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firstSheet="61" activeTab="74"/>
  </bookViews>
  <sheets>
    <sheet name="SWO" sheetId="6" r:id="rId1"/>
    <sheet name="Sheet1" sheetId="208" r:id="rId2"/>
    <sheet name="P1617" sheetId="1" r:id="rId3"/>
    <sheet name="NP1617" sheetId="2" r:id="rId4"/>
    <sheet name="Summary-p" sheetId="206" r:id="rId5"/>
    <sheet name="Summary-p (2)" sheetId="207" r:id="rId6"/>
    <sheet name="P-2" sheetId="7" r:id="rId7"/>
    <sheet name="P-2B" sheetId="115" r:id="rId8"/>
    <sheet name="P-3" sheetId="116" r:id="rId9"/>
    <sheet name="P-4" sheetId="117" r:id="rId10"/>
    <sheet name="P-5" sheetId="118" r:id="rId11"/>
    <sheet name="P-6" sheetId="119" r:id="rId12"/>
    <sheet name="P-6.1" sheetId="120" r:id="rId13"/>
    <sheet name="P-7" sheetId="121" r:id="rId14"/>
    <sheet name="P-8" sheetId="122" r:id="rId15"/>
    <sheet name="P-10" sheetId="123" r:id="rId16"/>
    <sheet name="P-11" sheetId="124" r:id="rId17"/>
    <sheet name="P-12" sheetId="125" r:id="rId18"/>
    <sheet name="P-13" sheetId="126" r:id="rId19"/>
    <sheet name="P-14" sheetId="127" r:id="rId20"/>
    <sheet name="P-15" sheetId="128" r:id="rId21"/>
    <sheet name="P-16" sheetId="129" r:id="rId22"/>
    <sheet name="P-17" sheetId="130" r:id="rId23"/>
    <sheet name="P-17A" sheetId="131" r:id="rId24"/>
    <sheet name="P-19" sheetId="132" r:id="rId25"/>
    <sheet name="P-20" sheetId="133" r:id="rId26"/>
    <sheet name="P-21" sheetId="134" r:id="rId27"/>
    <sheet name="P-22" sheetId="135" r:id="rId28"/>
    <sheet name="P-24" sheetId="136" r:id="rId29"/>
    <sheet name="P-24A" sheetId="138" r:id="rId30"/>
    <sheet name="P-27" sheetId="139" r:id="rId31"/>
    <sheet name="P-28" sheetId="140" r:id="rId32"/>
    <sheet name="P-29" sheetId="141" r:id="rId33"/>
    <sheet name="P-30" sheetId="142" r:id="rId34"/>
    <sheet name="P-35(239)" sheetId="143" r:id="rId35"/>
    <sheet name="P-356" sheetId="144" r:id="rId36"/>
    <sheet name="P-353" sheetId="145" r:id="rId37"/>
    <sheet name="P-355" sheetId="146" r:id="rId38"/>
    <sheet name="P-354" sheetId="147" r:id="rId39"/>
    <sheet name="P-31" sheetId="148" r:id="rId40"/>
    <sheet name="P-31A" sheetId="149" r:id="rId41"/>
    <sheet name="P-32" sheetId="151" r:id="rId42"/>
    <sheet name="P-32A" sheetId="152" r:id="rId43"/>
    <sheet name="P-32C" sheetId="154" r:id="rId44"/>
    <sheet name="P-32B" sheetId="153" r:id="rId45"/>
    <sheet name="P-33" sheetId="155" r:id="rId46"/>
    <sheet name="P-35A" sheetId="156" r:id="rId47"/>
    <sheet name="P-HS" sheetId="157" r:id="rId48"/>
    <sheet name="P-36" sheetId="158" r:id="rId49"/>
    <sheet name="P-36A" sheetId="159" r:id="rId50"/>
    <sheet name="P-38" sheetId="160" r:id="rId51"/>
    <sheet name="P-39" sheetId="161" r:id="rId52"/>
    <sheet name="P-40" sheetId="162" r:id="rId53"/>
    <sheet name="P-40A" sheetId="163" r:id="rId54"/>
    <sheet name="P-41" sheetId="164" r:id="rId55"/>
    <sheet name="P-42" sheetId="165" r:id="rId56"/>
    <sheet name="P-42A" sheetId="166" r:id="rId57"/>
    <sheet name="P-43" sheetId="167" r:id="rId58"/>
    <sheet name="P-43A" sheetId="168" r:id="rId59"/>
    <sheet name="P-44" sheetId="169" r:id="rId60"/>
    <sheet name="P-44A" sheetId="170" r:id="rId61"/>
    <sheet name="P-47" sheetId="171" r:id="rId62"/>
    <sheet name="P-49A" sheetId="172" r:id="rId63"/>
    <sheet name="P-50" sheetId="173" r:id="rId64"/>
    <sheet name="P-51" sheetId="174" r:id="rId65"/>
    <sheet name="P-52" sheetId="175" r:id="rId66"/>
    <sheet name="total51+52" sheetId="210" r:id="rId67"/>
    <sheet name="P-54" sheetId="176" r:id="rId68"/>
    <sheet name="P-55" sheetId="177" r:id="rId69"/>
    <sheet name="P-57" sheetId="178" r:id="rId70"/>
    <sheet name="P-58" sheetId="179" r:id="rId71"/>
    <sheet name="P-60" sheetId="180" r:id="rId72"/>
    <sheet name="P-60A" sheetId="181" r:id="rId73"/>
    <sheet name="P-61" sheetId="182" r:id="rId74"/>
    <sheet name="P-62" sheetId="183" r:id="rId75"/>
    <sheet name="P-63" sheetId="184" r:id="rId76"/>
    <sheet name="P-65" sheetId="185" r:id="rId77"/>
    <sheet name="P-66" sheetId="186" r:id="rId78"/>
    <sheet name="P-68" sheetId="187" r:id="rId79"/>
    <sheet name="P-69" sheetId="188" r:id="rId80"/>
    <sheet name="P-70" sheetId="189" r:id="rId81"/>
    <sheet name="P-71" sheetId="190" r:id="rId82"/>
    <sheet name="P-72" sheetId="191" r:id="rId83"/>
    <sheet name="P-73" sheetId="192" r:id="rId84"/>
    <sheet name="P-74" sheetId="193" r:id="rId85"/>
    <sheet name="P-75" sheetId="194" r:id="rId86"/>
    <sheet name="NP-10" sheetId="195" r:id="rId87"/>
    <sheet name="NP-19" sheetId="196" r:id="rId88"/>
    <sheet name="NP-24" sheetId="197" r:id="rId89"/>
    <sheet name="NP-27" sheetId="198" r:id="rId90"/>
    <sheet name="NP-28" sheetId="199" r:id="rId91"/>
    <sheet name="NP-33" sheetId="200" r:id="rId92"/>
    <sheet name="NP-48" sheetId="201" r:id="rId93"/>
    <sheet name="NP-63" sheetId="202" r:id="rId94"/>
    <sheet name="NP-66" sheetId="203" r:id="rId95"/>
    <sheet name="NP-68" sheetId="204" r:id="rId96"/>
    <sheet name="001" sheetId="205" r:id="rId97"/>
  </sheets>
  <definedNames>
    <definedName name="_xlnm.Print_Area" localSheetId="96">'001'!$A$1:$N$43</definedName>
    <definedName name="_xlnm.Print_Area" localSheetId="86">'NP-10'!$A$1:$N$43</definedName>
    <definedName name="_xlnm.Print_Area" localSheetId="3">'NP1617'!$A$1:$I$44</definedName>
    <definedName name="_xlnm.Print_Area" localSheetId="87">'NP-19'!$A$1:$N$43</definedName>
    <definedName name="_xlnm.Print_Area" localSheetId="88">'NP-24'!$A$1:$N$43</definedName>
    <definedName name="_xlnm.Print_Area" localSheetId="89">'NP-27'!$A$1:$N$43</definedName>
    <definedName name="_xlnm.Print_Area" localSheetId="90">'NP-28'!$A$1:$N$43</definedName>
    <definedName name="_xlnm.Print_Area" localSheetId="91">'NP-33'!$A$1:$N$43</definedName>
    <definedName name="_xlnm.Print_Area" localSheetId="92">'NP-48'!$A$1:$N$43</definedName>
    <definedName name="_xlnm.Print_Area" localSheetId="93">'NP-63'!$A$1:$N$43</definedName>
    <definedName name="_xlnm.Print_Area" localSheetId="94">'NP-66'!$A$1:$N$43</definedName>
    <definedName name="_xlnm.Print_Area" localSheetId="95">'NP-68'!$A$1:$N$43</definedName>
    <definedName name="_xlnm.Print_Area" localSheetId="15">'P-10'!$A$1:$N$43</definedName>
    <definedName name="_xlnm.Print_Area" localSheetId="16">'P-11'!$A$1:$N$43</definedName>
    <definedName name="_xlnm.Print_Area" localSheetId="17">'P-12'!$A$1:$N$43</definedName>
    <definedName name="_xlnm.Print_Area" localSheetId="18">'P-13'!$A$1:$N$43</definedName>
    <definedName name="_xlnm.Print_Area" localSheetId="19">'P-14'!$A$1:$N$43</definedName>
    <definedName name="_xlnm.Print_Area" localSheetId="20">'P-15'!$A$1:$N$43</definedName>
    <definedName name="_xlnm.Print_Area" localSheetId="21">'P-16'!$A$1:$N$43</definedName>
    <definedName name="_xlnm.Print_Area" localSheetId="2">'P1617'!$A$1:$I$157</definedName>
    <definedName name="_xlnm.Print_Area" localSheetId="22">'P-17'!$A$1:$N$43</definedName>
    <definedName name="_xlnm.Print_Area" localSheetId="23">'P-17A'!$A$1:$N$43</definedName>
    <definedName name="_xlnm.Print_Area" localSheetId="24">'P-19'!$A$1:$N$43</definedName>
    <definedName name="_xlnm.Print_Area" localSheetId="6">'P-2'!$A$1:$N$43</definedName>
    <definedName name="_xlnm.Print_Area" localSheetId="25">'P-20'!$A$1:$N$43</definedName>
    <definedName name="_xlnm.Print_Area" localSheetId="26">'P-21'!$A$1:$N$43</definedName>
    <definedName name="_xlnm.Print_Area" localSheetId="27">'P-22'!$A$1:$N$43</definedName>
    <definedName name="_xlnm.Print_Area" localSheetId="28">'P-24'!$A$1:$N$43</definedName>
    <definedName name="_xlnm.Print_Area" localSheetId="29">'P-24A'!$A$1:$N$43</definedName>
    <definedName name="_xlnm.Print_Area" localSheetId="30">'P-27'!$A$1:$N$43</definedName>
    <definedName name="_xlnm.Print_Area" localSheetId="31">'P-28'!$A$1:$N$43</definedName>
    <definedName name="_xlnm.Print_Area" localSheetId="32">'P-29'!$A$1:$N$43</definedName>
    <definedName name="_xlnm.Print_Area" localSheetId="7">'P-2B'!$A$1:$N$43</definedName>
    <definedName name="_xlnm.Print_Area" localSheetId="8">'P-3'!$A$1:$N$43</definedName>
    <definedName name="_xlnm.Print_Area" localSheetId="33">'P-30'!$A$1:$N$43</definedName>
    <definedName name="_xlnm.Print_Area" localSheetId="39">'P-31'!$A$1:$N$43</definedName>
    <definedName name="_xlnm.Print_Area" localSheetId="40">'P-31A'!$A$1:$N$43</definedName>
    <definedName name="_xlnm.Print_Area" localSheetId="41">'P-32'!$A$1:$N$43</definedName>
    <definedName name="_xlnm.Print_Area" localSheetId="42">'P-32A'!$A$1:$N$43</definedName>
    <definedName name="_xlnm.Print_Area" localSheetId="44">'P-32B'!$A$1:$N$43</definedName>
    <definedName name="_xlnm.Print_Area" localSheetId="43">'P-32C'!$A$1:$N$43</definedName>
    <definedName name="_xlnm.Print_Area" localSheetId="45">'P-33'!$A$1:$N$43</definedName>
    <definedName name="_xlnm.Print_Area" localSheetId="34">'P-35(239)'!$A$1:$N$43</definedName>
    <definedName name="_xlnm.Print_Area" localSheetId="36">'P-353'!$A$1:$N$43</definedName>
    <definedName name="_xlnm.Print_Area" localSheetId="38">'P-354'!$A$1:$N$43</definedName>
    <definedName name="_xlnm.Print_Area" localSheetId="37">'P-355'!$A$1:$N$43</definedName>
    <definedName name="_xlnm.Print_Area" localSheetId="35">'P-356'!$A$1:$N$43</definedName>
    <definedName name="_xlnm.Print_Area" localSheetId="46">'P-35A'!$A$1:$N$43</definedName>
    <definedName name="_xlnm.Print_Area" localSheetId="48">'P-36'!$A$1:$N$43</definedName>
    <definedName name="_xlnm.Print_Area" localSheetId="49">'P-36A'!$A$1:$N$43</definedName>
    <definedName name="_xlnm.Print_Area" localSheetId="50">'P-38'!$A$1:$N$43</definedName>
    <definedName name="_xlnm.Print_Area" localSheetId="51">'P-39'!$A$1:$N$43</definedName>
    <definedName name="_xlnm.Print_Area" localSheetId="9">'P-4'!$A$1:$N$43</definedName>
    <definedName name="_xlnm.Print_Area" localSheetId="52">'P-40'!$A$1:$N$43</definedName>
    <definedName name="_xlnm.Print_Area" localSheetId="53">'P-40A'!$A$1:$N$43</definedName>
    <definedName name="_xlnm.Print_Area" localSheetId="54">'P-41'!$A$1:$N$43</definedName>
    <definedName name="_xlnm.Print_Area" localSheetId="55">'P-42'!$A$1:$N$43</definedName>
    <definedName name="_xlnm.Print_Area" localSheetId="56">'P-42A'!$A$1:$N$43</definedName>
    <definedName name="_xlnm.Print_Area" localSheetId="57">'P-43'!$A$1:$N$43</definedName>
    <definedName name="_xlnm.Print_Area" localSheetId="58">'P-43A'!$A$1:$N$43</definedName>
    <definedName name="_xlnm.Print_Area" localSheetId="59">'P-44'!$A$1:$N$43</definedName>
    <definedName name="_xlnm.Print_Area" localSheetId="60">'P-44A'!$A$1:$N$43</definedName>
    <definedName name="_xlnm.Print_Area" localSheetId="61">'P-47'!$A$1:$N$43</definedName>
    <definedName name="_xlnm.Print_Area" localSheetId="62">'P-49A'!$A$1:$N$43</definedName>
    <definedName name="_xlnm.Print_Area" localSheetId="10">'P-5'!$A$1:$N$43</definedName>
    <definedName name="_xlnm.Print_Area" localSheetId="63">'P-50'!$A$1:$N$43</definedName>
    <definedName name="_xlnm.Print_Area" localSheetId="64">'P-51'!$A$1:$N$43</definedName>
    <definedName name="_xlnm.Print_Area" localSheetId="65">'P-52'!$A$1:$N$43</definedName>
    <definedName name="_xlnm.Print_Area" localSheetId="67">'P-54'!$A$1:$N$43</definedName>
    <definedName name="_xlnm.Print_Area" localSheetId="68">'P-55'!$A$1:$N$43</definedName>
    <definedName name="_xlnm.Print_Area" localSheetId="69">'P-57'!$A$1:$N$43</definedName>
    <definedName name="_xlnm.Print_Area" localSheetId="70">'P-58'!$A$1:$N$43</definedName>
    <definedName name="_xlnm.Print_Area" localSheetId="11">'P-6'!$A$1:$N$43</definedName>
    <definedName name="_xlnm.Print_Area" localSheetId="12">'P-6.1'!$A$1:$N$43</definedName>
    <definedName name="_xlnm.Print_Area" localSheetId="71">'P-60'!$A$1:$N$43</definedName>
    <definedName name="_xlnm.Print_Area" localSheetId="72">'P-60A'!$A$1:$N$43</definedName>
    <definedName name="_xlnm.Print_Area" localSheetId="73">'P-61'!$A$1:$N$43</definedName>
    <definedName name="_xlnm.Print_Area" localSheetId="74">'P-62'!$A$1:$N$43</definedName>
    <definedName name="_xlnm.Print_Area" localSheetId="75">'P-63'!$A$1:$N$43</definedName>
    <definedName name="_xlnm.Print_Area" localSheetId="76">'P-65'!$A$1:$N$43</definedName>
    <definedName name="_xlnm.Print_Area" localSheetId="77">'P-66'!$A$1:$N$43</definedName>
    <definedName name="_xlnm.Print_Area" localSheetId="78">'P-68'!$A$1:$N$43</definedName>
    <definedName name="_xlnm.Print_Area" localSheetId="79">'P-69'!$A$1:$N$43</definedName>
    <definedName name="_xlnm.Print_Area" localSheetId="13">'P-7'!$A$1:$N$43</definedName>
    <definedName name="_xlnm.Print_Area" localSheetId="80">'P-70'!$A$1:$N$43</definedName>
    <definedName name="_xlnm.Print_Area" localSheetId="81">'P-71'!$A$1:$N$43</definedName>
    <definedName name="_xlnm.Print_Area" localSheetId="82">'P-72'!$A$1:$N$43</definedName>
    <definedName name="_xlnm.Print_Area" localSheetId="83">'P-73'!$A$1:$N$43</definedName>
    <definedName name="_xlnm.Print_Area" localSheetId="84">'P-74'!$A$1:$N$43</definedName>
    <definedName name="_xlnm.Print_Area" localSheetId="85">'P-75'!$A$1:$N$43</definedName>
    <definedName name="_xlnm.Print_Area" localSheetId="14">'P-8'!$A$1:$N$43</definedName>
    <definedName name="_xlnm.Print_Area" localSheetId="47">'P-HS'!$A$1:$N$43</definedName>
    <definedName name="_xlnm.Print_Area" localSheetId="1">Sheet1!$A$1:$X$103</definedName>
    <definedName name="_xlnm.Print_Area" localSheetId="4">'Summary-p'!$A$1:$O$42</definedName>
    <definedName name="_xlnm.Print_Area" localSheetId="5">'Summary-p (2)'!$A$1:$G$37</definedName>
    <definedName name="_xlnm.Print_Area" localSheetId="0">SWO!$A$1:$NI$191</definedName>
    <definedName name="_xlnm.Print_Area" localSheetId="66">'total51+52'!$A$1:$N$43</definedName>
    <definedName name="_xlnm.Print_Titles" localSheetId="1">Sheet1!$A:$C,Sheet1!$1:$5</definedName>
    <definedName name="_xlnm.Print_Titles" localSheetId="4">'Summary-p'!$1:$5</definedName>
    <definedName name="_xlnm.Print_Titles" localSheetId="5">'Summary-p (2)'!$1:$3</definedName>
  </definedNames>
  <calcPr calcId="152511"/>
</workbook>
</file>

<file path=xl/calcChain.xml><?xml version="1.0" encoding="utf-8"?>
<calcChain xmlns="http://schemas.openxmlformats.org/spreadsheetml/2006/main">
  <c r="MD39" i="6" l="1"/>
  <c r="NH39" i="6" s="1"/>
  <c r="C43" i="205" l="1"/>
  <c r="N42" i="205"/>
  <c r="M42" i="205"/>
  <c r="N41" i="205"/>
  <c r="M41" i="205"/>
  <c r="L41" i="205"/>
  <c r="K41" i="205"/>
  <c r="J41" i="205"/>
  <c r="I41" i="205"/>
  <c r="H41" i="205"/>
  <c r="G41" i="205"/>
  <c r="F41" i="205"/>
  <c r="E41" i="205"/>
  <c r="D41" i="205"/>
  <c r="C40" i="205"/>
  <c r="N39" i="205"/>
  <c r="M39" i="205"/>
  <c r="L39" i="205"/>
  <c r="K39" i="205"/>
  <c r="J39" i="205"/>
  <c r="I39" i="205"/>
  <c r="H39" i="205"/>
  <c r="G39" i="205"/>
  <c r="F39" i="205"/>
  <c r="E39" i="205"/>
  <c r="D39" i="205"/>
  <c r="L38" i="205"/>
  <c r="K38" i="205"/>
  <c r="J38" i="205"/>
  <c r="I38" i="205"/>
  <c r="H38" i="205"/>
  <c r="G38" i="205"/>
  <c r="F38" i="205"/>
  <c r="M38" i="205" s="1"/>
  <c r="E38" i="205"/>
  <c r="D38" i="205"/>
  <c r="L37" i="205"/>
  <c r="K37" i="205"/>
  <c r="J37" i="205"/>
  <c r="I37" i="205"/>
  <c r="H37" i="205"/>
  <c r="G37" i="205"/>
  <c r="F37" i="205"/>
  <c r="M37" i="205" s="1"/>
  <c r="E37" i="205"/>
  <c r="D37" i="205"/>
  <c r="M36" i="205"/>
  <c r="L36" i="205"/>
  <c r="K36" i="205"/>
  <c r="J36" i="205"/>
  <c r="I36" i="205"/>
  <c r="H36" i="205"/>
  <c r="G36" i="205"/>
  <c r="F36" i="205"/>
  <c r="N36" i="205" s="1"/>
  <c r="E36" i="205"/>
  <c r="D36" i="205"/>
  <c r="L35" i="205"/>
  <c r="K35" i="205"/>
  <c r="J35" i="205"/>
  <c r="I35" i="205"/>
  <c r="H35" i="205"/>
  <c r="G35" i="205"/>
  <c r="F35" i="205"/>
  <c r="M35" i="205" s="1"/>
  <c r="E35" i="205"/>
  <c r="D35" i="205"/>
  <c r="M34" i="205"/>
  <c r="L34" i="205"/>
  <c r="K34" i="205"/>
  <c r="J34" i="205"/>
  <c r="I34" i="205"/>
  <c r="H34" i="205"/>
  <c r="G34" i="205"/>
  <c r="F34" i="205"/>
  <c r="N34" i="205" s="1"/>
  <c r="E34" i="205"/>
  <c r="D34" i="205"/>
  <c r="M33" i="205"/>
  <c r="L33" i="205"/>
  <c r="K33" i="205"/>
  <c r="J33" i="205"/>
  <c r="I33" i="205"/>
  <c r="H33" i="205"/>
  <c r="G33" i="205"/>
  <c r="F33" i="205"/>
  <c r="N33" i="205" s="1"/>
  <c r="E33" i="205"/>
  <c r="D33" i="205"/>
  <c r="M32" i="205"/>
  <c r="L32" i="205"/>
  <c r="K32" i="205"/>
  <c r="J32" i="205"/>
  <c r="I32" i="205"/>
  <c r="H32" i="205"/>
  <c r="G32" i="205"/>
  <c r="F32" i="205"/>
  <c r="N32" i="205" s="1"/>
  <c r="E32" i="205"/>
  <c r="D32" i="205"/>
  <c r="L31" i="205"/>
  <c r="K31" i="205"/>
  <c r="J31" i="205"/>
  <c r="I31" i="205"/>
  <c r="H31" i="205"/>
  <c r="G31" i="205"/>
  <c r="F31" i="205"/>
  <c r="E31" i="205"/>
  <c r="D31" i="205"/>
  <c r="M30" i="205"/>
  <c r="L30" i="205"/>
  <c r="K30" i="205"/>
  <c r="J30" i="205"/>
  <c r="I30" i="205"/>
  <c r="H30" i="205"/>
  <c r="G30" i="205"/>
  <c r="F30" i="205"/>
  <c r="N30" i="205" s="1"/>
  <c r="E30" i="205"/>
  <c r="D30" i="205"/>
  <c r="M29" i="205"/>
  <c r="L29" i="205"/>
  <c r="K29" i="205"/>
  <c r="J29" i="205"/>
  <c r="I29" i="205"/>
  <c r="H29" i="205"/>
  <c r="G29" i="205"/>
  <c r="F29" i="205"/>
  <c r="E29" i="205"/>
  <c r="D29" i="205"/>
  <c r="N29" i="205" s="1"/>
  <c r="L28" i="205"/>
  <c r="K28" i="205"/>
  <c r="J28" i="205"/>
  <c r="I28" i="205"/>
  <c r="H28" i="205"/>
  <c r="G28" i="205"/>
  <c r="F28" i="205"/>
  <c r="N28" i="205" s="1"/>
  <c r="E28" i="205"/>
  <c r="D28" i="205"/>
  <c r="M27" i="205"/>
  <c r="L27" i="205"/>
  <c r="K27" i="205"/>
  <c r="J27" i="205"/>
  <c r="I27" i="205"/>
  <c r="H27" i="205"/>
  <c r="G27" i="205"/>
  <c r="F27" i="205"/>
  <c r="N27" i="205" s="1"/>
  <c r="E27" i="205"/>
  <c r="D27" i="205"/>
  <c r="L26" i="205"/>
  <c r="K26" i="205"/>
  <c r="J26" i="205"/>
  <c r="I26" i="205"/>
  <c r="H26" i="205"/>
  <c r="G26" i="205"/>
  <c r="F26" i="205"/>
  <c r="N26" i="205" s="1"/>
  <c r="E26" i="205"/>
  <c r="D26" i="205"/>
  <c r="M25" i="205"/>
  <c r="L25" i="205"/>
  <c r="K25" i="205"/>
  <c r="J25" i="205"/>
  <c r="I25" i="205"/>
  <c r="H25" i="205"/>
  <c r="G25" i="205"/>
  <c r="F25" i="205"/>
  <c r="N25" i="205" s="1"/>
  <c r="E25" i="205"/>
  <c r="D25" i="205"/>
  <c r="N24" i="205"/>
  <c r="M24" i="205"/>
  <c r="L24" i="205"/>
  <c r="K24" i="205"/>
  <c r="J24" i="205"/>
  <c r="I24" i="205"/>
  <c r="H24" i="205"/>
  <c r="G24" i="205"/>
  <c r="F24" i="205"/>
  <c r="E24" i="205"/>
  <c r="D24" i="205"/>
  <c r="M23" i="205"/>
  <c r="L23" i="205"/>
  <c r="K23" i="205"/>
  <c r="J23" i="205"/>
  <c r="I23" i="205"/>
  <c r="H23" i="205"/>
  <c r="G23" i="205"/>
  <c r="F23" i="205"/>
  <c r="N23" i="205" s="1"/>
  <c r="E23" i="205"/>
  <c r="D23" i="205"/>
  <c r="M22" i="205"/>
  <c r="L22" i="205"/>
  <c r="K22" i="205"/>
  <c r="J22" i="205"/>
  <c r="I22" i="205"/>
  <c r="H22" i="205"/>
  <c r="G22" i="205"/>
  <c r="F22" i="205"/>
  <c r="E22" i="205"/>
  <c r="D22" i="205"/>
  <c r="L21" i="205"/>
  <c r="K21" i="205"/>
  <c r="J21" i="205"/>
  <c r="I21" i="205"/>
  <c r="H21" i="205"/>
  <c r="G21" i="205"/>
  <c r="F21" i="205"/>
  <c r="E21" i="205"/>
  <c r="D21" i="205"/>
  <c r="L20" i="205"/>
  <c r="K20" i="205"/>
  <c r="J20" i="205"/>
  <c r="I20" i="205"/>
  <c r="H20" i="205"/>
  <c r="G20" i="205"/>
  <c r="F20" i="205"/>
  <c r="M20" i="205" s="1"/>
  <c r="E20" i="205"/>
  <c r="D20" i="205"/>
  <c r="L19" i="205"/>
  <c r="K19" i="205"/>
  <c r="J19" i="205"/>
  <c r="I19" i="205"/>
  <c r="H19" i="205"/>
  <c r="G19" i="205"/>
  <c r="F19" i="205"/>
  <c r="M19" i="205" s="1"/>
  <c r="E19" i="205"/>
  <c r="D19" i="205"/>
  <c r="M18" i="205"/>
  <c r="L18" i="205"/>
  <c r="K18" i="205"/>
  <c r="J18" i="205"/>
  <c r="I18" i="205"/>
  <c r="H18" i="205"/>
  <c r="G18" i="205"/>
  <c r="F18" i="205"/>
  <c r="N18" i="205" s="1"/>
  <c r="E18" i="205"/>
  <c r="D18" i="205"/>
  <c r="L17" i="205"/>
  <c r="K17" i="205"/>
  <c r="J17" i="205"/>
  <c r="I17" i="205"/>
  <c r="H17" i="205"/>
  <c r="G17" i="205"/>
  <c r="F17" i="205"/>
  <c r="N17" i="205" s="1"/>
  <c r="E17" i="205"/>
  <c r="D17" i="205"/>
  <c r="L16" i="205"/>
  <c r="K16" i="205"/>
  <c r="J16" i="205"/>
  <c r="I16" i="205"/>
  <c r="H16" i="205"/>
  <c r="G16" i="205"/>
  <c r="F16" i="205"/>
  <c r="M16" i="205" s="1"/>
  <c r="E16" i="205"/>
  <c r="D16" i="205"/>
  <c r="L15" i="205"/>
  <c r="K15" i="205"/>
  <c r="J15" i="205"/>
  <c r="I15" i="205"/>
  <c r="H15" i="205"/>
  <c r="G15" i="205"/>
  <c r="F15" i="205"/>
  <c r="N15" i="205" s="1"/>
  <c r="E15" i="205"/>
  <c r="D15" i="205"/>
  <c r="M14" i="205"/>
  <c r="L14" i="205"/>
  <c r="K14" i="205"/>
  <c r="J14" i="205"/>
  <c r="I14" i="205"/>
  <c r="H14" i="205"/>
  <c r="G14" i="205"/>
  <c r="F14" i="205"/>
  <c r="N14" i="205" s="1"/>
  <c r="E14" i="205"/>
  <c r="D14" i="205"/>
  <c r="L13" i="205"/>
  <c r="K13" i="205"/>
  <c r="J13" i="205"/>
  <c r="I13" i="205"/>
  <c r="H13" i="205"/>
  <c r="G13" i="205"/>
  <c r="F13" i="205"/>
  <c r="M13" i="205" s="1"/>
  <c r="E13" i="205"/>
  <c r="D13" i="205"/>
  <c r="M12" i="205"/>
  <c r="L12" i="205"/>
  <c r="K12" i="205"/>
  <c r="J12" i="205"/>
  <c r="I12" i="205"/>
  <c r="H12" i="205"/>
  <c r="G12" i="205"/>
  <c r="F12" i="205"/>
  <c r="N12" i="205" s="1"/>
  <c r="E12" i="205"/>
  <c r="D12" i="205"/>
  <c r="L11" i="205"/>
  <c r="K11" i="205"/>
  <c r="J11" i="205"/>
  <c r="I11" i="205"/>
  <c r="H11" i="205"/>
  <c r="G11" i="205"/>
  <c r="F11" i="205"/>
  <c r="M11" i="205" s="1"/>
  <c r="E11" i="205"/>
  <c r="D11" i="205"/>
  <c r="L10" i="205"/>
  <c r="K10" i="205"/>
  <c r="J10" i="205"/>
  <c r="I10" i="205"/>
  <c r="H10" i="205"/>
  <c r="G10" i="205"/>
  <c r="F10" i="205"/>
  <c r="M10" i="205" s="1"/>
  <c r="E10" i="205"/>
  <c r="D10" i="205"/>
  <c r="L9" i="205"/>
  <c r="K9" i="205"/>
  <c r="J9" i="205"/>
  <c r="I9" i="205"/>
  <c r="H9" i="205"/>
  <c r="G9" i="205"/>
  <c r="F9" i="205"/>
  <c r="E9" i="205"/>
  <c r="D9" i="205"/>
  <c r="M8" i="205"/>
  <c r="L8" i="205"/>
  <c r="K8" i="205"/>
  <c r="J8" i="205"/>
  <c r="I8" i="205"/>
  <c r="H8" i="205"/>
  <c r="G8" i="205"/>
  <c r="F8" i="205"/>
  <c r="N8" i="205" s="1"/>
  <c r="E8" i="205"/>
  <c r="D8" i="205"/>
  <c r="M7" i="205"/>
  <c r="L7" i="205"/>
  <c r="K7" i="205"/>
  <c r="J7" i="205"/>
  <c r="I7" i="205"/>
  <c r="H7" i="205"/>
  <c r="G7" i="205"/>
  <c r="F7" i="205"/>
  <c r="N7" i="205" s="1"/>
  <c r="E7" i="205"/>
  <c r="D7" i="205"/>
  <c r="A1" i="205"/>
  <c r="C43" i="204"/>
  <c r="N42" i="204"/>
  <c r="M42" i="204"/>
  <c r="N41" i="204"/>
  <c r="M41" i="204"/>
  <c r="L41" i="204"/>
  <c r="K41" i="204"/>
  <c r="J41" i="204"/>
  <c r="I41" i="204"/>
  <c r="H41" i="204"/>
  <c r="G41" i="204"/>
  <c r="F41" i="204"/>
  <c r="E41" i="204"/>
  <c r="D41" i="204"/>
  <c r="C40" i="204"/>
  <c r="N39" i="204"/>
  <c r="M39" i="204"/>
  <c r="L39" i="204"/>
  <c r="K39" i="204"/>
  <c r="J39" i="204"/>
  <c r="I39" i="204"/>
  <c r="H39" i="204"/>
  <c r="G39" i="204"/>
  <c r="F39" i="204"/>
  <c r="E39" i="204"/>
  <c r="D39" i="204"/>
  <c r="N38" i="204"/>
  <c r="M38" i="204"/>
  <c r="L38" i="204"/>
  <c r="K38" i="204"/>
  <c r="J38" i="204"/>
  <c r="I38" i="204"/>
  <c r="H38" i="204"/>
  <c r="G38" i="204"/>
  <c r="F38" i="204"/>
  <c r="E38" i="204"/>
  <c r="D38" i="204"/>
  <c r="M37" i="204"/>
  <c r="L37" i="204"/>
  <c r="K37" i="204"/>
  <c r="J37" i="204"/>
  <c r="I37" i="204"/>
  <c r="H37" i="204"/>
  <c r="G37" i="204"/>
  <c r="F37" i="204"/>
  <c r="N37" i="204" s="1"/>
  <c r="E37" i="204"/>
  <c r="D37" i="204"/>
  <c r="M36" i="204"/>
  <c r="L36" i="204"/>
  <c r="K36" i="204"/>
  <c r="J36" i="204"/>
  <c r="I36" i="204"/>
  <c r="H36" i="204"/>
  <c r="G36" i="204"/>
  <c r="F36" i="204"/>
  <c r="N36" i="204" s="1"/>
  <c r="E36" i="204"/>
  <c r="D36" i="204"/>
  <c r="N35" i="204"/>
  <c r="M35" i="204"/>
  <c r="L35" i="204"/>
  <c r="K35" i="204"/>
  <c r="J35" i="204"/>
  <c r="I35" i="204"/>
  <c r="H35" i="204"/>
  <c r="G35" i="204"/>
  <c r="F35" i="204"/>
  <c r="E35" i="204"/>
  <c r="D35" i="204"/>
  <c r="N34" i="204"/>
  <c r="M34" i="204"/>
  <c r="L34" i="204"/>
  <c r="K34" i="204"/>
  <c r="J34" i="204"/>
  <c r="I34" i="204"/>
  <c r="H34" i="204"/>
  <c r="G34" i="204"/>
  <c r="F34" i="204"/>
  <c r="E34" i="204"/>
  <c r="D34" i="204"/>
  <c r="L33" i="204"/>
  <c r="K33" i="204"/>
  <c r="J33" i="204"/>
  <c r="I33" i="204"/>
  <c r="H33" i="204"/>
  <c r="G33" i="204"/>
  <c r="F33" i="204"/>
  <c r="N33" i="204" s="1"/>
  <c r="E33" i="204"/>
  <c r="D33" i="204"/>
  <c r="N32" i="204"/>
  <c r="M32" i="204"/>
  <c r="L32" i="204"/>
  <c r="K32" i="204"/>
  <c r="J32" i="204"/>
  <c r="I32" i="204"/>
  <c r="H32" i="204"/>
  <c r="G32" i="204"/>
  <c r="F32" i="204"/>
  <c r="E32" i="204"/>
  <c r="D32" i="204"/>
  <c r="M31" i="204"/>
  <c r="L31" i="204"/>
  <c r="K31" i="204"/>
  <c r="J31" i="204"/>
  <c r="I31" i="204"/>
  <c r="H31" i="204"/>
  <c r="G31" i="204"/>
  <c r="F31" i="204"/>
  <c r="E31" i="204"/>
  <c r="D31" i="204"/>
  <c r="N30" i="204"/>
  <c r="M30" i="204"/>
  <c r="L30" i="204"/>
  <c r="K30" i="204"/>
  <c r="J30" i="204"/>
  <c r="I30" i="204"/>
  <c r="H30" i="204"/>
  <c r="G30" i="204"/>
  <c r="F30" i="204"/>
  <c r="E30" i="204"/>
  <c r="D30" i="204"/>
  <c r="N29" i="204"/>
  <c r="M29" i="204"/>
  <c r="L29" i="204"/>
  <c r="K29" i="204"/>
  <c r="J29" i="204"/>
  <c r="I29" i="204"/>
  <c r="H29" i="204"/>
  <c r="G29" i="204"/>
  <c r="F29" i="204"/>
  <c r="E29" i="204"/>
  <c r="D29" i="204"/>
  <c r="L28" i="204"/>
  <c r="K28" i="204"/>
  <c r="J28" i="204"/>
  <c r="I28" i="204"/>
  <c r="H28" i="204"/>
  <c r="G28" i="204"/>
  <c r="F28" i="204"/>
  <c r="M28" i="204" s="1"/>
  <c r="E28" i="204"/>
  <c r="D28" i="204"/>
  <c r="N27" i="204"/>
  <c r="M27" i="204"/>
  <c r="L27" i="204"/>
  <c r="K27" i="204"/>
  <c r="J27" i="204"/>
  <c r="I27" i="204"/>
  <c r="H27" i="204"/>
  <c r="G27" i="204"/>
  <c r="F27" i="204"/>
  <c r="E27" i="204"/>
  <c r="D27" i="204"/>
  <c r="L26" i="204"/>
  <c r="K26" i="204"/>
  <c r="J26" i="204"/>
  <c r="I26" i="204"/>
  <c r="H26" i="204"/>
  <c r="G26" i="204"/>
  <c r="F26" i="204"/>
  <c r="M26" i="204" s="1"/>
  <c r="E26" i="204"/>
  <c r="D26" i="204"/>
  <c r="L25" i="204"/>
  <c r="K25" i="204"/>
  <c r="J25" i="204"/>
  <c r="I25" i="204"/>
  <c r="H25" i="204"/>
  <c r="G25" i="204"/>
  <c r="F25" i="204"/>
  <c r="M25" i="204" s="1"/>
  <c r="E25" i="204"/>
  <c r="D25" i="204"/>
  <c r="N24" i="204"/>
  <c r="M24" i="204"/>
  <c r="L24" i="204"/>
  <c r="K24" i="204"/>
  <c r="J24" i="204"/>
  <c r="I24" i="204"/>
  <c r="H24" i="204"/>
  <c r="G24" i="204"/>
  <c r="F24" i="204"/>
  <c r="E24" i="204"/>
  <c r="D24" i="204"/>
  <c r="N23" i="204"/>
  <c r="M23" i="204"/>
  <c r="L23" i="204"/>
  <c r="K23" i="204"/>
  <c r="J23" i="204"/>
  <c r="I23" i="204"/>
  <c r="H23" i="204"/>
  <c r="G23" i="204"/>
  <c r="F23" i="204"/>
  <c r="E23" i="204"/>
  <c r="D23" i="204"/>
  <c r="L22" i="204"/>
  <c r="K22" i="204"/>
  <c r="J22" i="204"/>
  <c r="I22" i="204"/>
  <c r="H22" i="204"/>
  <c r="G22" i="204"/>
  <c r="F22" i="204"/>
  <c r="E22" i="204"/>
  <c r="D22" i="204"/>
  <c r="M21" i="204"/>
  <c r="L21" i="204"/>
  <c r="K21" i="204"/>
  <c r="J21" i="204"/>
  <c r="I21" i="204"/>
  <c r="H21" i="204"/>
  <c r="G21" i="204"/>
  <c r="F21" i="204"/>
  <c r="N21" i="204" s="1"/>
  <c r="E21" i="204"/>
  <c r="D21" i="204"/>
  <c r="M20" i="204"/>
  <c r="L20" i="204"/>
  <c r="K20" i="204"/>
  <c r="J20" i="204"/>
  <c r="I20" i="204"/>
  <c r="H20" i="204"/>
  <c r="G20" i="204"/>
  <c r="F20" i="204"/>
  <c r="E20" i="204"/>
  <c r="D20" i="204"/>
  <c r="N20" i="204" s="1"/>
  <c r="M19" i="204"/>
  <c r="L19" i="204"/>
  <c r="K19" i="204"/>
  <c r="J19" i="204"/>
  <c r="I19" i="204"/>
  <c r="H19" i="204"/>
  <c r="G19" i="204"/>
  <c r="F19" i="204"/>
  <c r="N19" i="204" s="1"/>
  <c r="E19" i="204"/>
  <c r="D19" i="204"/>
  <c r="M18" i="204"/>
  <c r="L18" i="204"/>
  <c r="K18" i="204"/>
  <c r="J18" i="204"/>
  <c r="I18" i="204"/>
  <c r="H18" i="204"/>
  <c r="G18" i="204"/>
  <c r="F18" i="204"/>
  <c r="N18" i="204" s="1"/>
  <c r="E18" i="204"/>
  <c r="D18" i="204"/>
  <c r="M17" i="204"/>
  <c r="L17" i="204"/>
  <c r="K17" i="204"/>
  <c r="J17" i="204"/>
  <c r="I17" i="204"/>
  <c r="H17" i="204"/>
  <c r="G17" i="204"/>
  <c r="F17" i="204"/>
  <c r="N17" i="204" s="1"/>
  <c r="E17" i="204"/>
  <c r="D17" i="204"/>
  <c r="M16" i="204"/>
  <c r="L16" i="204"/>
  <c r="K16" i="204"/>
  <c r="J16" i="204"/>
  <c r="I16" i="204"/>
  <c r="H16" i="204"/>
  <c r="G16" i="204"/>
  <c r="F16" i="204"/>
  <c r="N16" i="204" s="1"/>
  <c r="E16" i="204"/>
  <c r="D16" i="204"/>
  <c r="M15" i="204"/>
  <c r="L15" i="204"/>
  <c r="K15" i="204"/>
  <c r="J15" i="204"/>
  <c r="I15" i="204"/>
  <c r="H15" i="204"/>
  <c r="G15" i="204"/>
  <c r="F15" i="204"/>
  <c r="N15" i="204" s="1"/>
  <c r="E15" i="204"/>
  <c r="D15" i="204"/>
  <c r="N14" i="204"/>
  <c r="M14" i="204"/>
  <c r="L14" i="204"/>
  <c r="K14" i="204"/>
  <c r="J14" i="204"/>
  <c r="I14" i="204"/>
  <c r="H14" i="204"/>
  <c r="G14" i="204"/>
  <c r="F14" i="204"/>
  <c r="E14" i="204"/>
  <c r="D14" i="204"/>
  <c r="M13" i="204"/>
  <c r="L13" i="204"/>
  <c r="K13" i="204"/>
  <c r="J13" i="204"/>
  <c r="I13" i="204"/>
  <c r="H13" i="204"/>
  <c r="G13" i="204"/>
  <c r="F13" i="204"/>
  <c r="N13" i="204" s="1"/>
  <c r="E13" i="204"/>
  <c r="D13" i="204"/>
  <c r="M12" i="204"/>
  <c r="L12" i="204"/>
  <c r="K12" i="204"/>
  <c r="J12" i="204"/>
  <c r="I12" i="204"/>
  <c r="H12" i="204"/>
  <c r="G12" i="204"/>
  <c r="F12" i="204"/>
  <c r="N12" i="204" s="1"/>
  <c r="E12" i="204"/>
  <c r="D12" i="204"/>
  <c r="M11" i="204"/>
  <c r="L11" i="204"/>
  <c r="K11" i="204"/>
  <c r="J11" i="204"/>
  <c r="I11" i="204"/>
  <c r="H11" i="204"/>
  <c r="G11" i="204"/>
  <c r="F11" i="204"/>
  <c r="E11" i="204"/>
  <c r="D11" i="204"/>
  <c r="N11" i="204" s="1"/>
  <c r="L10" i="204"/>
  <c r="K10" i="204"/>
  <c r="J10" i="204"/>
  <c r="I10" i="204"/>
  <c r="H10" i="204"/>
  <c r="G10" i="204"/>
  <c r="F10" i="204"/>
  <c r="E10" i="204"/>
  <c r="D10" i="204"/>
  <c r="L9" i="204"/>
  <c r="K9" i="204"/>
  <c r="J9" i="204"/>
  <c r="I9" i="204"/>
  <c r="H9" i="204"/>
  <c r="G9" i="204"/>
  <c r="F9" i="204"/>
  <c r="M9" i="204" s="1"/>
  <c r="E9" i="204"/>
  <c r="D9" i="204"/>
  <c r="N9" i="204" s="1"/>
  <c r="N8" i="204"/>
  <c r="M8" i="204"/>
  <c r="L8" i="204"/>
  <c r="K8" i="204"/>
  <c r="J8" i="204"/>
  <c r="I8" i="204"/>
  <c r="H8" i="204"/>
  <c r="G8" i="204"/>
  <c r="F8" i="204"/>
  <c r="E8" i="204"/>
  <c r="D8" i="204"/>
  <c r="M7" i="204"/>
  <c r="L7" i="204"/>
  <c r="K7" i="204"/>
  <c r="J7" i="204"/>
  <c r="I7" i="204"/>
  <c r="H7" i="204"/>
  <c r="G7" i="204"/>
  <c r="F7" i="204"/>
  <c r="N7" i="204" s="1"/>
  <c r="E7" i="204"/>
  <c r="D7" i="204"/>
  <c r="C43" i="203"/>
  <c r="N42" i="203"/>
  <c r="M42" i="203"/>
  <c r="M41" i="203"/>
  <c r="L41" i="203"/>
  <c r="K41" i="203"/>
  <c r="J41" i="203"/>
  <c r="I41" i="203"/>
  <c r="H41" i="203"/>
  <c r="G41" i="203"/>
  <c r="F41" i="203"/>
  <c r="N41" i="203" s="1"/>
  <c r="E41" i="203"/>
  <c r="D41" i="203"/>
  <c r="C40" i="203"/>
  <c r="M39" i="203"/>
  <c r="L39" i="203"/>
  <c r="K39" i="203"/>
  <c r="J39" i="203"/>
  <c r="I39" i="203"/>
  <c r="H39" i="203"/>
  <c r="G39" i="203"/>
  <c r="F39" i="203"/>
  <c r="N39" i="203" s="1"/>
  <c r="E39" i="203"/>
  <c r="D39" i="203"/>
  <c r="N38" i="203"/>
  <c r="M38" i="203"/>
  <c r="L38" i="203"/>
  <c r="K38" i="203"/>
  <c r="J38" i="203"/>
  <c r="I38" i="203"/>
  <c r="H38" i="203"/>
  <c r="G38" i="203"/>
  <c r="F38" i="203"/>
  <c r="E38" i="203"/>
  <c r="D38" i="203"/>
  <c r="N37" i="203"/>
  <c r="M37" i="203"/>
  <c r="L37" i="203"/>
  <c r="K37" i="203"/>
  <c r="J37" i="203"/>
  <c r="I37" i="203"/>
  <c r="H37" i="203"/>
  <c r="G37" i="203"/>
  <c r="F37" i="203"/>
  <c r="E37" i="203"/>
  <c r="D37" i="203"/>
  <c r="M36" i="203"/>
  <c r="L36" i="203"/>
  <c r="K36" i="203"/>
  <c r="J36" i="203"/>
  <c r="I36" i="203"/>
  <c r="H36" i="203"/>
  <c r="G36" i="203"/>
  <c r="F36" i="203"/>
  <c r="N36" i="203" s="1"/>
  <c r="E36" i="203"/>
  <c r="D36" i="203"/>
  <c r="M35" i="203"/>
  <c r="L35" i="203"/>
  <c r="K35" i="203"/>
  <c r="J35" i="203"/>
  <c r="I35" i="203"/>
  <c r="H35" i="203"/>
  <c r="G35" i="203"/>
  <c r="F35" i="203"/>
  <c r="N35" i="203" s="1"/>
  <c r="E35" i="203"/>
  <c r="D35" i="203"/>
  <c r="N34" i="203"/>
  <c r="M34" i="203"/>
  <c r="L34" i="203"/>
  <c r="K34" i="203"/>
  <c r="J34" i="203"/>
  <c r="I34" i="203"/>
  <c r="H34" i="203"/>
  <c r="G34" i="203"/>
  <c r="F34" i="203"/>
  <c r="E34" i="203"/>
  <c r="D34" i="203"/>
  <c r="L33" i="203"/>
  <c r="K33" i="203"/>
  <c r="J33" i="203"/>
  <c r="I33" i="203"/>
  <c r="H33" i="203"/>
  <c r="G33" i="203"/>
  <c r="F33" i="203"/>
  <c r="E33" i="203"/>
  <c r="D33" i="203"/>
  <c r="M32" i="203"/>
  <c r="L32" i="203"/>
  <c r="K32" i="203"/>
  <c r="J32" i="203"/>
  <c r="I32" i="203"/>
  <c r="H32" i="203"/>
  <c r="G32" i="203"/>
  <c r="F32" i="203"/>
  <c r="N32" i="203" s="1"/>
  <c r="E32" i="203"/>
  <c r="D32" i="203"/>
  <c r="M31" i="203"/>
  <c r="L31" i="203"/>
  <c r="K31" i="203"/>
  <c r="J31" i="203"/>
  <c r="I31" i="203"/>
  <c r="H31" i="203"/>
  <c r="G31" i="203"/>
  <c r="F31" i="203"/>
  <c r="E31" i="203"/>
  <c r="D31" i="203"/>
  <c r="M30" i="203"/>
  <c r="L30" i="203"/>
  <c r="K30" i="203"/>
  <c r="J30" i="203"/>
  <c r="I30" i="203"/>
  <c r="H30" i="203"/>
  <c r="G30" i="203"/>
  <c r="F30" i="203"/>
  <c r="N30" i="203" s="1"/>
  <c r="E30" i="203"/>
  <c r="D30" i="203"/>
  <c r="M29" i="203"/>
  <c r="L29" i="203"/>
  <c r="K29" i="203"/>
  <c r="J29" i="203"/>
  <c r="I29" i="203"/>
  <c r="H29" i="203"/>
  <c r="G29" i="203"/>
  <c r="F29" i="203"/>
  <c r="E29" i="203"/>
  <c r="D29" i="203"/>
  <c r="M28" i="203"/>
  <c r="L28" i="203"/>
  <c r="K28" i="203"/>
  <c r="J28" i="203"/>
  <c r="I28" i="203"/>
  <c r="H28" i="203"/>
  <c r="G28" i="203"/>
  <c r="F28" i="203"/>
  <c r="N28" i="203" s="1"/>
  <c r="E28" i="203"/>
  <c r="D28" i="203"/>
  <c r="L27" i="203"/>
  <c r="K27" i="203"/>
  <c r="J27" i="203"/>
  <c r="I27" i="203"/>
  <c r="H27" i="203"/>
  <c r="G27" i="203"/>
  <c r="F27" i="203"/>
  <c r="M27" i="203" s="1"/>
  <c r="E27" i="203"/>
  <c r="D27" i="203"/>
  <c r="M26" i="203"/>
  <c r="L26" i="203"/>
  <c r="K26" i="203"/>
  <c r="J26" i="203"/>
  <c r="I26" i="203"/>
  <c r="H26" i="203"/>
  <c r="G26" i="203"/>
  <c r="F26" i="203"/>
  <c r="N26" i="203" s="1"/>
  <c r="E26" i="203"/>
  <c r="D26" i="203"/>
  <c r="L25" i="203"/>
  <c r="K25" i="203"/>
  <c r="J25" i="203"/>
  <c r="I25" i="203"/>
  <c r="H25" i="203"/>
  <c r="G25" i="203"/>
  <c r="F25" i="203"/>
  <c r="M25" i="203" s="1"/>
  <c r="E25" i="203"/>
  <c r="D25" i="203"/>
  <c r="M24" i="203"/>
  <c r="L24" i="203"/>
  <c r="K24" i="203"/>
  <c r="J24" i="203"/>
  <c r="I24" i="203"/>
  <c r="H24" i="203"/>
  <c r="G24" i="203"/>
  <c r="F24" i="203"/>
  <c r="N24" i="203" s="1"/>
  <c r="E24" i="203"/>
  <c r="D24" i="203"/>
  <c r="M23" i="203"/>
  <c r="L23" i="203"/>
  <c r="K23" i="203"/>
  <c r="J23" i="203"/>
  <c r="I23" i="203"/>
  <c r="H23" i="203"/>
  <c r="G23" i="203"/>
  <c r="F23" i="203"/>
  <c r="N23" i="203" s="1"/>
  <c r="E23" i="203"/>
  <c r="D23" i="203"/>
  <c r="N22" i="203"/>
  <c r="M22" i="203"/>
  <c r="L22" i="203"/>
  <c r="K22" i="203"/>
  <c r="J22" i="203"/>
  <c r="I22" i="203"/>
  <c r="H22" i="203"/>
  <c r="G22" i="203"/>
  <c r="F22" i="203"/>
  <c r="E22" i="203"/>
  <c r="D22" i="203"/>
  <c r="N21" i="203"/>
  <c r="M21" i="203"/>
  <c r="L21" i="203"/>
  <c r="K21" i="203"/>
  <c r="J21" i="203"/>
  <c r="I21" i="203"/>
  <c r="H21" i="203"/>
  <c r="G21" i="203"/>
  <c r="F21" i="203"/>
  <c r="E21" i="203"/>
  <c r="D21" i="203"/>
  <c r="M20" i="203"/>
  <c r="L20" i="203"/>
  <c r="K20" i="203"/>
  <c r="J20" i="203"/>
  <c r="I20" i="203"/>
  <c r="H20" i="203"/>
  <c r="G20" i="203"/>
  <c r="F20" i="203"/>
  <c r="N20" i="203" s="1"/>
  <c r="E20" i="203"/>
  <c r="D20" i="203"/>
  <c r="M19" i="203"/>
  <c r="L19" i="203"/>
  <c r="K19" i="203"/>
  <c r="J19" i="203"/>
  <c r="I19" i="203"/>
  <c r="H19" i="203"/>
  <c r="G19" i="203"/>
  <c r="F19" i="203"/>
  <c r="N19" i="203" s="1"/>
  <c r="E19" i="203"/>
  <c r="D19" i="203"/>
  <c r="N18" i="203"/>
  <c r="M18" i="203"/>
  <c r="L18" i="203"/>
  <c r="K18" i="203"/>
  <c r="J18" i="203"/>
  <c r="I18" i="203"/>
  <c r="H18" i="203"/>
  <c r="G18" i="203"/>
  <c r="F18" i="203"/>
  <c r="E18" i="203"/>
  <c r="D18" i="203"/>
  <c r="M17" i="203"/>
  <c r="L17" i="203"/>
  <c r="K17" i="203"/>
  <c r="J17" i="203"/>
  <c r="I17" i="203"/>
  <c r="H17" i="203"/>
  <c r="G17" i="203"/>
  <c r="F17" i="203"/>
  <c r="N17" i="203" s="1"/>
  <c r="E17" i="203"/>
  <c r="D17" i="203"/>
  <c r="M16" i="203"/>
  <c r="L16" i="203"/>
  <c r="K16" i="203"/>
  <c r="J16" i="203"/>
  <c r="I16" i="203"/>
  <c r="H16" i="203"/>
  <c r="G16" i="203"/>
  <c r="F16" i="203"/>
  <c r="N16" i="203" s="1"/>
  <c r="E16" i="203"/>
  <c r="D16" i="203"/>
  <c r="M15" i="203"/>
  <c r="L15" i="203"/>
  <c r="K15" i="203"/>
  <c r="J15" i="203"/>
  <c r="I15" i="203"/>
  <c r="H15" i="203"/>
  <c r="G15" i="203"/>
  <c r="F15" i="203"/>
  <c r="N15" i="203" s="1"/>
  <c r="E15" i="203"/>
  <c r="D15" i="203"/>
  <c r="M14" i="203"/>
  <c r="L14" i="203"/>
  <c r="K14" i="203"/>
  <c r="J14" i="203"/>
  <c r="I14" i="203"/>
  <c r="H14" i="203"/>
  <c r="G14" i="203"/>
  <c r="F14" i="203"/>
  <c r="N14" i="203" s="1"/>
  <c r="E14" i="203"/>
  <c r="D14" i="203"/>
  <c r="M13" i="203"/>
  <c r="L13" i="203"/>
  <c r="K13" i="203"/>
  <c r="J13" i="203"/>
  <c r="I13" i="203"/>
  <c r="H13" i="203"/>
  <c r="G13" i="203"/>
  <c r="F13" i="203"/>
  <c r="N13" i="203" s="1"/>
  <c r="E13" i="203"/>
  <c r="D13" i="203"/>
  <c r="N12" i="203"/>
  <c r="M12" i="203"/>
  <c r="L12" i="203"/>
  <c r="K12" i="203"/>
  <c r="J12" i="203"/>
  <c r="I12" i="203"/>
  <c r="H12" i="203"/>
  <c r="G12" i="203"/>
  <c r="F12" i="203"/>
  <c r="E12" i="203"/>
  <c r="D12" i="203"/>
  <c r="M11" i="203"/>
  <c r="L11" i="203"/>
  <c r="K11" i="203"/>
  <c r="J11" i="203"/>
  <c r="I11" i="203"/>
  <c r="H11" i="203"/>
  <c r="G11" i="203"/>
  <c r="F11" i="203"/>
  <c r="N11" i="203" s="1"/>
  <c r="E11" i="203"/>
  <c r="D11" i="203"/>
  <c r="L10" i="203"/>
  <c r="K10" i="203"/>
  <c r="J10" i="203"/>
  <c r="I10" i="203"/>
  <c r="H10" i="203"/>
  <c r="G10" i="203"/>
  <c r="F10" i="203"/>
  <c r="N10" i="203" s="1"/>
  <c r="E10" i="203"/>
  <c r="D10" i="203"/>
  <c r="M9" i="203"/>
  <c r="L9" i="203"/>
  <c r="K9" i="203"/>
  <c r="J9" i="203"/>
  <c r="I9" i="203"/>
  <c r="H9" i="203"/>
  <c r="G9" i="203"/>
  <c r="F9" i="203"/>
  <c r="E9" i="203"/>
  <c r="D9" i="203"/>
  <c r="M8" i="203"/>
  <c r="L8" i="203"/>
  <c r="K8" i="203"/>
  <c r="J8" i="203"/>
  <c r="I8" i="203"/>
  <c r="H8" i="203"/>
  <c r="G8" i="203"/>
  <c r="F8" i="203"/>
  <c r="N8" i="203" s="1"/>
  <c r="E8" i="203"/>
  <c r="D8" i="203"/>
  <c r="M7" i="203"/>
  <c r="L7" i="203"/>
  <c r="K7" i="203"/>
  <c r="J7" i="203"/>
  <c r="I7" i="203"/>
  <c r="H7" i="203"/>
  <c r="G7" i="203"/>
  <c r="F7" i="203"/>
  <c r="N7" i="203" s="1"/>
  <c r="E7" i="203"/>
  <c r="D7" i="203"/>
  <c r="C43" i="202"/>
  <c r="N42" i="202"/>
  <c r="M42" i="202"/>
  <c r="M41" i="202"/>
  <c r="L41" i="202"/>
  <c r="K41" i="202"/>
  <c r="J41" i="202"/>
  <c r="I41" i="202"/>
  <c r="H41" i="202"/>
  <c r="G41" i="202"/>
  <c r="F41" i="202"/>
  <c r="N41" i="202" s="1"/>
  <c r="E41" i="202"/>
  <c r="D41" i="202"/>
  <c r="C40" i="202"/>
  <c r="M39" i="202"/>
  <c r="L39" i="202"/>
  <c r="K39" i="202"/>
  <c r="J39" i="202"/>
  <c r="I39" i="202"/>
  <c r="H39" i="202"/>
  <c r="G39" i="202"/>
  <c r="F39" i="202"/>
  <c r="N39" i="202" s="1"/>
  <c r="E39" i="202"/>
  <c r="D39" i="202"/>
  <c r="M38" i="202"/>
  <c r="L38" i="202"/>
  <c r="K38" i="202"/>
  <c r="J38" i="202"/>
  <c r="I38" i="202"/>
  <c r="H38" i="202"/>
  <c r="G38" i="202"/>
  <c r="F38" i="202"/>
  <c r="E38" i="202"/>
  <c r="D38" i="202"/>
  <c r="N38" i="202" s="1"/>
  <c r="N37" i="202"/>
  <c r="M37" i="202"/>
  <c r="L37" i="202"/>
  <c r="K37" i="202"/>
  <c r="J37" i="202"/>
  <c r="I37" i="202"/>
  <c r="H37" i="202"/>
  <c r="G37" i="202"/>
  <c r="F37" i="202"/>
  <c r="E37" i="202"/>
  <c r="D37" i="202"/>
  <c r="M36" i="202"/>
  <c r="L36" i="202"/>
  <c r="K36" i="202"/>
  <c r="J36" i="202"/>
  <c r="I36" i="202"/>
  <c r="H36" i="202"/>
  <c r="G36" i="202"/>
  <c r="F36" i="202"/>
  <c r="N36" i="202" s="1"/>
  <c r="E36" i="202"/>
  <c r="D36" i="202"/>
  <c r="M35" i="202"/>
  <c r="L35" i="202"/>
  <c r="K35" i="202"/>
  <c r="J35" i="202"/>
  <c r="I35" i="202"/>
  <c r="H35" i="202"/>
  <c r="G35" i="202"/>
  <c r="F35" i="202"/>
  <c r="N35" i="202" s="1"/>
  <c r="E35" i="202"/>
  <c r="D35" i="202"/>
  <c r="N34" i="202"/>
  <c r="M34" i="202"/>
  <c r="L34" i="202"/>
  <c r="K34" i="202"/>
  <c r="J34" i="202"/>
  <c r="I34" i="202"/>
  <c r="H34" i="202"/>
  <c r="G34" i="202"/>
  <c r="F34" i="202"/>
  <c r="E34" i="202"/>
  <c r="D34" i="202"/>
  <c r="M33" i="202"/>
  <c r="L33" i="202"/>
  <c r="K33" i="202"/>
  <c r="J33" i="202"/>
  <c r="I33" i="202"/>
  <c r="H33" i="202"/>
  <c r="G33" i="202"/>
  <c r="F33" i="202"/>
  <c r="N33" i="202" s="1"/>
  <c r="E33" i="202"/>
  <c r="D33" i="202"/>
  <c r="M32" i="202"/>
  <c r="L32" i="202"/>
  <c r="K32" i="202"/>
  <c r="J32" i="202"/>
  <c r="I32" i="202"/>
  <c r="H32" i="202"/>
  <c r="G32" i="202"/>
  <c r="F32" i="202"/>
  <c r="N32" i="202" s="1"/>
  <c r="E32" i="202"/>
  <c r="D32" i="202"/>
  <c r="M31" i="202"/>
  <c r="L31" i="202"/>
  <c r="K31" i="202"/>
  <c r="J31" i="202"/>
  <c r="I31" i="202"/>
  <c r="H31" i="202"/>
  <c r="G31" i="202"/>
  <c r="F31" i="202"/>
  <c r="N31" i="202" s="1"/>
  <c r="E31" i="202"/>
  <c r="D31" i="202"/>
  <c r="M30" i="202"/>
  <c r="L30" i="202"/>
  <c r="K30" i="202"/>
  <c r="J30" i="202"/>
  <c r="I30" i="202"/>
  <c r="H30" i="202"/>
  <c r="G30" i="202"/>
  <c r="F30" i="202"/>
  <c r="N30" i="202" s="1"/>
  <c r="E30" i="202"/>
  <c r="D30" i="202"/>
  <c r="M29" i="202"/>
  <c r="L29" i="202"/>
  <c r="K29" i="202"/>
  <c r="J29" i="202"/>
  <c r="I29" i="202"/>
  <c r="H29" i="202"/>
  <c r="G29" i="202"/>
  <c r="F29" i="202"/>
  <c r="N29" i="202" s="1"/>
  <c r="E29" i="202"/>
  <c r="D29" i="202"/>
  <c r="M28" i="202"/>
  <c r="L28" i="202"/>
  <c r="K28" i="202"/>
  <c r="J28" i="202"/>
  <c r="I28" i="202"/>
  <c r="H28" i="202"/>
  <c r="G28" i="202"/>
  <c r="F28" i="202"/>
  <c r="N28" i="202" s="1"/>
  <c r="E28" i="202"/>
  <c r="D28" i="202"/>
  <c r="N27" i="202"/>
  <c r="L27" i="202"/>
  <c r="K27" i="202"/>
  <c r="J27" i="202"/>
  <c r="I27" i="202"/>
  <c r="H27" i="202"/>
  <c r="G27" i="202"/>
  <c r="F27" i="202"/>
  <c r="M27" i="202" s="1"/>
  <c r="E27" i="202"/>
  <c r="D27" i="202"/>
  <c r="M26" i="202"/>
  <c r="L26" i="202"/>
  <c r="K26" i="202"/>
  <c r="J26" i="202"/>
  <c r="I26" i="202"/>
  <c r="H26" i="202"/>
  <c r="G26" i="202"/>
  <c r="F26" i="202"/>
  <c r="N26" i="202" s="1"/>
  <c r="E26" i="202"/>
  <c r="D26" i="202"/>
  <c r="M25" i="202"/>
  <c r="L25" i="202"/>
  <c r="K25" i="202"/>
  <c r="J25" i="202"/>
  <c r="I25" i="202"/>
  <c r="H25" i="202"/>
  <c r="G25" i="202"/>
  <c r="F25" i="202"/>
  <c r="N25" i="202" s="1"/>
  <c r="E25" i="202"/>
  <c r="D25" i="202"/>
  <c r="M24" i="202"/>
  <c r="L24" i="202"/>
  <c r="K24" i="202"/>
  <c r="J24" i="202"/>
  <c r="I24" i="202"/>
  <c r="H24" i="202"/>
  <c r="G24" i="202"/>
  <c r="F24" i="202"/>
  <c r="N24" i="202" s="1"/>
  <c r="E24" i="202"/>
  <c r="D24" i="202"/>
  <c r="M23" i="202"/>
  <c r="L23" i="202"/>
  <c r="K23" i="202"/>
  <c r="J23" i="202"/>
  <c r="I23" i="202"/>
  <c r="H23" i="202"/>
  <c r="G23" i="202"/>
  <c r="F23" i="202"/>
  <c r="N23" i="202" s="1"/>
  <c r="E23" i="202"/>
  <c r="D23" i="202"/>
  <c r="M22" i="202"/>
  <c r="L22" i="202"/>
  <c r="K22" i="202"/>
  <c r="J22" i="202"/>
  <c r="I22" i="202"/>
  <c r="H22" i="202"/>
  <c r="G22" i="202"/>
  <c r="F22" i="202"/>
  <c r="E22" i="202"/>
  <c r="D22" i="202"/>
  <c r="N22" i="202" s="1"/>
  <c r="N21" i="202"/>
  <c r="M21" i="202"/>
  <c r="L21" i="202"/>
  <c r="K21" i="202"/>
  <c r="J21" i="202"/>
  <c r="I21" i="202"/>
  <c r="H21" i="202"/>
  <c r="G21" i="202"/>
  <c r="F21" i="202"/>
  <c r="E21" i="202"/>
  <c r="D21" i="202"/>
  <c r="N20" i="202"/>
  <c r="L20" i="202"/>
  <c r="K20" i="202"/>
  <c r="J20" i="202"/>
  <c r="I20" i="202"/>
  <c r="H20" i="202"/>
  <c r="G20" i="202"/>
  <c r="F20" i="202"/>
  <c r="M20" i="202" s="1"/>
  <c r="E20" i="202"/>
  <c r="D20" i="202"/>
  <c r="L19" i="202"/>
  <c r="K19" i="202"/>
  <c r="J19" i="202"/>
  <c r="I19" i="202"/>
  <c r="H19" i="202"/>
  <c r="G19" i="202"/>
  <c r="F19" i="202"/>
  <c r="M19" i="202" s="1"/>
  <c r="E19" i="202"/>
  <c r="D19" i="202"/>
  <c r="N18" i="202"/>
  <c r="L18" i="202"/>
  <c r="K18" i="202"/>
  <c r="J18" i="202"/>
  <c r="I18" i="202"/>
  <c r="H18" i="202"/>
  <c r="G18" i="202"/>
  <c r="F18" i="202"/>
  <c r="M18" i="202" s="1"/>
  <c r="E18" i="202"/>
  <c r="D18" i="202"/>
  <c r="L17" i="202"/>
  <c r="K17" i="202"/>
  <c r="J17" i="202"/>
  <c r="I17" i="202"/>
  <c r="H17" i="202"/>
  <c r="G17" i="202"/>
  <c r="F17" i="202"/>
  <c r="N17" i="202" s="1"/>
  <c r="E17" i="202"/>
  <c r="D17" i="202"/>
  <c r="N16" i="202"/>
  <c r="L16" i="202"/>
  <c r="K16" i="202"/>
  <c r="J16" i="202"/>
  <c r="I16" i="202"/>
  <c r="H16" i="202"/>
  <c r="G16" i="202"/>
  <c r="F16" i="202"/>
  <c r="M16" i="202" s="1"/>
  <c r="E16" i="202"/>
  <c r="D16" i="202"/>
  <c r="M15" i="202"/>
  <c r="L15" i="202"/>
  <c r="K15" i="202"/>
  <c r="J15" i="202"/>
  <c r="I15" i="202"/>
  <c r="H15" i="202"/>
  <c r="G15" i="202"/>
  <c r="F15" i="202"/>
  <c r="N15" i="202" s="1"/>
  <c r="E15" i="202"/>
  <c r="D15" i="202"/>
  <c r="N14" i="202"/>
  <c r="M14" i="202"/>
  <c r="L14" i="202"/>
  <c r="K14" i="202"/>
  <c r="J14" i="202"/>
  <c r="I14" i="202"/>
  <c r="H14" i="202"/>
  <c r="G14" i="202"/>
  <c r="F14" i="202"/>
  <c r="E14" i="202"/>
  <c r="D14" i="202"/>
  <c r="M13" i="202"/>
  <c r="L13" i="202"/>
  <c r="K13" i="202"/>
  <c r="J13" i="202"/>
  <c r="I13" i="202"/>
  <c r="H13" i="202"/>
  <c r="G13" i="202"/>
  <c r="F13" i="202"/>
  <c r="N13" i="202" s="1"/>
  <c r="E13" i="202"/>
  <c r="D13" i="202"/>
  <c r="M12" i="202"/>
  <c r="L12" i="202"/>
  <c r="K12" i="202"/>
  <c r="J12" i="202"/>
  <c r="I12" i="202"/>
  <c r="H12" i="202"/>
  <c r="G12" i="202"/>
  <c r="F12" i="202"/>
  <c r="N12" i="202" s="1"/>
  <c r="E12" i="202"/>
  <c r="D12" i="202"/>
  <c r="N11" i="202"/>
  <c r="M11" i="202"/>
  <c r="L11" i="202"/>
  <c r="K11" i="202"/>
  <c r="J11" i="202"/>
  <c r="I11" i="202"/>
  <c r="H11" i="202"/>
  <c r="G11" i="202"/>
  <c r="F11" i="202"/>
  <c r="E11" i="202"/>
  <c r="D11" i="202"/>
  <c r="L10" i="202"/>
  <c r="K10" i="202"/>
  <c r="J10" i="202"/>
  <c r="I10" i="202"/>
  <c r="H10" i="202"/>
  <c r="G10" i="202"/>
  <c r="F10" i="202"/>
  <c r="E10" i="202"/>
  <c r="D10" i="202"/>
  <c r="L9" i="202"/>
  <c r="K9" i="202"/>
  <c r="J9" i="202"/>
  <c r="I9" i="202"/>
  <c r="H9" i="202"/>
  <c r="G9" i="202"/>
  <c r="F9" i="202"/>
  <c r="N9" i="202" s="1"/>
  <c r="E9" i="202"/>
  <c r="D9" i="202"/>
  <c r="M8" i="202"/>
  <c r="L8" i="202"/>
  <c r="K8" i="202"/>
  <c r="J8" i="202"/>
  <c r="I8" i="202"/>
  <c r="H8" i="202"/>
  <c r="G8" i="202"/>
  <c r="F8" i="202"/>
  <c r="N8" i="202" s="1"/>
  <c r="E8" i="202"/>
  <c r="D8" i="202"/>
  <c r="M7" i="202"/>
  <c r="L7" i="202"/>
  <c r="K7" i="202"/>
  <c r="J7" i="202"/>
  <c r="I7" i="202"/>
  <c r="H7" i="202"/>
  <c r="G7" i="202"/>
  <c r="F7" i="202"/>
  <c r="E7" i="202"/>
  <c r="D7" i="202"/>
  <c r="N7" i="202" s="1"/>
  <c r="C43" i="201"/>
  <c r="N42" i="201"/>
  <c r="M42" i="201"/>
  <c r="N41" i="201"/>
  <c r="L41" i="201"/>
  <c r="K41" i="201"/>
  <c r="J41" i="201"/>
  <c r="I41" i="201"/>
  <c r="H41" i="201"/>
  <c r="G41" i="201"/>
  <c r="F41" i="201"/>
  <c r="M41" i="201" s="1"/>
  <c r="E41" i="201"/>
  <c r="D41" i="201"/>
  <c r="C40" i="201"/>
  <c r="M39" i="201"/>
  <c r="L39" i="201"/>
  <c r="K39" i="201"/>
  <c r="J39" i="201"/>
  <c r="I39" i="201"/>
  <c r="H39" i="201"/>
  <c r="G39" i="201"/>
  <c r="F39" i="201"/>
  <c r="N39" i="201" s="1"/>
  <c r="E39" i="201"/>
  <c r="D39" i="201"/>
  <c r="M38" i="201"/>
  <c r="L38" i="201"/>
  <c r="K38" i="201"/>
  <c r="J38" i="201"/>
  <c r="I38" i="201"/>
  <c r="H38" i="201"/>
  <c r="G38" i="201"/>
  <c r="F38" i="201"/>
  <c r="E38" i="201"/>
  <c r="D38" i="201"/>
  <c r="N38" i="201" s="1"/>
  <c r="N37" i="201"/>
  <c r="M37" i="201"/>
  <c r="L37" i="201"/>
  <c r="K37" i="201"/>
  <c r="J37" i="201"/>
  <c r="I37" i="201"/>
  <c r="H37" i="201"/>
  <c r="G37" i="201"/>
  <c r="F37" i="201"/>
  <c r="E37" i="201"/>
  <c r="D37" i="201"/>
  <c r="L36" i="201"/>
  <c r="K36" i="201"/>
  <c r="J36" i="201"/>
  <c r="I36" i="201"/>
  <c r="H36" i="201"/>
  <c r="G36" i="201"/>
  <c r="F36" i="201"/>
  <c r="E36" i="201"/>
  <c r="D36" i="201"/>
  <c r="M35" i="201"/>
  <c r="L35" i="201"/>
  <c r="K35" i="201"/>
  <c r="J35" i="201"/>
  <c r="I35" i="201"/>
  <c r="H35" i="201"/>
  <c r="G35" i="201"/>
  <c r="F35" i="201"/>
  <c r="N35" i="201" s="1"/>
  <c r="E35" i="201"/>
  <c r="D35" i="201"/>
  <c r="M34" i="201"/>
  <c r="L34" i="201"/>
  <c r="K34" i="201"/>
  <c r="J34" i="201"/>
  <c r="I34" i="201"/>
  <c r="H34" i="201"/>
  <c r="G34" i="201"/>
  <c r="F34" i="201"/>
  <c r="E34" i="201"/>
  <c r="D34" i="201"/>
  <c r="N34" i="201" s="1"/>
  <c r="N33" i="201"/>
  <c r="M33" i="201"/>
  <c r="L33" i="201"/>
  <c r="K33" i="201"/>
  <c r="J33" i="201"/>
  <c r="I33" i="201"/>
  <c r="H33" i="201"/>
  <c r="G33" i="201"/>
  <c r="F33" i="201"/>
  <c r="E33" i="201"/>
  <c r="D33" i="201"/>
  <c r="M32" i="201"/>
  <c r="L32" i="201"/>
  <c r="K32" i="201"/>
  <c r="J32" i="201"/>
  <c r="I32" i="201"/>
  <c r="H32" i="201"/>
  <c r="G32" i="201"/>
  <c r="F32" i="201"/>
  <c r="N32" i="201" s="1"/>
  <c r="E32" i="201"/>
  <c r="D32" i="201"/>
  <c r="M31" i="201"/>
  <c r="L31" i="201"/>
  <c r="K31" i="201"/>
  <c r="J31" i="201"/>
  <c r="I31" i="201"/>
  <c r="H31" i="201"/>
  <c r="G31" i="201"/>
  <c r="F31" i="201"/>
  <c r="N31" i="201" s="1"/>
  <c r="E31" i="201"/>
  <c r="D31" i="201"/>
  <c r="M30" i="201"/>
  <c r="L30" i="201"/>
  <c r="K30" i="201"/>
  <c r="J30" i="201"/>
  <c r="I30" i="201"/>
  <c r="H30" i="201"/>
  <c r="G30" i="201"/>
  <c r="F30" i="201"/>
  <c r="E30" i="201"/>
  <c r="D30" i="201"/>
  <c r="N30" i="201" s="1"/>
  <c r="M29" i="201"/>
  <c r="L29" i="201"/>
  <c r="K29" i="201"/>
  <c r="J29" i="201"/>
  <c r="I29" i="201"/>
  <c r="H29" i="201"/>
  <c r="G29" i="201"/>
  <c r="F29" i="201"/>
  <c r="N29" i="201" s="1"/>
  <c r="E29" i="201"/>
  <c r="D29" i="201"/>
  <c r="N28" i="201"/>
  <c r="L28" i="201"/>
  <c r="K28" i="201"/>
  <c r="J28" i="201"/>
  <c r="I28" i="201"/>
  <c r="H28" i="201"/>
  <c r="G28" i="201"/>
  <c r="F28" i="201"/>
  <c r="M28" i="201" s="1"/>
  <c r="E28" i="201"/>
  <c r="D28" i="201"/>
  <c r="M27" i="201"/>
  <c r="L27" i="201"/>
  <c r="K27" i="201"/>
  <c r="J27" i="201"/>
  <c r="I27" i="201"/>
  <c r="H27" i="201"/>
  <c r="G27" i="201"/>
  <c r="F27" i="201"/>
  <c r="E27" i="201"/>
  <c r="D27" i="201"/>
  <c r="N26" i="201"/>
  <c r="M26" i="201"/>
  <c r="L26" i="201"/>
  <c r="K26" i="201"/>
  <c r="J26" i="201"/>
  <c r="I26" i="201"/>
  <c r="H26" i="201"/>
  <c r="G26" i="201"/>
  <c r="F26" i="201"/>
  <c r="E26" i="201"/>
  <c r="D26" i="201"/>
  <c r="L25" i="201"/>
  <c r="K25" i="201"/>
  <c r="J25" i="201"/>
  <c r="I25" i="201"/>
  <c r="H25" i="201"/>
  <c r="G25" i="201"/>
  <c r="F25" i="201"/>
  <c r="E25" i="201"/>
  <c r="D25" i="201"/>
  <c r="M24" i="201"/>
  <c r="L24" i="201"/>
  <c r="K24" i="201"/>
  <c r="J24" i="201"/>
  <c r="I24" i="201"/>
  <c r="H24" i="201"/>
  <c r="G24" i="201"/>
  <c r="F24" i="201"/>
  <c r="N24" i="201" s="1"/>
  <c r="E24" i="201"/>
  <c r="D24" i="201"/>
  <c r="M23" i="201"/>
  <c r="L23" i="201"/>
  <c r="K23" i="201"/>
  <c r="J23" i="201"/>
  <c r="I23" i="201"/>
  <c r="H23" i="201"/>
  <c r="G23" i="201"/>
  <c r="F23" i="201"/>
  <c r="N23" i="201" s="1"/>
  <c r="E23" i="201"/>
  <c r="D23" i="201"/>
  <c r="N22" i="201"/>
  <c r="M22" i="201"/>
  <c r="L22" i="201"/>
  <c r="K22" i="201"/>
  <c r="J22" i="201"/>
  <c r="I22" i="201"/>
  <c r="H22" i="201"/>
  <c r="G22" i="201"/>
  <c r="F22" i="201"/>
  <c r="E22" i="201"/>
  <c r="D22" i="201"/>
  <c r="M21" i="201"/>
  <c r="L21" i="201"/>
  <c r="K21" i="201"/>
  <c r="J21" i="201"/>
  <c r="I21" i="201"/>
  <c r="H21" i="201"/>
  <c r="G21" i="201"/>
  <c r="F21" i="201"/>
  <c r="N21" i="201" s="1"/>
  <c r="E21" i="201"/>
  <c r="D21" i="201"/>
  <c r="N20" i="201"/>
  <c r="L20" i="201"/>
  <c r="K20" i="201"/>
  <c r="J20" i="201"/>
  <c r="I20" i="201"/>
  <c r="H20" i="201"/>
  <c r="G20" i="201"/>
  <c r="F20" i="201"/>
  <c r="M20" i="201" s="1"/>
  <c r="E20" i="201"/>
  <c r="D20" i="201"/>
  <c r="M19" i="201"/>
  <c r="L19" i="201"/>
  <c r="K19" i="201"/>
  <c r="J19" i="201"/>
  <c r="I19" i="201"/>
  <c r="H19" i="201"/>
  <c r="G19" i="201"/>
  <c r="F19" i="201"/>
  <c r="E19" i="201"/>
  <c r="D19" i="201"/>
  <c r="M18" i="201"/>
  <c r="L18" i="201"/>
  <c r="K18" i="201"/>
  <c r="J18" i="201"/>
  <c r="I18" i="201"/>
  <c r="H18" i="201"/>
  <c r="G18" i="201"/>
  <c r="F18" i="201"/>
  <c r="E18" i="201"/>
  <c r="D18" i="201"/>
  <c r="N18" i="201" s="1"/>
  <c r="N17" i="201"/>
  <c r="L17" i="201"/>
  <c r="K17" i="201"/>
  <c r="J17" i="201"/>
  <c r="I17" i="201"/>
  <c r="H17" i="201"/>
  <c r="G17" i="201"/>
  <c r="F17" i="201"/>
  <c r="M17" i="201" s="1"/>
  <c r="E17" i="201"/>
  <c r="D17" i="201"/>
  <c r="N16" i="201"/>
  <c r="L16" i="201"/>
  <c r="K16" i="201"/>
  <c r="J16" i="201"/>
  <c r="I16" i="201"/>
  <c r="H16" i="201"/>
  <c r="G16" i="201"/>
  <c r="F16" i="201"/>
  <c r="M16" i="201" s="1"/>
  <c r="E16" i="201"/>
  <c r="D16" i="201"/>
  <c r="M15" i="201"/>
  <c r="L15" i="201"/>
  <c r="K15" i="201"/>
  <c r="J15" i="201"/>
  <c r="I15" i="201"/>
  <c r="H15" i="201"/>
  <c r="G15" i="201"/>
  <c r="F15" i="201"/>
  <c r="E15" i="201"/>
  <c r="D15" i="201"/>
  <c r="M14" i="201"/>
  <c r="L14" i="201"/>
  <c r="K14" i="201"/>
  <c r="J14" i="201"/>
  <c r="I14" i="201"/>
  <c r="H14" i="201"/>
  <c r="G14" i="201"/>
  <c r="F14" i="201"/>
  <c r="E14" i="201"/>
  <c r="D14" i="201"/>
  <c r="N14" i="201" s="1"/>
  <c r="N13" i="201"/>
  <c r="L13" i="201"/>
  <c r="K13" i="201"/>
  <c r="J13" i="201"/>
  <c r="I13" i="201"/>
  <c r="H13" i="201"/>
  <c r="G13" i="201"/>
  <c r="F13" i="201"/>
  <c r="M13" i="201" s="1"/>
  <c r="E13" i="201"/>
  <c r="D13" i="201"/>
  <c r="N12" i="201"/>
  <c r="L12" i="201"/>
  <c r="K12" i="201"/>
  <c r="J12" i="201"/>
  <c r="I12" i="201"/>
  <c r="H12" i="201"/>
  <c r="G12" i="201"/>
  <c r="F12" i="201"/>
  <c r="M12" i="201" s="1"/>
  <c r="E12" i="201"/>
  <c r="D12" i="201"/>
  <c r="M11" i="201"/>
  <c r="L11" i="201"/>
  <c r="K11" i="201"/>
  <c r="J11" i="201"/>
  <c r="I11" i="201"/>
  <c r="H11" i="201"/>
  <c r="H40" i="201" s="1"/>
  <c r="H43" i="201" s="1"/>
  <c r="G11" i="201"/>
  <c r="F11" i="201"/>
  <c r="E11" i="201"/>
  <c r="D11" i="201"/>
  <c r="N10" i="201"/>
  <c r="M10" i="201"/>
  <c r="L10" i="201"/>
  <c r="K10" i="201"/>
  <c r="J10" i="201"/>
  <c r="I10" i="201"/>
  <c r="H10" i="201"/>
  <c r="G10" i="201"/>
  <c r="F10" i="201"/>
  <c r="E10" i="201"/>
  <c r="D10" i="201"/>
  <c r="N9" i="201"/>
  <c r="L9" i="201"/>
  <c r="K9" i="201"/>
  <c r="J9" i="201"/>
  <c r="I9" i="201"/>
  <c r="H9" i="201"/>
  <c r="G9" i="201"/>
  <c r="F9" i="201"/>
  <c r="M9" i="201" s="1"/>
  <c r="E9" i="201"/>
  <c r="D9" i="201"/>
  <c r="M8" i="201"/>
  <c r="L8" i="201"/>
  <c r="K8" i="201"/>
  <c r="J8" i="201"/>
  <c r="I8" i="201"/>
  <c r="H8" i="201"/>
  <c r="G8" i="201"/>
  <c r="F8" i="201"/>
  <c r="N8" i="201" s="1"/>
  <c r="E8" i="201"/>
  <c r="D8" i="201"/>
  <c r="M7" i="201"/>
  <c r="L7" i="201"/>
  <c r="K7" i="201"/>
  <c r="J7" i="201"/>
  <c r="I7" i="201"/>
  <c r="H7" i="201"/>
  <c r="G7" i="201"/>
  <c r="F7" i="201"/>
  <c r="E7" i="201"/>
  <c r="D7" i="201"/>
  <c r="C43" i="200"/>
  <c r="N42" i="200"/>
  <c r="M42" i="200"/>
  <c r="N41" i="200"/>
  <c r="L41" i="200"/>
  <c r="K41" i="200"/>
  <c r="J41" i="200"/>
  <c r="I41" i="200"/>
  <c r="H41" i="200"/>
  <c r="G41" i="200"/>
  <c r="F41" i="200"/>
  <c r="M41" i="200" s="1"/>
  <c r="E41" i="200"/>
  <c r="D41" i="200"/>
  <c r="C40" i="200"/>
  <c r="M39" i="200"/>
  <c r="L39" i="200"/>
  <c r="K39" i="200"/>
  <c r="J39" i="200"/>
  <c r="I39" i="200"/>
  <c r="H39" i="200"/>
  <c r="G39" i="200"/>
  <c r="F39" i="200"/>
  <c r="N39" i="200" s="1"/>
  <c r="E39" i="200"/>
  <c r="D39" i="200"/>
  <c r="M38" i="200"/>
  <c r="L38" i="200"/>
  <c r="K38" i="200"/>
  <c r="J38" i="200"/>
  <c r="I38" i="200"/>
  <c r="H38" i="200"/>
  <c r="G38" i="200"/>
  <c r="F38" i="200"/>
  <c r="E38" i="200"/>
  <c r="D38" i="200"/>
  <c r="N37" i="200"/>
  <c r="M37" i="200"/>
  <c r="L37" i="200"/>
  <c r="K37" i="200"/>
  <c r="J37" i="200"/>
  <c r="I37" i="200"/>
  <c r="H37" i="200"/>
  <c r="G37" i="200"/>
  <c r="F37" i="200"/>
  <c r="E37" i="200"/>
  <c r="D37" i="200"/>
  <c r="M36" i="200"/>
  <c r="L36" i="200"/>
  <c r="K36" i="200"/>
  <c r="J36" i="200"/>
  <c r="I36" i="200"/>
  <c r="H36" i="200"/>
  <c r="G36" i="200"/>
  <c r="F36" i="200"/>
  <c r="N36" i="200" s="1"/>
  <c r="E36" i="200"/>
  <c r="D36" i="200"/>
  <c r="M35" i="200"/>
  <c r="L35" i="200"/>
  <c r="K35" i="200"/>
  <c r="J35" i="200"/>
  <c r="I35" i="200"/>
  <c r="H35" i="200"/>
  <c r="G35" i="200"/>
  <c r="F35" i="200"/>
  <c r="N35" i="200" s="1"/>
  <c r="E35" i="200"/>
  <c r="D35" i="200"/>
  <c r="M34" i="200"/>
  <c r="L34" i="200"/>
  <c r="K34" i="200"/>
  <c r="J34" i="200"/>
  <c r="I34" i="200"/>
  <c r="H34" i="200"/>
  <c r="G34" i="200"/>
  <c r="F34" i="200"/>
  <c r="N34" i="200" s="1"/>
  <c r="E34" i="200"/>
  <c r="D34" i="200"/>
  <c r="N33" i="200"/>
  <c r="M33" i="200"/>
  <c r="L33" i="200"/>
  <c r="K33" i="200"/>
  <c r="J33" i="200"/>
  <c r="I33" i="200"/>
  <c r="H33" i="200"/>
  <c r="G33" i="200"/>
  <c r="F33" i="200"/>
  <c r="E33" i="200"/>
  <c r="D33" i="200"/>
  <c r="M32" i="200"/>
  <c r="L32" i="200"/>
  <c r="K32" i="200"/>
  <c r="J32" i="200"/>
  <c r="I32" i="200"/>
  <c r="H32" i="200"/>
  <c r="G32" i="200"/>
  <c r="F32" i="200"/>
  <c r="N32" i="200" s="1"/>
  <c r="E32" i="200"/>
  <c r="D32" i="200"/>
  <c r="M31" i="200"/>
  <c r="L31" i="200"/>
  <c r="K31" i="200"/>
  <c r="J31" i="200"/>
  <c r="I31" i="200"/>
  <c r="H31" i="200"/>
  <c r="G31" i="200"/>
  <c r="F31" i="200"/>
  <c r="N31" i="200" s="1"/>
  <c r="E31" i="200"/>
  <c r="D31" i="200"/>
  <c r="M30" i="200"/>
  <c r="L30" i="200"/>
  <c r="K30" i="200"/>
  <c r="J30" i="200"/>
  <c r="I30" i="200"/>
  <c r="H30" i="200"/>
  <c r="G30" i="200"/>
  <c r="F30" i="200"/>
  <c r="N30" i="200" s="1"/>
  <c r="E30" i="200"/>
  <c r="D30" i="200"/>
  <c r="N29" i="200"/>
  <c r="M29" i="200"/>
  <c r="L29" i="200"/>
  <c r="K29" i="200"/>
  <c r="J29" i="200"/>
  <c r="I29" i="200"/>
  <c r="H29" i="200"/>
  <c r="G29" i="200"/>
  <c r="F29" i="200"/>
  <c r="E29" i="200"/>
  <c r="D29" i="200"/>
  <c r="M28" i="200"/>
  <c r="L28" i="200"/>
  <c r="K28" i="200"/>
  <c r="J28" i="200"/>
  <c r="I28" i="200"/>
  <c r="H28" i="200"/>
  <c r="G28" i="200"/>
  <c r="F28" i="200"/>
  <c r="N28" i="200" s="1"/>
  <c r="E28" i="200"/>
  <c r="D28" i="200"/>
  <c r="L27" i="200"/>
  <c r="K27" i="200"/>
  <c r="J27" i="200"/>
  <c r="I27" i="200"/>
  <c r="H27" i="200"/>
  <c r="G27" i="200"/>
  <c r="F27" i="200"/>
  <c r="E27" i="200"/>
  <c r="D27" i="200"/>
  <c r="M26" i="200"/>
  <c r="L26" i="200"/>
  <c r="K26" i="200"/>
  <c r="J26" i="200"/>
  <c r="I26" i="200"/>
  <c r="H26" i="200"/>
  <c r="G26" i="200"/>
  <c r="F26" i="200"/>
  <c r="E26" i="200"/>
  <c r="D26" i="200"/>
  <c r="M25" i="200"/>
  <c r="L25" i="200"/>
  <c r="K25" i="200"/>
  <c r="J25" i="200"/>
  <c r="I25" i="200"/>
  <c r="H25" i="200"/>
  <c r="G25" i="200"/>
  <c r="F25" i="200"/>
  <c r="E25" i="200"/>
  <c r="D25" i="200"/>
  <c r="N25" i="200" s="1"/>
  <c r="N24" i="200"/>
  <c r="L24" i="200"/>
  <c r="K24" i="200"/>
  <c r="J24" i="200"/>
  <c r="I24" i="200"/>
  <c r="H24" i="200"/>
  <c r="G24" i="200"/>
  <c r="F24" i="200"/>
  <c r="M24" i="200" s="1"/>
  <c r="E24" i="200"/>
  <c r="D24" i="200"/>
  <c r="M23" i="200"/>
  <c r="L23" i="200"/>
  <c r="K23" i="200"/>
  <c r="J23" i="200"/>
  <c r="I23" i="200"/>
  <c r="H23" i="200"/>
  <c r="G23" i="200"/>
  <c r="F23" i="200"/>
  <c r="N23" i="200" s="1"/>
  <c r="E23" i="200"/>
  <c r="D23" i="200"/>
  <c r="M22" i="200"/>
  <c r="L22" i="200"/>
  <c r="K22" i="200"/>
  <c r="J22" i="200"/>
  <c r="I22" i="200"/>
  <c r="H22" i="200"/>
  <c r="G22" i="200"/>
  <c r="F22" i="200"/>
  <c r="E22" i="200"/>
  <c r="D22" i="200"/>
  <c r="N21" i="200"/>
  <c r="L21" i="200"/>
  <c r="K21" i="200"/>
  <c r="J21" i="200"/>
  <c r="I21" i="200"/>
  <c r="H21" i="200"/>
  <c r="G21" i="200"/>
  <c r="F21" i="200"/>
  <c r="M21" i="200" s="1"/>
  <c r="E21" i="200"/>
  <c r="D21" i="200"/>
  <c r="N20" i="200"/>
  <c r="L20" i="200"/>
  <c r="K20" i="200"/>
  <c r="J20" i="200"/>
  <c r="I20" i="200"/>
  <c r="H20" i="200"/>
  <c r="G20" i="200"/>
  <c r="F20" i="200"/>
  <c r="M20" i="200" s="1"/>
  <c r="E20" i="200"/>
  <c r="D20" i="200"/>
  <c r="M19" i="200"/>
  <c r="L19" i="200"/>
  <c r="K19" i="200"/>
  <c r="J19" i="200"/>
  <c r="I19" i="200"/>
  <c r="H19" i="200"/>
  <c r="G19" i="200"/>
  <c r="F19" i="200"/>
  <c r="E19" i="200"/>
  <c r="D19" i="200"/>
  <c r="M18" i="200"/>
  <c r="L18" i="200"/>
  <c r="K18" i="200"/>
  <c r="J18" i="200"/>
  <c r="I18" i="200"/>
  <c r="H18" i="200"/>
  <c r="G18" i="200"/>
  <c r="F18" i="200"/>
  <c r="N18" i="200" s="1"/>
  <c r="E18" i="200"/>
  <c r="D18" i="200"/>
  <c r="N17" i="200"/>
  <c r="L17" i="200"/>
  <c r="K17" i="200"/>
  <c r="J17" i="200"/>
  <c r="I17" i="200"/>
  <c r="H17" i="200"/>
  <c r="G17" i="200"/>
  <c r="F17" i="200"/>
  <c r="M17" i="200" s="1"/>
  <c r="E17" i="200"/>
  <c r="D17" i="200"/>
  <c r="L16" i="200"/>
  <c r="K16" i="200"/>
  <c r="J16" i="200"/>
  <c r="I16" i="200"/>
  <c r="H16" i="200"/>
  <c r="G16" i="200"/>
  <c r="F16" i="200"/>
  <c r="E16" i="200"/>
  <c r="D16" i="200"/>
  <c r="M15" i="200"/>
  <c r="L15" i="200"/>
  <c r="K15" i="200"/>
  <c r="J15" i="200"/>
  <c r="I15" i="200"/>
  <c r="H15" i="200"/>
  <c r="G15" i="200"/>
  <c r="F15" i="200"/>
  <c r="N15" i="200" s="1"/>
  <c r="E15" i="200"/>
  <c r="E40" i="200" s="1"/>
  <c r="E43" i="200" s="1"/>
  <c r="D15" i="200"/>
  <c r="M14" i="200"/>
  <c r="L14" i="200"/>
  <c r="L40" i="200" s="1"/>
  <c r="L43" i="200" s="1"/>
  <c r="K14" i="200"/>
  <c r="J14" i="200"/>
  <c r="I14" i="200"/>
  <c r="H14" i="200"/>
  <c r="G14" i="200"/>
  <c r="F14" i="200"/>
  <c r="E14" i="200"/>
  <c r="D14" i="200"/>
  <c r="N13" i="200"/>
  <c r="L13" i="200"/>
  <c r="K13" i="200"/>
  <c r="J13" i="200"/>
  <c r="I13" i="200"/>
  <c r="H13" i="200"/>
  <c r="G13" i="200"/>
  <c r="F13" i="200"/>
  <c r="M13" i="200" s="1"/>
  <c r="E13" i="200"/>
  <c r="D13" i="200"/>
  <c r="M12" i="200"/>
  <c r="L12" i="200"/>
  <c r="K12" i="200"/>
  <c r="J12" i="200"/>
  <c r="I12" i="200"/>
  <c r="H12" i="200"/>
  <c r="G12" i="200"/>
  <c r="F12" i="200"/>
  <c r="N12" i="200" s="1"/>
  <c r="E12" i="200"/>
  <c r="D12" i="200"/>
  <c r="M11" i="200"/>
  <c r="L11" i="200"/>
  <c r="K11" i="200"/>
  <c r="J11" i="200"/>
  <c r="I11" i="200"/>
  <c r="H11" i="200"/>
  <c r="G11" i="200"/>
  <c r="F11" i="200"/>
  <c r="N11" i="200" s="1"/>
  <c r="E11" i="200"/>
  <c r="D11" i="200"/>
  <c r="M10" i="200"/>
  <c r="L10" i="200"/>
  <c r="K10" i="200"/>
  <c r="J10" i="200"/>
  <c r="I10" i="200"/>
  <c r="H10" i="200"/>
  <c r="G10" i="200"/>
  <c r="F10" i="200"/>
  <c r="N10" i="200" s="1"/>
  <c r="E10" i="200"/>
  <c r="D10" i="200"/>
  <c r="L9" i="200"/>
  <c r="K9" i="200"/>
  <c r="J9" i="200"/>
  <c r="I9" i="200"/>
  <c r="H9" i="200"/>
  <c r="H40" i="200" s="1"/>
  <c r="H43" i="200" s="1"/>
  <c r="G9" i="200"/>
  <c r="F9" i="200"/>
  <c r="M9" i="200" s="1"/>
  <c r="E9" i="200"/>
  <c r="D9" i="200"/>
  <c r="N9" i="200" s="1"/>
  <c r="N8" i="200"/>
  <c r="L8" i="200"/>
  <c r="K8" i="200"/>
  <c r="J8" i="200"/>
  <c r="I8" i="200"/>
  <c r="H8" i="200"/>
  <c r="G8" i="200"/>
  <c r="F8" i="200"/>
  <c r="M8" i="200" s="1"/>
  <c r="E8" i="200"/>
  <c r="D8" i="200"/>
  <c r="M7" i="200"/>
  <c r="L7" i="200"/>
  <c r="K7" i="200"/>
  <c r="J7" i="200"/>
  <c r="I7" i="200"/>
  <c r="H7" i="200"/>
  <c r="G7" i="200"/>
  <c r="F7" i="200"/>
  <c r="N7" i="200" s="1"/>
  <c r="E7" i="200"/>
  <c r="D7" i="200"/>
  <c r="D40" i="200" s="1"/>
  <c r="D43" i="200" s="1"/>
  <c r="C43" i="199"/>
  <c r="N42" i="199"/>
  <c r="M42" i="199"/>
  <c r="N41" i="199"/>
  <c r="L41" i="199"/>
  <c r="K41" i="199"/>
  <c r="J41" i="199"/>
  <c r="I41" i="199"/>
  <c r="H41" i="199"/>
  <c r="G41" i="199"/>
  <c r="F41" i="199"/>
  <c r="M41" i="199" s="1"/>
  <c r="E41" i="199"/>
  <c r="D41" i="199"/>
  <c r="C40" i="199"/>
  <c r="L39" i="199"/>
  <c r="K39" i="199"/>
  <c r="J39" i="199"/>
  <c r="I39" i="199"/>
  <c r="H39" i="199"/>
  <c r="G39" i="199"/>
  <c r="F39" i="199"/>
  <c r="M39" i="199" s="1"/>
  <c r="E39" i="199"/>
  <c r="D39" i="199"/>
  <c r="N38" i="199"/>
  <c r="L38" i="199"/>
  <c r="K38" i="199"/>
  <c r="J38" i="199"/>
  <c r="I38" i="199"/>
  <c r="H38" i="199"/>
  <c r="G38" i="199"/>
  <c r="F38" i="199"/>
  <c r="M38" i="199" s="1"/>
  <c r="E38" i="199"/>
  <c r="D38" i="199"/>
  <c r="M37" i="199"/>
  <c r="L37" i="199"/>
  <c r="K37" i="199"/>
  <c r="J37" i="199"/>
  <c r="I37" i="199"/>
  <c r="H37" i="199"/>
  <c r="G37" i="199"/>
  <c r="F37" i="199"/>
  <c r="E37" i="199"/>
  <c r="D37" i="199"/>
  <c r="L36" i="199"/>
  <c r="K36" i="199"/>
  <c r="J36" i="199"/>
  <c r="I36" i="199"/>
  <c r="H36" i="199"/>
  <c r="G36" i="199"/>
  <c r="F36" i="199"/>
  <c r="E36" i="199"/>
  <c r="D36" i="199"/>
  <c r="M35" i="199"/>
  <c r="L35" i="199"/>
  <c r="K35" i="199"/>
  <c r="J35" i="199"/>
  <c r="I35" i="199"/>
  <c r="H35" i="199"/>
  <c r="G35" i="199"/>
  <c r="F35" i="199"/>
  <c r="N35" i="199" s="1"/>
  <c r="E35" i="199"/>
  <c r="D35" i="199"/>
  <c r="M34" i="199"/>
  <c r="L34" i="199"/>
  <c r="K34" i="199"/>
  <c r="J34" i="199"/>
  <c r="I34" i="199"/>
  <c r="H34" i="199"/>
  <c r="G34" i="199"/>
  <c r="F34" i="199"/>
  <c r="E34" i="199"/>
  <c r="D34" i="199"/>
  <c r="M33" i="199"/>
  <c r="L33" i="199"/>
  <c r="K33" i="199"/>
  <c r="J33" i="199"/>
  <c r="I33" i="199"/>
  <c r="H33" i="199"/>
  <c r="G33" i="199"/>
  <c r="F33" i="199"/>
  <c r="N33" i="199" s="1"/>
  <c r="E33" i="199"/>
  <c r="D33" i="199"/>
  <c r="L32" i="199"/>
  <c r="K32" i="199"/>
  <c r="J32" i="199"/>
  <c r="I32" i="199"/>
  <c r="H32" i="199"/>
  <c r="G32" i="199"/>
  <c r="F32" i="199"/>
  <c r="M32" i="199" s="1"/>
  <c r="E32" i="199"/>
  <c r="D32" i="199"/>
  <c r="N32" i="199" s="1"/>
  <c r="N31" i="199"/>
  <c r="L31" i="199"/>
  <c r="K31" i="199"/>
  <c r="J31" i="199"/>
  <c r="I31" i="199"/>
  <c r="H31" i="199"/>
  <c r="G31" i="199"/>
  <c r="F31" i="199"/>
  <c r="M31" i="199" s="1"/>
  <c r="E31" i="199"/>
  <c r="D31" i="199"/>
  <c r="M30" i="199"/>
  <c r="L30" i="199"/>
  <c r="K30" i="199"/>
  <c r="J30" i="199"/>
  <c r="I30" i="199"/>
  <c r="H30" i="199"/>
  <c r="G30" i="199"/>
  <c r="F30" i="199"/>
  <c r="N30" i="199" s="1"/>
  <c r="E30" i="199"/>
  <c r="D30" i="199"/>
  <c r="M29" i="199"/>
  <c r="L29" i="199"/>
  <c r="K29" i="199"/>
  <c r="J29" i="199"/>
  <c r="I29" i="199"/>
  <c r="H29" i="199"/>
  <c r="G29" i="199"/>
  <c r="F29" i="199"/>
  <c r="E29" i="199"/>
  <c r="D29" i="199"/>
  <c r="N28" i="199"/>
  <c r="L28" i="199"/>
  <c r="K28" i="199"/>
  <c r="J28" i="199"/>
  <c r="I28" i="199"/>
  <c r="H28" i="199"/>
  <c r="G28" i="199"/>
  <c r="F28" i="199"/>
  <c r="M28" i="199" s="1"/>
  <c r="E28" i="199"/>
  <c r="D28" i="199"/>
  <c r="M27" i="199"/>
  <c r="L27" i="199"/>
  <c r="K27" i="199"/>
  <c r="J27" i="199"/>
  <c r="I27" i="199"/>
  <c r="H27" i="199"/>
  <c r="G27" i="199"/>
  <c r="F27" i="199"/>
  <c r="N27" i="199" s="1"/>
  <c r="E27" i="199"/>
  <c r="D27" i="199"/>
  <c r="M26" i="199"/>
  <c r="L26" i="199"/>
  <c r="K26" i="199"/>
  <c r="J26" i="199"/>
  <c r="I26" i="199"/>
  <c r="H26" i="199"/>
  <c r="G26" i="199"/>
  <c r="F26" i="199"/>
  <c r="N26" i="199" s="1"/>
  <c r="E26" i="199"/>
  <c r="D26" i="199"/>
  <c r="M25" i="199"/>
  <c r="L25" i="199"/>
  <c r="K25" i="199"/>
  <c r="J25" i="199"/>
  <c r="I25" i="199"/>
  <c r="H25" i="199"/>
  <c r="G25" i="199"/>
  <c r="F25" i="199"/>
  <c r="N25" i="199" s="1"/>
  <c r="E25" i="199"/>
  <c r="D25" i="199"/>
  <c r="N24" i="199"/>
  <c r="L24" i="199"/>
  <c r="K24" i="199"/>
  <c r="J24" i="199"/>
  <c r="I24" i="199"/>
  <c r="H24" i="199"/>
  <c r="G24" i="199"/>
  <c r="F24" i="199"/>
  <c r="M24" i="199" s="1"/>
  <c r="E24" i="199"/>
  <c r="D24" i="199"/>
  <c r="N23" i="199"/>
  <c r="L23" i="199"/>
  <c r="K23" i="199"/>
  <c r="J23" i="199"/>
  <c r="I23" i="199"/>
  <c r="H23" i="199"/>
  <c r="G23" i="199"/>
  <c r="F23" i="199"/>
  <c r="M23" i="199" s="1"/>
  <c r="E23" i="199"/>
  <c r="D23" i="199"/>
  <c r="L22" i="199"/>
  <c r="K22" i="199"/>
  <c r="J22" i="199"/>
  <c r="I22" i="199"/>
  <c r="H22" i="199"/>
  <c r="G22" i="199"/>
  <c r="F22" i="199"/>
  <c r="E22" i="199"/>
  <c r="D22" i="199"/>
  <c r="M21" i="199"/>
  <c r="L21" i="199"/>
  <c r="K21" i="199"/>
  <c r="J21" i="199"/>
  <c r="I21" i="199"/>
  <c r="H21" i="199"/>
  <c r="G21" i="199"/>
  <c r="F21" i="199"/>
  <c r="E21" i="199"/>
  <c r="D21" i="199"/>
  <c r="L20" i="199"/>
  <c r="K20" i="199"/>
  <c r="J20" i="199"/>
  <c r="I20" i="199"/>
  <c r="H20" i="199"/>
  <c r="G20" i="199"/>
  <c r="F20" i="199"/>
  <c r="E20" i="199"/>
  <c r="D20" i="199"/>
  <c r="M19" i="199"/>
  <c r="L19" i="199"/>
  <c r="K19" i="199"/>
  <c r="J19" i="199"/>
  <c r="I19" i="199"/>
  <c r="H19" i="199"/>
  <c r="G19" i="199"/>
  <c r="F19" i="199"/>
  <c r="N19" i="199" s="1"/>
  <c r="E19" i="199"/>
  <c r="D19" i="199"/>
  <c r="M18" i="199"/>
  <c r="L18" i="199"/>
  <c r="K18" i="199"/>
  <c r="J18" i="199"/>
  <c r="I18" i="199"/>
  <c r="H18" i="199"/>
  <c r="G18" i="199"/>
  <c r="F18" i="199"/>
  <c r="E18" i="199"/>
  <c r="D18" i="199"/>
  <c r="M17" i="199"/>
  <c r="L17" i="199"/>
  <c r="K17" i="199"/>
  <c r="J17" i="199"/>
  <c r="I17" i="199"/>
  <c r="H17" i="199"/>
  <c r="G17" i="199"/>
  <c r="F17" i="199"/>
  <c r="N17" i="199" s="1"/>
  <c r="E17" i="199"/>
  <c r="D17" i="199"/>
  <c r="L16" i="199"/>
  <c r="K16" i="199"/>
  <c r="J16" i="199"/>
  <c r="I16" i="199"/>
  <c r="H16" i="199"/>
  <c r="G16" i="199"/>
  <c r="F16" i="199"/>
  <c r="M16" i="199" s="1"/>
  <c r="E16" i="199"/>
  <c r="D16" i="199"/>
  <c r="N16" i="199" s="1"/>
  <c r="N15" i="199"/>
  <c r="L15" i="199"/>
  <c r="K15" i="199"/>
  <c r="J15" i="199"/>
  <c r="I15" i="199"/>
  <c r="H15" i="199"/>
  <c r="G15" i="199"/>
  <c r="F15" i="199"/>
  <c r="M15" i="199" s="1"/>
  <c r="E15" i="199"/>
  <c r="D15" i="199"/>
  <c r="M14" i="199"/>
  <c r="L14" i="199"/>
  <c r="K14" i="199"/>
  <c r="J14" i="199"/>
  <c r="I14" i="199"/>
  <c r="H14" i="199"/>
  <c r="G14" i="199"/>
  <c r="F14" i="199"/>
  <c r="N14" i="199" s="1"/>
  <c r="E14" i="199"/>
  <c r="D14" i="199"/>
  <c r="M13" i="199"/>
  <c r="L13" i="199"/>
  <c r="K13" i="199"/>
  <c r="J13" i="199"/>
  <c r="I13" i="199"/>
  <c r="H13" i="199"/>
  <c r="G13" i="199"/>
  <c r="F13" i="199"/>
  <c r="E13" i="199"/>
  <c r="D13" i="199"/>
  <c r="N12" i="199"/>
  <c r="L12" i="199"/>
  <c r="K12" i="199"/>
  <c r="J12" i="199"/>
  <c r="I12" i="199"/>
  <c r="H12" i="199"/>
  <c r="G12" i="199"/>
  <c r="F12" i="199"/>
  <c r="M12" i="199" s="1"/>
  <c r="E12" i="199"/>
  <c r="D12" i="199"/>
  <c r="M11" i="199"/>
  <c r="L11" i="199"/>
  <c r="K11" i="199"/>
  <c r="J11" i="199"/>
  <c r="I11" i="199"/>
  <c r="H11" i="199"/>
  <c r="G11" i="199"/>
  <c r="F11" i="199"/>
  <c r="N11" i="199" s="1"/>
  <c r="E11" i="199"/>
  <c r="D11" i="199"/>
  <c r="M10" i="199"/>
  <c r="L10" i="199"/>
  <c r="K10" i="199"/>
  <c r="J10" i="199"/>
  <c r="I10" i="199"/>
  <c r="H10" i="199"/>
  <c r="G10" i="199"/>
  <c r="F10" i="199"/>
  <c r="N10" i="199" s="1"/>
  <c r="E10" i="199"/>
  <c r="D10" i="199"/>
  <c r="M9" i="199"/>
  <c r="L9" i="199"/>
  <c r="K9" i="199"/>
  <c r="J9" i="199"/>
  <c r="I9" i="199"/>
  <c r="H9" i="199"/>
  <c r="G9" i="199"/>
  <c r="F9" i="199"/>
  <c r="N9" i="199" s="1"/>
  <c r="E9" i="199"/>
  <c r="D9" i="199"/>
  <c r="N8" i="199"/>
  <c r="L8" i="199"/>
  <c r="K8" i="199"/>
  <c r="J8" i="199"/>
  <c r="I8" i="199"/>
  <c r="H8" i="199"/>
  <c r="G8" i="199"/>
  <c r="F8" i="199"/>
  <c r="M8" i="199" s="1"/>
  <c r="E8" i="199"/>
  <c r="D8" i="199"/>
  <c r="N7" i="199"/>
  <c r="L7" i="199"/>
  <c r="K7" i="199"/>
  <c r="J7" i="199"/>
  <c r="I7" i="199"/>
  <c r="H7" i="199"/>
  <c r="G7" i="199"/>
  <c r="F7" i="199"/>
  <c r="M7" i="199" s="1"/>
  <c r="E7" i="199"/>
  <c r="D7" i="199"/>
  <c r="C43" i="198"/>
  <c r="N42" i="198"/>
  <c r="M42" i="198"/>
  <c r="L41" i="198"/>
  <c r="K41" i="198"/>
  <c r="J41" i="198"/>
  <c r="I41" i="198"/>
  <c r="H41" i="198"/>
  <c r="G41" i="198"/>
  <c r="F41" i="198"/>
  <c r="E41" i="198"/>
  <c r="D41" i="198"/>
  <c r="C40" i="198"/>
  <c r="M39" i="198"/>
  <c r="L39" i="198"/>
  <c r="K39" i="198"/>
  <c r="J39" i="198"/>
  <c r="I39" i="198"/>
  <c r="H39" i="198"/>
  <c r="G39" i="198"/>
  <c r="F39" i="198"/>
  <c r="E39" i="198"/>
  <c r="D39" i="198"/>
  <c r="M38" i="198"/>
  <c r="L38" i="198"/>
  <c r="K38" i="198"/>
  <c r="J38" i="198"/>
  <c r="I38" i="198"/>
  <c r="H38" i="198"/>
  <c r="G38" i="198"/>
  <c r="F38" i="198"/>
  <c r="N38" i="198" s="1"/>
  <c r="E38" i="198"/>
  <c r="D38" i="198"/>
  <c r="L37" i="198"/>
  <c r="K37" i="198"/>
  <c r="J37" i="198"/>
  <c r="I37" i="198"/>
  <c r="H37" i="198"/>
  <c r="H40" i="198" s="1"/>
  <c r="H43" i="198" s="1"/>
  <c r="G37" i="198"/>
  <c r="F37" i="198"/>
  <c r="M37" i="198" s="1"/>
  <c r="E37" i="198"/>
  <c r="D37" i="198"/>
  <c r="N37" i="198" s="1"/>
  <c r="M36" i="198"/>
  <c r="L36" i="198"/>
  <c r="K36" i="198"/>
  <c r="J36" i="198"/>
  <c r="I36" i="198"/>
  <c r="H36" i="198"/>
  <c r="G36" i="198"/>
  <c r="F36" i="198"/>
  <c r="N36" i="198" s="1"/>
  <c r="E36" i="198"/>
  <c r="D36" i="198"/>
  <c r="L35" i="198"/>
  <c r="K35" i="198"/>
  <c r="J35" i="198"/>
  <c r="I35" i="198"/>
  <c r="H35" i="198"/>
  <c r="G35" i="198"/>
  <c r="F35" i="198"/>
  <c r="M35" i="198" s="1"/>
  <c r="E35" i="198"/>
  <c r="D35" i="198"/>
  <c r="N35" i="198" s="1"/>
  <c r="M34" i="198"/>
  <c r="L34" i="198"/>
  <c r="K34" i="198"/>
  <c r="J34" i="198"/>
  <c r="I34" i="198"/>
  <c r="H34" i="198"/>
  <c r="G34" i="198"/>
  <c r="F34" i="198"/>
  <c r="N34" i="198" s="1"/>
  <c r="E34" i="198"/>
  <c r="D34" i="198"/>
  <c r="L33" i="198"/>
  <c r="K33" i="198"/>
  <c r="J33" i="198"/>
  <c r="I33" i="198"/>
  <c r="H33" i="198"/>
  <c r="G33" i="198"/>
  <c r="F33" i="198"/>
  <c r="E33" i="198"/>
  <c r="D33" i="198"/>
  <c r="M32" i="198"/>
  <c r="L32" i="198"/>
  <c r="K32" i="198"/>
  <c r="J32" i="198"/>
  <c r="I32" i="198"/>
  <c r="H32" i="198"/>
  <c r="G32" i="198"/>
  <c r="F32" i="198"/>
  <c r="N32" i="198" s="1"/>
  <c r="E32" i="198"/>
  <c r="D32" i="198"/>
  <c r="M31" i="198"/>
  <c r="L31" i="198"/>
  <c r="K31" i="198"/>
  <c r="J31" i="198"/>
  <c r="I31" i="198"/>
  <c r="H31" i="198"/>
  <c r="G31" i="198"/>
  <c r="F31" i="198"/>
  <c r="E31" i="198"/>
  <c r="D31" i="198"/>
  <c r="M30" i="198"/>
  <c r="L30" i="198"/>
  <c r="K30" i="198"/>
  <c r="J30" i="198"/>
  <c r="I30" i="198"/>
  <c r="H30" i="198"/>
  <c r="G30" i="198"/>
  <c r="F30" i="198"/>
  <c r="N30" i="198" s="1"/>
  <c r="E30" i="198"/>
  <c r="D30" i="198"/>
  <c r="N29" i="198"/>
  <c r="L29" i="198"/>
  <c r="K29" i="198"/>
  <c r="J29" i="198"/>
  <c r="I29" i="198"/>
  <c r="H29" i="198"/>
  <c r="G29" i="198"/>
  <c r="F29" i="198"/>
  <c r="M29" i="198" s="1"/>
  <c r="E29" i="198"/>
  <c r="D29" i="198"/>
  <c r="M28" i="198"/>
  <c r="L28" i="198"/>
  <c r="K28" i="198"/>
  <c r="J28" i="198"/>
  <c r="I28" i="198"/>
  <c r="H28" i="198"/>
  <c r="G28" i="198"/>
  <c r="F28" i="198"/>
  <c r="N28" i="198" s="1"/>
  <c r="E28" i="198"/>
  <c r="D28" i="198"/>
  <c r="N27" i="198"/>
  <c r="L27" i="198"/>
  <c r="K27" i="198"/>
  <c r="J27" i="198"/>
  <c r="I27" i="198"/>
  <c r="H27" i="198"/>
  <c r="G27" i="198"/>
  <c r="F27" i="198"/>
  <c r="M27" i="198" s="1"/>
  <c r="E27" i="198"/>
  <c r="D27" i="198"/>
  <c r="M26" i="198"/>
  <c r="L26" i="198"/>
  <c r="K26" i="198"/>
  <c r="J26" i="198"/>
  <c r="I26" i="198"/>
  <c r="H26" i="198"/>
  <c r="G26" i="198"/>
  <c r="F26" i="198"/>
  <c r="N26" i="198" s="1"/>
  <c r="E26" i="198"/>
  <c r="D26" i="198"/>
  <c r="N25" i="198"/>
  <c r="L25" i="198"/>
  <c r="K25" i="198"/>
  <c r="J25" i="198"/>
  <c r="I25" i="198"/>
  <c r="H25" i="198"/>
  <c r="G25" i="198"/>
  <c r="F25" i="198"/>
  <c r="M25" i="198" s="1"/>
  <c r="E25" i="198"/>
  <c r="D25" i="198"/>
  <c r="M24" i="198"/>
  <c r="L24" i="198"/>
  <c r="K24" i="198"/>
  <c r="J24" i="198"/>
  <c r="I24" i="198"/>
  <c r="H24" i="198"/>
  <c r="G24" i="198"/>
  <c r="F24" i="198"/>
  <c r="E24" i="198"/>
  <c r="D24" i="198"/>
  <c r="L23" i="198"/>
  <c r="K23" i="198"/>
  <c r="J23" i="198"/>
  <c r="I23" i="198"/>
  <c r="H23" i="198"/>
  <c r="G23" i="198"/>
  <c r="F23" i="198"/>
  <c r="E23" i="198"/>
  <c r="D23" i="198"/>
  <c r="M22" i="198"/>
  <c r="L22" i="198"/>
  <c r="K22" i="198"/>
  <c r="J22" i="198"/>
  <c r="I22" i="198"/>
  <c r="H22" i="198"/>
  <c r="G22" i="198"/>
  <c r="F22" i="198"/>
  <c r="N22" i="198" s="1"/>
  <c r="E22" i="198"/>
  <c r="D22" i="198"/>
  <c r="M21" i="198"/>
  <c r="L21" i="198"/>
  <c r="K21" i="198"/>
  <c r="J21" i="198"/>
  <c r="I21" i="198"/>
  <c r="H21" i="198"/>
  <c r="G21" i="198"/>
  <c r="F21" i="198"/>
  <c r="E21" i="198"/>
  <c r="D21" i="198"/>
  <c r="M20" i="198"/>
  <c r="L20" i="198"/>
  <c r="K20" i="198"/>
  <c r="J20" i="198"/>
  <c r="I20" i="198"/>
  <c r="H20" i="198"/>
  <c r="G20" i="198"/>
  <c r="F20" i="198"/>
  <c r="N20" i="198" s="1"/>
  <c r="E20" i="198"/>
  <c r="D20" i="198"/>
  <c r="N19" i="198"/>
  <c r="L19" i="198"/>
  <c r="K19" i="198"/>
  <c r="J19" i="198"/>
  <c r="I19" i="198"/>
  <c r="H19" i="198"/>
  <c r="G19" i="198"/>
  <c r="F19" i="198"/>
  <c r="M19" i="198" s="1"/>
  <c r="E19" i="198"/>
  <c r="D19" i="198"/>
  <c r="M18" i="198"/>
  <c r="L18" i="198"/>
  <c r="K18" i="198"/>
  <c r="J18" i="198"/>
  <c r="I18" i="198"/>
  <c r="H18" i="198"/>
  <c r="G18" i="198"/>
  <c r="F18" i="198"/>
  <c r="N18" i="198" s="1"/>
  <c r="E18" i="198"/>
  <c r="D18" i="198"/>
  <c r="N17" i="198"/>
  <c r="L17" i="198"/>
  <c r="K17" i="198"/>
  <c r="J17" i="198"/>
  <c r="I17" i="198"/>
  <c r="H17" i="198"/>
  <c r="G17" i="198"/>
  <c r="F17" i="198"/>
  <c r="M17" i="198" s="1"/>
  <c r="E17" i="198"/>
  <c r="D17" i="198"/>
  <c r="M16" i="198"/>
  <c r="L16" i="198"/>
  <c r="K16" i="198"/>
  <c r="J16" i="198"/>
  <c r="I16" i="198"/>
  <c r="H16" i="198"/>
  <c r="G16" i="198"/>
  <c r="F16" i="198"/>
  <c r="E16" i="198"/>
  <c r="D16" i="198"/>
  <c r="L15" i="198"/>
  <c r="K15" i="198"/>
  <c r="J15" i="198"/>
  <c r="I15" i="198"/>
  <c r="H15" i="198"/>
  <c r="G15" i="198"/>
  <c r="F15" i="198"/>
  <c r="E15" i="198"/>
  <c r="D15" i="198"/>
  <c r="M14" i="198"/>
  <c r="L14" i="198"/>
  <c r="K14" i="198"/>
  <c r="J14" i="198"/>
  <c r="I14" i="198"/>
  <c r="H14" i="198"/>
  <c r="G14" i="198"/>
  <c r="F14" i="198"/>
  <c r="N14" i="198" s="1"/>
  <c r="E14" i="198"/>
  <c r="D14" i="198"/>
  <c r="M13" i="198"/>
  <c r="L13" i="198"/>
  <c r="K13" i="198"/>
  <c r="J13" i="198"/>
  <c r="I13" i="198"/>
  <c r="H13" i="198"/>
  <c r="G13" i="198"/>
  <c r="F13" i="198"/>
  <c r="E13" i="198"/>
  <c r="D13" i="198"/>
  <c r="M12" i="198"/>
  <c r="L12" i="198"/>
  <c r="K12" i="198"/>
  <c r="J12" i="198"/>
  <c r="I12" i="198"/>
  <c r="H12" i="198"/>
  <c r="G12" i="198"/>
  <c r="F12" i="198"/>
  <c r="N12" i="198" s="1"/>
  <c r="E12" i="198"/>
  <c r="D12" i="198"/>
  <c r="N11" i="198"/>
  <c r="L11" i="198"/>
  <c r="K11" i="198"/>
  <c r="J11" i="198"/>
  <c r="I11" i="198"/>
  <c r="H11" i="198"/>
  <c r="G11" i="198"/>
  <c r="F11" i="198"/>
  <c r="M11" i="198" s="1"/>
  <c r="E11" i="198"/>
  <c r="D11" i="198"/>
  <c r="M10" i="198"/>
  <c r="L10" i="198"/>
  <c r="K10" i="198"/>
  <c r="J10" i="198"/>
  <c r="I10" i="198"/>
  <c r="H10" i="198"/>
  <c r="G10" i="198"/>
  <c r="F10" i="198"/>
  <c r="N10" i="198" s="1"/>
  <c r="E10" i="198"/>
  <c r="D10" i="198"/>
  <c r="N9" i="198"/>
  <c r="L9" i="198"/>
  <c r="K9" i="198"/>
  <c r="J9" i="198"/>
  <c r="I9" i="198"/>
  <c r="H9" i="198"/>
  <c r="G9" i="198"/>
  <c r="F9" i="198"/>
  <c r="M9" i="198" s="1"/>
  <c r="E9" i="198"/>
  <c r="D9" i="198"/>
  <c r="M8" i="198"/>
  <c r="L8" i="198"/>
  <c r="K8" i="198"/>
  <c r="J8" i="198"/>
  <c r="I8" i="198"/>
  <c r="H8" i="198"/>
  <c r="G8" i="198"/>
  <c r="F8" i="198"/>
  <c r="E8" i="198"/>
  <c r="D8" i="198"/>
  <c r="L7" i="198"/>
  <c r="K7" i="198"/>
  <c r="J7" i="198"/>
  <c r="I7" i="198"/>
  <c r="H7" i="198"/>
  <c r="G7" i="198"/>
  <c r="F7" i="198"/>
  <c r="E7" i="198"/>
  <c r="D7" i="198"/>
  <c r="C43" i="197"/>
  <c r="N42" i="197"/>
  <c r="M42" i="197"/>
  <c r="M41" i="197"/>
  <c r="L41" i="197"/>
  <c r="K41" i="197"/>
  <c r="J41" i="197"/>
  <c r="I41" i="197"/>
  <c r="H41" i="197"/>
  <c r="G41" i="197"/>
  <c r="F41" i="197"/>
  <c r="N41" i="197" s="1"/>
  <c r="E41" i="197"/>
  <c r="D41" i="197"/>
  <c r="E40" i="197"/>
  <c r="E43" i="197" s="1"/>
  <c r="C40" i="197"/>
  <c r="L39" i="197"/>
  <c r="K39" i="197"/>
  <c r="J39" i="197"/>
  <c r="I39" i="197"/>
  <c r="H39" i="197"/>
  <c r="G39" i="197"/>
  <c r="F39" i="197"/>
  <c r="E39" i="197"/>
  <c r="D39" i="197"/>
  <c r="M38" i="197"/>
  <c r="L38" i="197"/>
  <c r="K38" i="197"/>
  <c r="J38" i="197"/>
  <c r="I38" i="197"/>
  <c r="H38" i="197"/>
  <c r="G38" i="197"/>
  <c r="F38" i="197"/>
  <c r="E38" i="197"/>
  <c r="D38" i="197"/>
  <c r="L37" i="197"/>
  <c r="K37" i="197"/>
  <c r="J37" i="197"/>
  <c r="I37" i="197"/>
  <c r="H37" i="197"/>
  <c r="G37" i="197"/>
  <c r="F37" i="197"/>
  <c r="E37" i="197"/>
  <c r="D37" i="197"/>
  <c r="M36" i="197"/>
  <c r="L36" i="197"/>
  <c r="K36" i="197"/>
  <c r="J36" i="197"/>
  <c r="I36" i="197"/>
  <c r="H36" i="197"/>
  <c r="G36" i="197"/>
  <c r="F36" i="197"/>
  <c r="N36" i="197" s="1"/>
  <c r="E36" i="197"/>
  <c r="D36" i="197"/>
  <c r="M35" i="197"/>
  <c r="L35" i="197"/>
  <c r="K35" i="197"/>
  <c r="J35" i="197"/>
  <c r="I35" i="197"/>
  <c r="H35" i="197"/>
  <c r="G35" i="197"/>
  <c r="F35" i="197"/>
  <c r="E35" i="197"/>
  <c r="D35" i="197"/>
  <c r="M34" i="197"/>
  <c r="L34" i="197"/>
  <c r="K34" i="197"/>
  <c r="J34" i="197"/>
  <c r="I34" i="197"/>
  <c r="H34" i="197"/>
  <c r="G34" i="197"/>
  <c r="F34" i="197"/>
  <c r="N34" i="197" s="1"/>
  <c r="E34" i="197"/>
  <c r="D34" i="197"/>
  <c r="L33" i="197"/>
  <c r="K33" i="197"/>
  <c r="J33" i="197"/>
  <c r="I33" i="197"/>
  <c r="H33" i="197"/>
  <c r="G33" i="197"/>
  <c r="F33" i="197"/>
  <c r="M33" i="197" s="1"/>
  <c r="E33" i="197"/>
  <c r="D33" i="197"/>
  <c r="N33" i="197" s="1"/>
  <c r="N32" i="197"/>
  <c r="L32" i="197"/>
  <c r="K32" i="197"/>
  <c r="J32" i="197"/>
  <c r="I32" i="197"/>
  <c r="H32" i="197"/>
  <c r="G32" i="197"/>
  <c r="F32" i="197"/>
  <c r="M32" i="197" s="1"/>
  <c r="E32" i="197"/>
  <c r="D32" i="197"/>
  <c r="N31" i="197"/>
  <c r="L31" i="197"/>
  <c r="K31" i="197"/>
  <c r="J31" i="197"/>
  <c r="I31" i="197"/>
  <c r="H31" i="197"/>
  <c r="G31" i="197"/>
  <c r="F31" i="197"/>
  <c r="M31" i="197" s="1"/>
  <c r="E31" i="197"/>
  <c r="D31" i="197"/>
  <c r="M30" i="197"/>
  <c r="L30" i="197"/>
  <c r="K30" i="197"/>
  <c r="J30" i="197"/>
  <c r="I30" i="197"/>
  <c r="H30" i="197"/>
  <c r="G30" i="197"/>
  <c r="F30" i="197"/>
  <c r="E30" i="197"/>
  <c r="D30" i="197"/>
  <c r="L29" i="197"/>
  <c r="K29" i="197"/>
  <c r="J29" i="197"/>
  <c r="I29" i="197"/>
  <c r="H29" i="197"/>
  <c r="G29" i="197"/>
  <c r="F29" i="197"/>
  <c r="E29" i="197"/>
  <c r="D29" i="197"/>
  <c r="M28" i="197"/>
  <c r="L28" i="197"/>
  <c r="K28" i="197"/>
  <c r="J28" i="197"/>
  <c r="I28" i="197"/>
  <c r="H28" i="197"/>
  <c r="G28" i="197"/>
  <c r="F28" i="197"/>
  <c r="N28" i="197" s="1"/>
  <c r="E28" i="197"/>
  <c r="D28" i="197"/>
  <c r="M27" i="197"/>
  <c r="L27" i="197"/>
  <c r="K27" i="197"/>
  <c r="J27" i="197"/>
  <c r="I27" i="197"/>
  <c r="H27" i="197"/>
  <c r="G27" i="197"/>
  <c r="F27" i="197"/>
  <c r="N27" i="197" s="1"/>
  <c r="E27" i="197"/>
  <c r="D27" i="197"/>
  <c r="M26" i="197"/>
  <c r="L26" i="197"/>
  <c r="K26" i="197"/>
  <c r="J26" i="197"/>
  <c r="I26" i="197"/>
  <c r="H26" i="197"/>
  <c r="G26" i="197"/>
  <c r="F26" i="197"/>
  <c r="N26" i="197" s="1"/>
  <c r="E26" i="197"/>
  <c r="D26" i="197"/>
  <c r="L25" i="197"/>
  <c r="K25" i="197"/>
  <c r="J25" i="197"/>
  <c r="I25" i="197"/>
  <c r="H25" i="197"/>
  <c r="G25" i="197"/>
  <c r="F25" i="197"/>
  <c r="M25" i="197" s="1"/>
  <c r="E25" i="197"/>
  <c r="D25" i="197"/>
  <c r="N25" i="197" s="1"/>
  <c r="N24" i="197"/>
  <c r="L24" i="197"/>
  <c r="K24" i="197"/>
  <c r="J24" i="197"/>
  <c r="I24" i="197"/>
  <c r="H24" i="197"/>
  <c r="G24" i="197"/>
  <c r="F24" i="197"/>
  <c r="M24" i="197" s="1"/>
  <c r="E24" i="197"/>
  <c r="D24" i="197"/>
  <c r="L23" i="197"/>
  <c r="K23" i="197"/>
  <c r="J23" i="197"/>
  <c r="I23" i="197"/>
  <c r="H23" i="197"/>
  <c r="G23" i="197"/>
  <c r="F23" i="197"/>
  <c r="M23" i="197" s="1"/>
  <c r="E23" i="197"/>
  <c r="D23" i="197"/>
  <c r="M22" i="197"/>
  <c r="L22" i="197"/>
  <c r="K22" i="197"/>
  <c r="J22" i="197"/>
  <c r="I22" i="197"/>
  <c r="H22" i="197"/>
  <c r="G22" i="197"/>
  <c r="F22" i="197"/>
  <c r="E22" i="197"/>
  <c r="D22" i="197"/>
  <c r="L21" i="197"/>
  <c r="K21" i="197"/>
  <c r="J21" i="197"/>
  <c r="I21" i="197"/>
  <c r="H21" i="197"/>
  <c r="G21" i="197"/>
  <c r="F21" i="197"/>
  <c r="E21" i="197"/>
  <c r="D21" i="197"/>
  <c r="M20" i="197"/>
  <c r="L20" i="197"/>
  <c r="K20" i="197"/>
  <c r="J20" i="197"/>
  <c r="I20" i="197"/>
  <c r="H20" i="197"/>
  <c r="G20" i="197"/>
  <c r="F20" i="197"/>
  <c r="N20" i="197" s="1"/>
  <c r="E20" i="197"/>
  <c r="D20" i="197"/>
  <c r="M19" i="197"/>
  <c r="L19" i="197"/>
  <c r="K19" i="197"/>
  <c r="J19" i="197"/>
  <c r="I19" i="197"/>
  <c r="H19" i="197"/>
  <c r="G19" i="197"/>
  <c r="F19" i="197"/>
  <c r="E19" i="197"/>
  <c r="D19" i="197"/>
  <c r="M18" i="197"/>
  <c r="L18" i="197"/>
  <c r="K18" i="197"/>
  <c r="J18" i="197"/>
  <c r="I18" i="197"/>
  <c r="H18" i="197"/>
  <c r="G18" i="197"/>
  <c r="F18" i="197"/>
  <c r="N18" i="197" s="1"/>
  <c r="E18" i="197"/>
  <c r="D18" i="197"/>
  <c r="L17" i="197"/>
  <c r="K17" i="197"/>
  <c r="J17" i="197"/>
  <c r="I17" i="197"/>
  <c r="H17" i="197"/>
  <c r="G17" i="197"/>
  <c r="F17" i="197"/>
  <c r="M17" i="197" s="1"/>
  <c r="E17" i="197"/>
  <c r="D17" i="197"/>
  <c r="N17" i="197" s="1"/>
  <c r="N16" i="197"/>
  <c r="L16" i="197"/>
  <c r="K16" i="197"/>
  <c r="J16" i="197"/>
  <c r="I16" i="197"/>
  <c r="H16" i="197"/>
  <c r="G16" i="197"/>
  <c r="F16" i="197"/>
  <c r="M16" i="197" s="1"/>
  <c r="E16" i="197"/>
  <c r="D16" i="197"/>
  <c r="N15" i="197"/>
  <c r="L15" i="197"/>
  <c r="K15" i="197"/>
  <c r="J15" i="197"/>
  <c r="I15" i="197"/>
  <c r="H15" i="197"/>
  <c r="G15" i="197"/>
  <c r="F15" i="197"/>
  <c r="M15" i="197" s="1"/>
  <c r="E15" i="197"/>
  <c r="D15" i="197"/>
  <c r="M14" i="197"/>
  <c r="L14" i="197"/>
  <c r="K14" i="197"/>
  <c r="J14" i="197"/>
  <c r="I14" i="197"/>
  <c r="H14" i="197"/>
  <c r="G14" i="197"/>
  <c r="F14" i="197"/>
  <c r="E14" i="197"/>
  <c r="D14" i="197"/>
  <c r="L13" i="197"/>
  <c r="K13" i="197"/>
  <c r="J13" i="197"/>
  <c r="I13" i="197"/>
  <c r="H13" i="197"/>
  <c r="G13" i="197"/>
  <c r="F13" i="197"/>
  <c r="E13" i="197"/>
  <c r="D13" i="197"/>
  <c r="M12" i="197"/>
  <c r="L12" i="197"/>
  <c r="K12" i="197"/>
  <c r="J12" i="197"/>
  <c r="I12" i="197"/>
  <c r="H12" i="197"/>
  <c r="G12" i="197"/>
  <c r="F12" i="197"/>
  <c r="N12" i="197" s="1"/>
  <c r="E12" i="197"/>
  <c r="D12" i="197"/>
  <c r="M11" i="197"/>
  <c r="L11" i="197"/>
  <c r="K11" i="197"/>
  <c r="J11" i="197"/>
  <c r="I11" i="197"/>
  <c r="H11" i="197"/>
  <c r="G11" i="197"/>
  <c r="F11" i="197"/>
  <c r="N11" i="197" s="1"/>
  <c r="E11" i="197"/>
  <c r="D11" i="197"/>
  <c r="M10" i="197"/>
  <c r="L10" i="197"/>
  <c r="K10" i="197"/>
  <c r="J10" i="197"/>
  <c r="I10" i="197"/>
  <c r="H10" i="197"/>
  <c r="G10" i="197"/>
  <c r="F10" i="197"/>
  <c r="N10" i="197" s="1"/>
  <c r="E10" i="197"/>
  <c r="D10" i="197"/>
  <c r="L9" i="197"/>
  <c r="K9" i="197"/>
  <c r="J9" i="197"/>
  <c r="I9" i="197"/>
  <c r="H9" i="197"/>
  <c r="G9" i="197"/>
  <c r="F9" i="197"/>
  <c r="M9" i="197" s="1"/>
  <c r="E9" i="197"/>
  <c r="D9" i="197"/>
  <c r="N9" i="197" s="1"/>
  <c r="N8" i="197"/>
  <c r="L8" i="197"/>
  <c r="K8" i="197"/>
  <c r="J8" i="197"/>
  <c r="I8" i="197"/>
  <c r="H8" i="197"/>
  <c r="G8" i="197"/>
  <c r="F8" i="197"/>
  <c r="M8" i="197" s="1"/>
  <c r="E8" i="197"/>
  <c r="D8" i="197"/>
  <c r="L7" i="197"/>
  <c r="K7" i="197"/>
  <c r="J7" i="197"/>
  <c r="I7" i="197"/>
  <c r="H7" i="197"/>
  <c r="G7" i="197"/>
  <c r="F7" i="197"/>
  <c r="M7" i="197" s="1"/>
  <c r="E7" i="197"/>
  <c r="D7" i="197"/>
  <c r="C43" i="196"/>
  <c r="N42" i="196"/>
  <c r="M42" i="196"/>
  <c r="M41" i="196"/>
  <c r="L41" i="196"/>
  <c r="K41" i="196"/>
  <c r="J41" i="196"/>
  <c r="I41" i="196"/>
  <c r="H41" i="196"/>
  <c r="G41" i="196"/>
  <c r="F41" i="196"/>
  <c r="E41" i="196"/>
  <c r="D41" i="196"/>
  <c r="C40" i="196"/>
  <c r="L39" i="196"/>
  <c r="K39" i="196"/>
  <c r="J39" i="196"/>
  <c r="I39" i="196"/>
  <c r="H39" i="196"/>
  <c r="G39" i="196"/>
  <c r="F39" i="196"/>
  <c r="M39" i="196" s="1"/>
  <c r="E39" i="196"/>
  <c r="D39" i="196"/>
  <c r="N38" i="196"/>
  <c r="L38" i="196"/>
  <c r="K38" i="196"/>
  <c r="J38" i="196"/>
  <c r="I38" i="196"/>
  <c r="H38" i="196"/>
  <c r="G38" i="196"/>
  <c r="F38" i="196"/>
  <c r="M38" i="196" s="1"/>
  <c r="E38" i="196"/>
  <c r="D38" i="196"/>
  <c r="M37" i="196"/>
  <c r="L37" i="196"/>
  <c r="K37" i="196"/>
  <c r="J37" i="196"/>
  <c r="I37" i="196"/>
  <c r="H37" i="196"/>
  <c r="G37" i="196"/>
  <c r="F37" i="196"/>
  <c r="N37" i="196" s="1"/>
  <c r="E37" i="196"/>
  <c r="D37" i="196"/>
  <c r="M36" i="196"/>
  <c r="L36" i="196"/>
  <c r="K36" i="196"/>
  <c r="J36" i="196"/>
  <c r="I36" i="196"/>
  <c r="H36" i="196"/>
  <c r="G36" i="196"/>
  <c r="F36" i="196"/>
  <c r="N36" i="196" s="1"/>
  <c r="E36" i="196"/>
  <c r="D36" i="196"/>
  <c r="L35" i="196"/>
  <c r="K35" i="196"/>
  <c r="J35" i="196"/>
  <c r="I35" i="196"/>
  <c r="H35" i="196"/>
  <c r="G35" i="196"/>
  <c r="F35" i="196"/>
  <c r="M35" i="196" s="1"/>
  <c r="E35" i="196"/>
  <c r="D35" i="196"/>
  <c r="N35" i="196" s="1"/>
  <c r="M34" i="196"/>
  <c r="L34" i="196"/>
  <c r="K34" i="196"/>
  <c r="J34" i="196"/>
  <c r="I34" i="196"/>
  <c r="H34" i="196"/>
  <c r="G34" i="196"/>
  <c r="F34" i="196"/>
  <c r="N34" i="196" s="1"/>
  <c r="E34" i="196"/>
  <c r="D34" i="196"/>
  <c r="L33" i="196"/>
  <c r="K33" i="196"/>
  <c r="J33" i="196"/>
  <c r="I33" i="196"/>
  <c r="H33" i="196"/>
  <c r="G33" i="196"/>
  <c r="F33" i="196"/>
  <c r="E33" i="196"/>
  <c r="D33" i="196"/>
  <c r="M32" i="196"/>
  <c r="L32" i="196"/>
  <c r="K32" i="196"/>
  <c r="J32" i="196"/>
  <c r="I32" i="196"/>
  <c r="H32" i="196"/>
  <c r="G32" i="196"/>
  <c r="F32" i="196"/>
  <c r="E32" i="196"/>
  <c r="D32" i="196"/>
  <c r="L31" i="196"/>
  <c r="K31" i="196"/>
  <c r="J31" i="196"/>
  <c r="I31" i="196"/>
  <c r="H31" i="196"/>
  <c r="G31" i="196"/>
  <c r="F31" i="196"/>
  <c r="E31" i="196"/>
  <c r="D31" i="196"/>
  <c r="L30" i="196"/>
  <c r="K30" i="196"/>
  <c r="J30" i="196"/>
  <c r="I30" i="196"/>
  <c r="H30" i="196"/>
  <c r="G30" i="196"/>
  <c r="F30" i="196"/>
  <c r="M30" i="196" s="1"/>
  <c r="E30" i="196"/>
  <c r="D30" i="196"/>
  <c r="M29" i="196"/>
  <c r="L29" i="196"/>
  <c r="K29" i="196"/>
  <c r="J29" i="196"/>
  <c r="I29" i="196"/>
  <c r="H29" i="196"/>
  <c r="G29" i="196"/>
  <c r="F29" i="196"/>
  <c r="E29" i="196"/>
  <c r="D29" i="196"/>
  <c r="M28" i="196"/>
  <c r="L28" i="196"/>
  <c r="K28" i="196"/>
  <c r="J28" i="196"/>
  <c r="I28" i="196"/>
  <c r="H28" i="196"/>
  <c r="G28" i="196"/>
  <c r="F28" i="196"/>
  <c r="N28" i="196" s="1"/>
  <c r="E28" i="196"/>
  <c r="D28" i="196"/>
  <c r="L27" i="196"/>
  <c r="K27" i="196"/>
  <c r="J27" i="196"/>
  <c r="I27" i="196"/>
  <c r="H27" i="196"/>
  <c r="G27" i="196"/>
  <c r="F27" i="196"/>
  <c r="M27" i="196" s="1"/>
  <c r="E27" i="196"/>
  <c r="D27" i="196"/>
  <c r="N27" i="196" s="1"/>
  <c r="M26" i="196"/>
  <c r="L26" i="196"/>
  <c r="K26" i="196"/>
  <c r="J26" i="196"/>
  <c r="I26" i="196"/>
  <c r="H26" i="196"/>
  <c r="G26" i="196"/>
  <c r="F26" i="196"/>
  <c r="N26" i="196" s="1"/>
  <c r="E26" i="196"/>
  <c r="D26" i="196"/>
  <c r="L25" i="196"/>
  <c r="K25" i="196"/>
  <c r="J25" i="196"/>
  <c r="I25" i="196"/>
  <c r="H25" i="196"/>
  <c r="G25" i="196"/>
  <c r="F25" i="196"/>
  <c r="E25" i="196"/>
  <c r="D25" i="196"/>
  <c r="M24" i="196"/>
  <c r="L24" i="196"/>
  <c r="K24" i="196"/>
  <c r="J24" i="196"/>
  <c r="I24" i="196"/>
  <c r="H24" i="196"/>
  <c r="G24" i="196"/>
  <c r="F24" i="196"/>
  <c r="E24" i="196"/>
  <c r="D24" i="196"/>
  <c r="L23" i="196"/>
  <c r="K23" i="196"/>
  <c r="J23" i="196"/>
  <c r="I23" i="196"/>
  <c r="H23" i="196"/>
  <c r="G23" i="196"/>
  <c r="F23" i="196"/>
  <c r="E23" i="196"/>
  <c r="D23" i="196"/>
  <c r="L22" i="196"/>
  <c r="K22" i="196"/>
  <c r="J22" i="196"/>
  <c r="I22" i="196"/>
  <c r="H22" i="196"/>
  <c r="G22" i="196"/>
  <c r="F22" i="196"/>
  <c r="E22" i="196"/>
  <c r="D22" i="196"/>
  <c r="M21" i="196"/>
  <c r="L21" i="196"/>
  <c r="K21" i="196"/>
  <c r="J21" i="196"/>
  <c r="I21" i="196"/>
  <c r="H21" i="196"/>
  <c r="G21" i="196"/>
  <c r="F21" i="196"/>
  <c r="E21" i="196"/>
  <c r="D21" i="196"/>
  <c r="M20" i="196"/>
  <c r="L20" i="196"/>
  <c r="K20" i="196"/>
  <c r="J20" i="196"/>
  <c r="I20" i="196"/>
  <c r="H20" i="196"/>
  <c r="G20" i="196"/>
  <c r="F20" i="196"/>
  <c r="N20" i="196" s="1"/>
  <c r="E20" i="196"/>
  <c r="D20" i="196"/>
  <c r="L19" i="196"/>
  <c r="K19" i="196"/>
  <c r="J19" i="196"/>
  <c r="I19" i="196"/>
  <c r="H19" i="196"/>
  <c r="G19" i="196"/>
  <c r="F19" i="196"/>
  <c r="M19" i="196" s="1"/>
  <c r="E19" i="196"/>
  <c r="D19" i="196"/>
  <c r="M18" i="196"/>
  <c r="L18" i="196"/>
  <c r="K18" i="196"/>
  <c r="J18" i="196"/>
  <c r="I18" i="196"/>
  <c r="H18" i="196"/>
  <c r="G18" i="196"/>
  <c r="F18" i="196"/>
  <c r="N18" i="196" s="1"/>
  <c r="E18" i="196"/>
  <c r="D18" i="196"/>
  <c r="L17" i="196"/>
  <c r="K17" i="196"/>
  <c r="J17" i="196"/>
  <c r="I17" i="196"/>
  <c r="H17" i="196"/>
  <c r="G17" i="196"/>
  <c r="F17" i="196"/>
  <c r="M17" i="196" s="1"/>
  <c r="E17" i="196"/>
  <c r="D17" i="196"/>
  <c r="N17" i="196" s="1"/>
  <c r="L16" i="196"/>
  <c r="K16" i="196"/>
  <c r="J16" i="196"/>
  <c r="I16" i="196"/>
  <c r="H16" i="196"/>
  <c r="G16" i="196"/>
  <c r="F16" i="196"/>
  <c r="E16" i="196"/>
  <c r="D16" i="196"/>
  <c r="N15" i="196"/>
  <c r="L15" i="196"/>
  <c r="K15" i="196"/>
  <c r="J15" i="196"/>
  <c r="I15" i="196"/>
  <c r="H15" i="196"/>
  <c r="G15" i="196"/>
  <c r="F15" i="196"/>
  <c r="M15" i="196" s="1"/>
  <c r="E15" i="196"/>
  <c r="D15" i="196"/>
  <c r="L14" i="196"/>
  <c r="K14" i="196"/>
  <c r="J14" i="196"/>
  <c r="I14" i="196"/>
  <c r="H14" i="196"/>
  <c r="G14" i="196"/>
  <c r="F14" i="196"/>
  <c r="M14" i="196" s="1"/>
  <c r="E14" i="196"/>
  <c r="D14" i="196"/>
  <c r="N13" i="196"/>
  <c r="L13" i="196"/>
  <c r="K13" i="196"/>
  <c r="J13" i="196"/>
  <c r="I13" i="196"/>
  <c r="H13" i="196"/>
  <c r="G13" i="196"/>
  <c r="F13" i="196"/>
  <c r="M13" i="196" s="1"/>
  <c r="E13" i="196"/>
  <c r="D13" i="196"/>
  <c r="M12" i="196"/>
  <c r="L12" i="196"/>
  <c r="K12" i="196"/>
  <c r="J12" i="196"/>
  <c r="I12" i="196"/>
  <c r="H12" i="196"/>
  <c r="G12" i="196"/>
  <c r="F12" i="196"/>
  <c r="E12" i="196"/>
  <c r="D12" i="196"/>
  <c r="L11" i="196"/>
  <c r="K11" i="196"/>
  <c r="J11" i="196"/>
  <c r="I11" i="196"/>
  <c r="H11" i="196"/>
  <c r="G11" i="196"/>
  <c r="F11" i="196"/>
  <c r="E11" i="196"/>
  <c r="D11" i="196"/>
  <c r="M10" i="196"/>
  <c r="L10" i="196"/>
  <c r="K10" i="196"/>
  <c r="J10" i="196"/>
  <c r="I10" i="196"/>
  <c r="H10" i="196"/>
  <c r="G10" i="196"/>
  <c r="F10" i="196"/>
  <c r="N10" i="196" s="1"/>
  <c r="E10" i="196"/>
  <c r="D10" i="196"/>
  <c r="M9" i="196"/>
  <c r="L9" i="196"/>
  <c r="K9" i="196"/>
  <c r="J9" i="196"/>
  <c r="I9" i="196"/>
  <c r="H9" i="196"/>
  <c r="G9" i="196"/>
  <c r="F9" i="196"/>
  <c r="N9" i="196" s="1"/>
  <c r="E9" i="196"/>
  <c r="D9" i="196"/>
  <c r="M8" i="196"/>
  <c r="L8" i="196"/>
  <c r="K8" i="196"/>
  <c r="J8" i="196"/>
  <c r="I8" i="196"/>
  <c r="H8" i="196"/>
  <c r="G8" i="196"/>
  <c r="F8" i="196"/>
  <c r="N8" i="196" s="1"/>
  <c r="E8" i="196"/>
  <c r="D8" i="196"/>
  <c r="L7" i="196"/>
  <c r="K7" i="196"/>
  <c r="J7" i="196"/>
  <c r="I7" i="196"/>
  <c r="H7" i="196"/>
  <c r="G7" i="196"/>
  <c r="F7" i="196"/>
  <c r="M7" i="196" s="1"/>
  <c r="E7" i="196"/>
  <c r="D7" i="196"/>
  <c r="N7" i="196" s="1"/>
  <c r="C43" i="195"/>
  <c r="N42" i="195"/>
  <c r="M42" i="195"/>
  <c r="L41" i="195"/>
  <c r="K41" i="195"/>
  <c r="J41" i="195"/>
  <c r="I41" i="195"/>
  <c r="H41" i="195"/>
  <c r="G41" i="195"/>
  <c r="F41" i="195"/>
  <c r="E41" i="195"/>
  <c r="D41" i="195"/>
  <c r="J40" i="195"/>
  <c r="J43" i="195" s="1"/>
  <c r="C40" i="195"/>
  <c r="L39" i="195"/>
  <c r="K39" i="195"/>
  <c r="K40" i="195" s="1"/>
  <c r="J39" i="195"/>
  <c r="I39" i="195"/>
  <c r="H39" i="195"/>
  <c r="G39" i="195"/>
  <c r="G40" i="195" s="1"/>
  <c r="F39" i="195"/>
  <c r="M39" i="195" s="1"/>
  <c r="E39" i="195"/>
  <c r="D39" i="195"/>
  <c r="N38" i="195"/>
  <c r="L38" i="195"/>
  <c r="K38" i="195"/>
  <c r="J38" i="195"/>
  <c r="I38" i="195"/>
  <c r="H38" i="195"/>
  <c r="G38" i="195"/>
  <c r="F38" i="195"/>
  <c r="M38" i="195" s="1"/>
  <c r="E38" i="195"/>
  <c r="D38" i="195"/>
  <c r="M37" i="195"/>
  <c r="L37" i="195"/>
  <c r="K37" i="195"/>
  <c r="J37" i="195"/>
  <c r="I37" i="195"/>
  <c r="H37" i="195"/>
  <c r="G37" i="195"/>
  <c r="F37" i="195"/>
  <c r="E37" i="195"/>
  <c r="D37" i="195"/>
  <c r="M36" i="195"/>
  <c r="L36" i="195"/>
  <c r="K36" i="195"/>
  <c r="J36" i="195"/>
  <c r="I36" i="195"/>
  <c r="H36" i="195"/>
  <c r="G36" i="195"/>
  <c r="F36" i="195"/>
  <c r="N36" i="195" s="1"/>
  <c r="E36" i="195"/>
  <c r="D36" i="195"/>
  <c r="L35" i="195"/>
  <c r="K35" i="195"/>
  <c r="J35" i="195"/>
  <c r="I35" i="195"/>
  <c r="H35" i="195"/>
  <c r="G35" i="195"/>
  <c r="F35" i="195"/>
  <c r="M35" i="195" s="1"/>
  <c r="E35" i="195"/>
  <c r="D35" i="195"/>
  <c r="N35" i="195" s="1"/>
  <c r="M34" i="195"/>
  <c r="L34" i="195"/>
  <c r="K34" i="195"/>
  <c r="J34" i="195"/>
  <c r="I34" i="195"/>
  <c r="H34" i="195"/>
  <c r="G34" i="195"/>
  <c r="F34" i="195"/>
  <c r="N34" i="195" s="1"/>
  <c r="E34" i="195"/>
  <c r="D34" i="195"/>
  <c r="L33" i="195"/>
  <c r="K33" i="195"/>
  <c r="J33" i="195"/>
  <c r="I33" i="195"/>
  <c r="H33" i="195"/>
  <c r="G33" i="195"/>
  <c r="F33" i="195"/>
  <c r="E33" i="195"/>
  <c r="D33" i="195"/>
  <c r="M32" i="195"/>
  <c r="L32" i="195"/>
  <c r="K32" i="195"/>
  <c r="J32" i="195"/>
  <c r="I32" i="195"/>
  <c r="H32" i="195"/>
  <c r="G32" i="195"/>
  <c r="F32" i="195"/>
  <c r="E32" i="195"/>
  <c r="D32" i="195"/>
  <c r="L31" i="195"/>
  <c r="K31" i="195"/>
  <c r="J31" i="195"/>
  <c r="I31" i="195"/>
  <c r="H31" i="195"/>
  <c r="G31" i="195"/>
  <c r="F31" i="195"/>
  <c r="E31" i="195"/>
  <c r="D31" i="195"/>
  <c r="M30" i="195"/>
  <c r="L30" i="195"/>
  <c r="K30" i="195"/>
  <c r="J30" i="195"/>
  <c r="I30" i="195"/>
  <c r="H30" i="195"/>
  <c r="G30" i="195"/>
  <c r="F30" i="195"/>
  <c r="N30" i="195" s="1"/>
  <c r="E30" i="195"/>
  <c r="D30" i="195"/>
  <c r="M29" i="195"/>
  <c r="L29" i="195"/>
  <c r="K29" i="195"/>
  <c r="J29" i="195"/>
  <c r="I29" i="195"/>
  <c r="H29" i="195"/>
  <c r="G29" i="195"/>
  <c r="F29" i="195"/>
  <c r="N29" i="195" s="1"/>
  <c r="E29" i="195"/>
  <c r="D29" i="195"/>
  <c r="M28" i="195"/>
  <c r="L28" i="195"/>
  <c r="K28" i="195"/>
  <c r="J28" i="195"/>
  <c r="I28" i="195"/>
  <c r="H28" i="195"/>
  <c r="G28" i="195"/>
  <c r="F28" i="195"/>
  <c r="N28" i="195" s="1"/>
  <c r="E28" i="195"/>
  <c r="D28" i="195"/>
  <c r="L27" i="195"/>
  <c r="K27" i="195"/>
  <c r="J27" i="195"/>
  <c r="I27" i="195"/>
  <c r="H27" i="195"/>
  <c r="G27" i="195"/>
  <c r="F27" i="195"/>
  <c r="M27" i="195" s="1"/>
  <c r="E27" i="195"/>
  <c r="D27" i="195"/>
  <c r="N27" i="195" s="1"/>
  <c r="M26" i="195"/>
  <c r="L26" i="195"/>
  <c r="K26" i="195"/>
  <c r="J26" i="195"/>
  <c r="I26" i="195"/>
  <c r="H26" i="195"/>
  <c r="G26" i="195"/>
  <c r="F26" i="195"/>
  <c r="N26" i="195" s="1"/>
  <c r="E26" i="195"/>
  <c r="D26" i="195"/>
  <c r="L25" i="195"/>
  <c r="K25" i="195"/>
  <c r="J25" i="195"/>
  <c r="I25" i="195"/>
  <c r="H25" i="195"/>
  <c r="G25" i="195"/>
  <c r="F25" i="195"/>
  <c r="E25" i="195"/>
  <c r="D25" i="195"/>
  <c r="M24" i="195"/>
  <c r="L24" i="195"/>
  <c r="K24" i="195"/>
  <c r="J24" i="195"/>
  <c r="I24" i="195"/>
  <c r="H24" i="195"/>
  <c r="G24" i="195"/>
  <c r="F24" i="195"/>
  <c r="E24" i="195"/>
  <c r="D24" i="195"/>
  <c r="L23" i="195"/>
  <c r="K23" i="195"/>
  <c r="J23" i="195"/>
  <c r="I23" i="195"/>
  <c r="H23" i="195"/>
  <c r="G23" i="195"/>
  <c r="F23" i="195"/>
  <c r="E23" i="195"/>
  <c r="D23" i="195"/>
  <c r="M22" i="195"/>
  <c r="L22" i="195"/>
  <c r="K22" i="195"/>
  <c r="J22" i="195"/>
  <c r="I22" i="195"/>
  <c r="H22" i="195"/>
  <c r="G22" i="195"/>
  <c r="F22" i="195"/>
  <c r="N22" i="195" s="1"/>
  <c r="E22" i="195"/>
  <c r="D22" i="195"/>
  <c r="M21" i="195"/>
  <c r="L21" i="195"/>
  <c r="K21" i="195"/>
  <c r="J21" i="195"/>
  <c r="I21" i="195"/>
  <c r="H21" i="195"/>
  <c r="G21" i="195"/>
  <c r="F21" i="195"/>
  <c r="E21" i="195"/>
  <c r="D21" i="195"/>
  <c r="M20" i="195"/>
  <c r="L20" i="195"/>
  <c r="K20" i="195"/>
  <c r="J20" i="195"/>
  <c r="I20" i="195"/>
  <c r="H20" i="195"/>
  <c r="G20" i="195"/>
  <c r="F20" i="195"/>
  <c r="N20" i="195" s="1"/>
  <c r="E20" i="195"/>
  <c r="D20" i="195"/>
  <c r="L19" i="195"/>
  <c r="K19" i="195"/>
  <c r="J19" i="195"/>
  <c r="I19" i="195"/>
  <c r="H19" i="195"/>
  <c r="G19" i="195"/>
  <c r="F19" i="195"/>
  <c r="M19" i="195" s="1"/>
  <c r="E19" i="195"/>
  <c r="D19" i="195"/>
  <c r="N19" i="195" s="1"/>
  <c r="M18" i="195"/>
  <c r="L18" i="195"/>
  <c r="K18" i="195"/>
  <c r="J18" i="195"/>
  <c r="I18" i="195"/>
  <c r="H18" i="195"/>
  <c r="G18" i="195"/>
  <c r="F18" i="195"/>
  <c r="N18" i="195" s="1"/>
  <c r="E18" i="195"/>
  <c r="D18" i="195"/>
  <c r="L17" i="195"/>
  <c r="K17" i="195"/>
  <c r="J17" i="195"/>
  <c r="I17" i="195"/>
  <c r="H17" i="195"/>
  <c r="G17" i="195"/>
  <c r="F17" i="195"/>
  <c r="E17" i="195"/>
  <c r="D17" i="195"/>
  <c r="M16" i="195"/>
  <c r="L16" i="195"/>
  <c r="K16" i="195"/>
  <c r="J16" i="195"/>
  <c r="I16" i="195"/>
  <c r="H16" i="195"/>
  <c r="G16" i="195"/>
  <c r="F16" i="195"/>
  <c r="E16" i="195"/>
  <c r="D16" i="195"/>
  <c r="L15" i="195"/>
  <c r="K15" i="195"/>
  <c r="J15" i="195"/>
  <c r="I15" i="195"/>
  <c r="H15" i="195"/>
  <c r="G15" i="195"/>
  <c r="F15" i="195"/>
  <c r="E15" i="195"/>
  <c r="D15" i="195"/>
  <c r="M14" i="195"/>
  <c r="L14" i="195"/>
  <c r="K14" i="195"/>
  <c r="J14" i="195"/>
  <c r="I14" i="195"/>
  <c r="H14" i="195"/>
  <c r="G14" i="195"/>
  <c r="F14" i="195"/>
  <c r="N14" i="195" s="1"/>
  <c r="E14" i="195"/>
  <c r="D14" i="195"/>
  <c r="M13" i="195"/>
  <c r="L13" i="195"/>
  <c r="K13" i="195"/>
  <c r="J13" i="195"/>
  <c r="I13" i="195"/>
  <c r="H13" i="195"/>
  <c r="G13" i="195"/>
  <c r="F13" i="195"/>
  <c r="N13" i="195" s="1"/>
  <c r="E13" i="195"/>
  <c r="D13" i="195"/>
  <c r="M12" i="195"/>
  <c r="L12" i="195"/>
  <c r="K12" i="195"/>
  <c r="J12" i="195"/>
  <c r="I12" i="195"/>
  <c r="H12" i="195"/>
  <c r="G12" i="195"/>
  <c r="F12" i="195"/>
  <c r="N12" i="195" s="1"/>
  <c r="E12" i="195"/>
  <c r="D12" i="195"/>
  <c r="L11" i="195"/>
  <c r="K11" i="195"/>
  <c r="J11" i="195"/>
  <c r="I11" i="195"/>
  <c r="H11" i="195"/>
  <c r="G11" i="195"/>
  <c r="F11" i="195"/>
  <c r="M11" i="195" s="1"/>
  <c r="E11" i="195"/>
  <c r="D11" i="195"/>
  <c r="N11" i="195" s="1"/>
  <c r="M10" i="195"/>
  <c r="L10" i="195"/>
  <c r="K10" i="195"/>
  <c r="J10" i="195"/>
  <c r="I10" i="195"/>
  <c r="H10" i="195"/>
  <c r="G10" i="195"/>
  <c r="F10" i="195"/>
  <c r="N10" i="195" s="1"/>
  <c r="E10" i="195"/>
  <c r="D10" i="195"/>
  <c r="L9" i="195"/>
  <c r="K9" i="195"/>
  <c r="J9" i="195"/>
  <c r="I9" i="195"/>
  <c r="H9" i="195"/>
  <c r="G9" i="195"/>
  <c r="F9" i="195"/>
  <c r="E9" i="195"/>
  <c r="D9" i="195"/>
  <c r="M8" i="195"/>
  <c r="L8" i="195"/>
  <c r="K8" i="195"/>
  <c r="J8" i="195"/>
  <c r="I8" i="195"/>
  <c r="H8" i="195"/>
  <c r="G8" i="195"/>
  <c r="F8" i="195"/>
  <c r="E8" i="195"/>
  <c r="D8" i="195"/>
  <c r="L7" i="195"/>
  <c r="K7" i="195"/>
  <c r="J7" i="195"/>
  <c r="I7" i="195"/>
  <c r="H7" i="195"/>
  <c r="G7" i="195"/>
  <c r="F7" i="195"/>
  <c r="E7" i="195"/>
  <c r="D7" i="195"/>
  <c r="C43" i="194"/>
  <c r="N42" i="194"/>
  <c r="M42" i="194"/>
  <c r="N41" i="194"/>
  <c r="L41" i="194"/>
  <c r="K41" i="194"/>
  <c r="J41" i="194"/>
  <c r="I41" i="194"/>
  <c r="H41" i="194"/>
  <c r="G41" i="194"/>
  <c r="F41" i="194"/>
  <c r="M41" i="194" s="1"/>
  <c r="E41" i="194"/>
  <c r="D41" i="194"/>
  <c r="C40" i="194"/>
  <c r="M39" i="194"/>
  <c r="L39" i="194"/>
  <c r="K39" i="194"/>
  <c r="J39" i="194"/>
  <c r="I39" i="194"/>
  <c r="H39" i="194"/>
  <c r="G39" i="194"/>
  <c r="F39" i="194"/>
  <c r="E39" i="194"/>
  <c r="D39" i="194"/>
  <c r="L38" i="194"/>
  <c r="K38" i="194"/>
  <c r="J38" i="194"/>
  <c r="I38" i="194"/>
  <c r="H38" i="194"/>
  <c r="G38" i="194"/>
  <c r="F38" i="194"/>
  <c r="E38" i="194"/>
  <c r="D38" i="194"/>
  <c r="M37" i="194"/>
  <c r="L37" i="194"/>
  <c r="K37" i="194"/>
  <c r="J37" i="194"/>
  <c r="I37" i="194"/>
  <c r="H37" i="194"/>
  <c r="G37" i="194"/>
  <c r="F37" i="194"/>
  <c r="N37" i="194" s="1"/>
  <c r="E37" i="194"/>
  <c r="D37" i="194"/>
  <c r="M36" i="194"/>
  <c r="L36" i="194"/>
  <c r="K36" i="194"/>
  <c r="J36" i="194"/>
  <c r="I36" i="194"/>
  <c r="H36" i="194"/>
  <c r="G36" i="194"/>
  <c r="F36" i="194"/>
  <c r="N36" i="194" s="1"/>
  <c r="E36" i="194"/>
  <c r="D36" i="194"/>
  <c r="M35" i="194"/>
  <c r="L35" i="194"/>
  <c r="K35" i="194"/>
  <c r="J35" i="194"/>
  <c r="I35" i="194"/>
  <c r="H35" i="194"/>
  <c r="G35" i="194"/>
  <c r="F35" i="194"/>
  <c r="N35" i="194" s="1"/>
  <c r="E35" i="194"/>
  <c r="D35" i="194"/>
  <c r="N34" i="194"/>
  <c r="L34" i="194"/>
  <c r="K34" i="194"/>
  <c r="J34" i="194"/>
  <c r="I34" i="194"/>
  <c r="H34" i="194"/>
  <c r="G34" i="194"/>
  <c r="F34" i="194"/>
  <c r="M34" i="194" s="1"/>
  <c r="E34" i="194"/>
  <c r="D34" i="194"/>
  <c r="M33" i="194"/>
  <c r="L33" i="194"/>
  <c r="K33" i="194"/>
  <c r="J33" i="194"/>
  <c r="I33" i="194"/>
  <c r="H33" i="194"/>
  <c r="G33" i="194"/>
  <c r="F33" i="194"/>
  <c r="N33" i="194" s="1"/>
  <c r="E33" i="194"/>
  <c r="D33" i="194"/>
  <c r="N32" i="194"/>
  <c r="L32" i="194"/>
  <c r="K32" i="194"/>
  <c r="J32" i="194"/>
  <c r="I32" i="194"/>
  <c r="H32" i="194"/>
  <c r="G32" i="194"/>
  <c r="F32" i="194"/>
  <c r="M32" i="194" s="1"/>
  <c r="E32" i="194"/>
  <c r="D32" i="194"/>
  <c r="M31" i="194"/>
  <c r="L31" i="194"/>
  <c r="K31" i="194"/>
  <c r="J31" i="194"/>
  <c r="I31" i="194"/>
  <c r="H31" i="194"/>
  <c r="G31" i="194"/>
  <c r="F31" i="194"/>
  <c r="E31" i="194"/>
  <c r="D31" i="194"/>
  <c r="L30" i="194"/>
  <c r="K30" i="194"/>
  <c r="J30" i="194"/>
  <c r="I30" i="194"/>
  <c r="H30" i="194"/>
  <c r="G30" i="194"/>
  <c r="F30" i="194"/>
  <c r="E30" i="194"/>
  <c r="D30" i="194"/>
  <c r="M29" i="194"/>
  <c r="L29" i="194"/>
  <c r="K29" i="194"/>
  <c r="J29" i="194"/>
  <c r="I29" i="194"/>
  <c r="H29" i="194"/>
  <c r="G29" i="194"/>
  <c r="F29" i="194"/>
  <c r="N29" i="194" s="1"/>
  <c r="E29" i="194"/>
  <c r="D29" i="194"/>
  <c r="M28" i="194"/>
  <c r="L28" i="194"/>
  <c r="K28" i="194"/>
  <c r="J28" i="194"/>
  <c r="I28" i="194"/>
  <c r="H28" i="194"/>
  <c r="G28" i="194"/>
  <c r="F28" i="194"/>
  <c r="N28" i="194" s="1"/>
  <c r="E28" i="194"/>
  <c r="D28" i="194"/>
  <c r="M27" i="194"/>
  <c r="L27" i="194"/>
  <c r="K27" i="194"/>
  <c r="J27" i="194"/>
  <c r="I27" i="194"/>
  <c r="H27" i="194"/>
  <c r="G27" i="194"/>
  <c r="F27" i="194"/>
  <c r="N27" i="194" s="1"/>
  <c r="E27" i="194"/>
  <c r="D27" i="194"/>
  <c r="N26" i="194"/>
  <c r="L26" i="194"/>
  <c r="K26" i="194"/>
  <c r="J26" i="194"/>
  <c r="I26" i="194"/>
  <c r="H26" i="194"/>
  <c r="G26" i="194"/>
  <c r="F26" i="194"/>
  <c r="M26" i="194" s="1"/>
  <c r="E26" i="194"/>
  <c r="D26" i="194"/>
  <c r="M25" i="194"/>
  <c r="L25" i="194"/>
  <c r="K25" i="194"/>
  <c r="J25" i="194"/>
  <c r="I25" i="194"/>
  <c r="H25" i="194"/>
  <c r="G25" i="194"/>
  <c r="F25" i="194"/>
  <c r="N25" i="194" s="1"/>
  <c r="E25" i="194"/>
  <c r="D25" i="194"/>
  <c r="L24" i="194"/>
  <c r="K24" i="194"/>
  <c r="J24" i="194"/>
  <c r="I24" i="194"/>
  <c r="H24" i="194"/>
  <c r="G24" i="194"/>
  <c r="F24" i="194"/>
  <c r="E24" i="194"/>
  <c r="D24" i="194"/>
  <c r="M23" i="194"/>
  <c r="L23" i="194"/>
  <c r="K23" i="194"/>
  <c r="J23" i="194"/>
  <c r="I23" i="194"/>
  <c r="H23" i="194"/>
  <c r="G23" i="194"/>
  <c r="F23" i="194"/>
  <c r="E23" i="194"/>
  <c r="D23" i="194"/>
  <c r="L22" i="194"/>
  <c r="K22" i="194"/>
  <c r="J22" i="194"/>
  <c r="I22" i="194"/>
  <c r="H22" i="194"/>
  <c r="G22" i="194"/>
  <c r="F22" i="194"/>
  <c r="E22" i="194"/>
  <c r="D22" i="194"/>
  <c r="M21" i="194"/>
  <c r="L21" i="194"/>
  <c r="K21" i="194"/>
  <c r="J21" i="194"/>
  <c r="I21" i="194"/>
  <c r="H21" i="194"/>
  <c r="G21" i="194"/>
  <c r="F21" i="194"/>
  <c r="N21" i="194" s="1"/>
  <c r="E21" i="194"/>
  <c r="D21" i="194"/>
  <c r="M20" i="194"/>
  <c r="L20" i="194"/>
  <c r="K20" i="194"/>
  <c r="J20" i="194"/>
  <c r="I20" i="194"/>
  <c r="H20" i="194"/>
  <c r="G20" i="194"/>
  <c r="F20" i="194"/>
  <c r="N20" i="194" s="1"/>
  <c r="E20" i="194"/>
  <c r="D20" i="194"/>
  <c r="M19" i="194"/>
  <c r="L19" i="194"/>
  <c r="K19" i="194"/>
  <c r="J19" i="194"/>
  <c r="I19" i="194"/>
  <c r="H19" i="194"/>
  <c r="G19" i="194"/>
  <c r="F19" i="194"/>
  <c r="N19" i="194" s="1"/>
  <c r="E19" i="194"/>
  <c r="D19" i="194"/>
  <c r="N18" i="194"/>
  <c r="L18" i="194"/>
  <c r="K18" i="194"/>
  <c r="J18" i="194"/>
  <c r="I18" i="194"/>
  <c r="H18" i="194"/>
  <c r="G18" i="194"/>
  <c r="F18" i="194"/>
  <c r="M18" i="194" s="1"/>
  <c r="E18" i="194"/>
  <c r="D18" i="194"/>
  <c r="M17" i="194"/>
  <c r="L17" i="194"/>
  <c r="K17" i="194"/>
  <c r="J17" i="194"/>
  <c r="I17" i="194"/>
  <c r="H17" i="194"/>
  <c r="G17" i="194"/>
  <c r="F17" i="194"/>
  <c r="N17" i="194" s="1"/>
  <c r="E17" i="194"/>
  <c r="D17" i="194"/>
  <c r="L16" i="194"/>
  <c r="K16" i="194"/>
  <c r="J16" i="194"/>
  <c r="I16" i="194"/>
  <c r="H16" i="194"/>
  <c r="G16" i="194"/>
  <c r="F16" i="194"/>
  <c r="M16" i="194" s="1"/>
  <c r="E16" i="194"/>
  <c r="D16" i="194"/>
  <c r="M15" i="194"/>
  <c r="L15" i="194"/>
  <c r="K15" i="194"/>
  <c r="J15" i="194"/>
  <c r="I15" i="194"/>
  <c r="H15" i="194"/>
  <c r="G15" i="194"/>
  <c r="F15" i="194"/>
  <c r="E15" i="194"/>
  <c r="D15" i="194"/>
  <c r="L14" i="194"/>
  <c r="K14" i="194"/>
  <c r="J14" i="194"/>
  <c r="I14" i="194"/>
  <c r="H14" i="194"/>
  <c r="G14" i="194"/>
  <c r="F14" i="194"/>
  <c r="E14" i="194"/>
  <c r="D14" i="194"/>
  <c r="M13" i="194"/>
  <c r="L13" i="194"/>
  <c r="K13" i="194"/>
  <c r="J13" i="194"/>
  <c r="I13" i="194"/>
  <c r="H13" i="194"/>
  <c r="G13" i="194"/>
  <c r="F13" i="194"/>
  <c r="N13" i="194" s="1"/>
  <c r="E13" i="194"/>
  <c r="D13" i="194"/>
  <c r="M12" i="194"/>
  <c r="L12" i="194"/>
  <c r="K12" i="194"/>
  <c r="J12" i="194"/>
  <c r="I12" i="194"/>
  <c r="H12" i="194"/>
  <c r="G12" i="194"/>
  <c r="F12" i="194"/>
  <c r="N12" i="194" s="1"/>
  <c r="E12" i="194"/>
  <c r="E40" i="194" s="1"/>
  <c r="E43" i="194" s="1"/>
  <c r="D12" i="194"/>
  <c r="M11" i="194"/>
  <c r="L11" i="194"/>
  <c r="K11" i="194"/>
  <c r="J11" i="194"/>
  <c r="I11" i="194"/>
  <c r="H11" i="194"/>
  <c r="G11" i="194"/>
  <c r="F11" i="194"/>
  <c r="N11" i="194" s="1"/>
  <c r="E11" i="194"/>
  <c r="D11" i="194"/>
  <c r="N10" i="194"/>
  <c r="L10" i="194"/>
  <c r="K10" i="194"/>
  <c r="J10" i="194"/>
  <c r="I10" i="194"/>
  <c r="H10" i="194"/>
  <c r="G10" i="194"/>
  <c r="F10" i="194"/>
  <c r="M10" i="194" s="1"/>
  <c r="E10" i="194"/>
  <c r="D10" i="194"/>
  <c r="M9" i="194"/>
  <c r="L9" i="194"/>
  <c r="K9" i="194"/>
  <c r="K40" i="194" s="1"/>
  <c r="K43" i="194" s="1"/>
  <c r="J9" i="194"/>
  <c r="I9" i="194"/>
  <c r="H9" i="194"/>
  <c r="G9" i="194"/>
  <c r="G40" i="194" s="1"/>
  <c r="G43" i="194" s="1"/>
  <c r="F9" i="194"/>
  <c r="N9" i="194" s="1"/>
  <c r="E9" i="194"/>
  <c r="D9" i="194"/>
  <c r="N8" i="194"/>
  <c r="L8" i="194"/>
  <c r="K8" i="194"/>
  <c r="J8" i="194"/>
  <c r="I8" i="194"/>
  <c r="H8" i="194"/>
  <c r="G8" i="194"/>
  <c r="F8" i="194"/>
  <c r="M8" i="194" s="1"/>
  <c r="E8" i="194"/>
  <c r="D8" i="194"/>
  <c r="M7" i="194"/>
  <c r="L7" i="194"/>
  <c r="K7" i="194"/>
  <c r="J7" i="194"/>
  <c r="I7" i="194"/>
  <c r="H7" i="194"/>
  <c r="G7" i="194"/>
  <c r="F7" i="194"/>
  <c r="E7" i="194"/>
  <c r="D7" i="194"/>
  <c r="C43" i="193"/>
  <c r="N42" i="193"/>
  <c r="M42" i="193"/>
  <c r="M41" i="193"/>
  <c r="L41" i="193"/>
  <c r="K41" i="193"/>
  <c r="J41" i="193"/>
  <c r="I41" i="193"/>
  <c r="H41" i="193"/>
  <c r="G41" i="193"/>
  <c r="G43" i="193" s="1"/>
  <c r="F41" i="193"/>
  <c r="N41" i="193" s="1"/>
  <c r="E41" i="193"/>
  <c r="D41" i="193"/>
  <c r="G40" i="193"/>
  <c r="C40" i="193"/>
  <c r="L39" i="193"/>
  <c r="K39" i="193"/>
  <c r="J39" i="193"/>
  <c r="I39" i="193"/>
  <c r="H39" i="193"/>
  <c r="F39" i="193"/>
  <c r="E39" i="193"/>
  <c r="D39" i="193"/>
  <c r="L38" i="193"/>
  <c r="K38" i="193"/>
  <c r="J38" i="193"/>
  <c r="I38" i="193"/>
  <c r="H38" i="193"/>
  <c r="F38" i="193"/>
  <c r="N38" i="193" s="1"/>
  <c r="E38" i="193"/>
  <c r="D38" i="193"/>
  <c r="L37" i="193"/>
  <c r="K37" i="193"/>
  <c r="J37" i="193"/>
  <c r="I37" i="193"/>
  <c r="H37" i="193"/>
  <c r="F37" i="193"/>
  <c r="M37" i="193" s="1"/>
  <c r="E37" i="193"/>
  <c r="D37" i="193"/>
  <c r="L36" i="193"/>
  <c r="K36" i="193"/>
  <c r="J36" i="193"/>
  <c r="I36" i="193"/>
  <c r="H36" i="193"/>
  <c r="F36" i="193"/>
  <c r="N36" i="193" s="1"/>
  <c r="E36" i="193"/>
  <c r="D36" i="193"/>
  <c r="L35" i="193"/>
  <c r="K35" i="193"/>
  <c r="J35" i="193"/>
  <c r="I35" i="193"/>
  <c r="H35" i="193"/>
  <c r="F35" i="193"/>
  <c r="N35" i="193" s="1"/>
  <c r="E35" i="193"/>
  <c r="D35" i="193"/>
  <c r="L34" i="193"/>
  <c r="K34" i="193"/>
  <c r="J34" i="193"/>
  <c r="I34" i="193"/>
  <c r="H34" i="193"/>
  <c r="F34" i="193"/>
  <c r="N34" i="193" s="1"/>
  <c r="E34" i="193"/>
  <c r="D34" i="193"/>
  <c r="M33" i="193"/>
  <c r="L33" i="193"/>
  <c r="K33" i="193"/>
  <c r="J33" i="193"/>
  <c r="I33" i="193"/>
  <c r="H33" i="193"/>
  <c r="F33" i="193"/>
  <c r="E33" i="193"/>
  <c r="D33" i="193"/>
  <c r="N33" i="193" s="1"/>
  <c r="N32" i="193"/>
  <c r="L32" i="193"/>
  <c r="K32" i="193"/>
  <c r="J32" i="193"/>
  <c r="I32" i="193"/>
  <c r="H32" i="193"/>
  <c r="F32" i="193"/>
  <c r="M32" i="193" s="1"/>
  <c r="E32" i="193"/>
  <c r="D32" i="193"/>
  <c r="L31" i="193"/>
  <c r="K31" i="193"/>
  <c r="J31" i="193"/>
  <c r="I31" i="193"/>
  <c r="H31" i="193"/>
  <c r="F31" i="193"/>
  <c r="M31" i="193" s="1"/>
  <c r="E31" i="193"/>
  <c r="D31" i="193"/>
  <c r="N30" i="193"/>
  <c r="M30" i="193"/>
  <c r="L30" i="193"/>
  <c r="K30" i="193"/>
  <c r="J30" i="193"/>
  <c r="I30" i="193"/>
  <c r="H30" i="193"/>
  <c r="F30" i="193"/>
  <c r="E30" i="193"/>
  <c r="D30" i="193"/>
  <c r="L29" i="193"/>
  <c r="K29" i="193"/>
  <c r="J29" i="193"/>
  <c r="I29" i="193"/>
  <c r="H29" i="193"/>
  <c r="F29" i="193"/>
  <c r="M29" i="193" s="1"/>
  <c r="E29" i="193"/>
  <c r="D29" i="193"/>
  <c r="M28" i="193"/>
  <c r="L28" i="193"/>
  <c r="K28" i="193"/>
  <c r="J28" i="193"/>
  <c r="I28" i="193"/>
  <c r="H28" i="193"/>
  <c r="F28" i="193"/>
  <c r="E28" i="193"/>
  <c r="D28" i="193"/>
  <c r="L27" i="193"/>
  <c r="K27" i="193"/>
  <c r="J27" i="193"/>
  <c r="I27" i="193"/>
  <c r="H27" i="193"/>
  <c r="F27" i="193"/>
  <c r="M27" i="193" s="1"/>
  <c r="E27" i="193"/>
  <c r="D27" i="193"/>
  <c r="N27" i="193" s="1"/>
  <c r="L26" i="193"/>
  <c r="K26" i="193"/>
  <c r="J26" i="193"/>
  <c r="I26" i="193"/>
  <c r="H26" i="193"/>
  <c r="F26" i="193"/>
  <c r="E26" i="193"/>
  <c r="D26" i="193"/>
  <c r="L25" i="193"/>
  <c r="K25" i="193"/>
  <c r="J25" i="193"/>
  <c r="I25" i="193"/>
  <c r="H25" i="193"/>
  <c r="F25" i="193"/>
  <c r="E25" i="193"/>
  <c r="D25" i="193"/>
  <c r="L24" i="193"/>
  <c r="K24" i="193"/>
  <c r="J24" i="193"/>
  <c r="I24" i="193"/>
  <c r="H24" i="193"/>
  <c r="F24" i="193"/>
  <c r="M24" i="193" s="1"/>
  <c r="E24" i="193"/>
  <c r="D24" i="193"/>
  <c r="N23" i="193"/>
  <c r="M23" i="193"/>
  <c r="L23" i="193"/>
  <c r="K23" i="193"/>
  <c r="J23" i="193"/>
  <c r="I23" i="193"/>
  <c r="H23" i="193"/>
  <c r="F23" i="193"/>
  <c r="E23" i="193"/>
  <c r="D23" i="193"/>
  <c r="L22" i="193"/>
  <c r="K22" i="193"/>
  <c r="J22" i="193"/>
  <c r="I22" i="193"/>
  <c r="H22" i="193"/>
  <c r="F22" i="193"/>
  <c r="E22" i="193"/>
  <c r="D22" i="193"/>
  <c r="M21" i="193"/>
  <c r="L21" i="193"/>
  <c r="K21" i="193"/>
  <c r="J21" i="193"/>
  <c r="I21" i="193"/>
  <c r="H21" i="193"/>
  <c r="F21" i="193"/>
  <c r="E21" i="193"/>
  <c r="D21" i="193"/>
  <c r="N21" i="193" s="1"/>
  <c r="L20" i="193"/>
  <c r="K20" i="193"/>
  <c r="J20" i="193"/>
  <c r="I20" i="193"/>
  <c r="H20" i="193"/>
  <c r="F20" i="193"/>
  <c r="M20" i="193" s="1"/>
  <c r="E20" i="193"/>
  <c r="D20" i="193"/>
  <c r="N20" i="193" s="1"/>
  <c r="L19" i="193"/>
  <c r="K19" i="193"/>
  <c r="J19" i="193"/>
  <c r="I19" i="193"/>
  <c r="H19" i="193"/>
  <c r="F19" i="193"/>
  <c r="M19" i="193" s="1"/>
  <c r="E19" i="193"/>
  <c r="D19" i="193"/>
  <c r="L18" i="193"/>
  <c r="K18" i="193"/>
  <c r="J18" i="193"/>
  <c r="I18" i="193"/>
  <c r="H18" i="193"/>
  <c r="F18" i="193"/>
  <c r="M18" i="193" s="1"/>
  <c r="E18" i="193"/>
  <c r="D18" i="193"/>
  <c r="N18" i="193" s="1"/>
  <c r="L17" i="193"/>
  <c r="K17" i="193"/>
  <c r="J17" i="193"/>
  <c r="I17" i="193"/>
  <c r="H17" i="193"/>
  <c r="F17" i="193"/>
  <c r="M17" i="193" s="1"/>
  <c r="E17" i="193"/>
  <c r="D17" i="193"/>
  <c r="L16" i="193"/>
  <c r="K16" i="193"/>
  <c r="J16" i="193"/>
  <c r="I16" i="193"/>
  <c r="H16" i="193"/>
  <c r="F16" i="193"/>
  <c r="M16" i="193" s="1"/>
  <c r="E16" i="193"/>
  <c r="D16" i="193"/>
  <c r="N16" i="193" s="1"/>
  <c r="L15" i="193"/>
  <c r="K15" i="193"/>
  <c r="J15" i="193"/>
  <c r="I15" i="193"/>
  <c r="H15" i="193"/>
  <c r="F15" i="193"/>
  <c r="E15" i="193"/>
  <c r="D15" i="193"/>
  <c r="L14" i="193"/>
  <c r="K14" i="193"/>
  <c r="J14" i="193"/>
  <c r="I14" i="193"/>
  <c r="H14" i="193"/>
  <c r="F14" i="193"/>
  <c r="E14" i="193"/>
  <c r="D14" i="193"/>
  <c r="L13" i="193"/>
  <c r="K13" i="193"/>
  <c r="J13" i="193"/>
  <c r="I13" i="193"/>
  <c r="H13" i="193"/>
  <c r="F13" i="193"/>
  <c r="M13" i="193" s="1"/>
  <c r="E13" i="193"/>
  <c r="D13" i="193"/>
  <c r="N12" i="193"/>
  <c r="M12" i="193"/>
  <c r="L12" i="193"/>
  <c r="K12" i="193"/>
  <c r="J12" i="193"/>
  <c r="I12" i="193"/>
  <c r="H12" i="193"/>
  <c r="F12" i="193"/>
  <c r="E12" i="193"/>
  <c r="D12" i="193"/>
  <c r="L11" i="193"/>
  <c r="K11" i="193"/>
  <c r="J11" i="193"/>
  <c r="I11" i="193"/>
  <c r="H11" i="193"/>
  <c r="F11" i="193"/>
  <c r="E11" i="193"/>
  <c r="D11" i="193"/>
  <c r="L10" i="193"/>
  <c r="K10" i="193"/>
  <c r="J10" i="193"/>
  <c r="I10" i="193"/>
  <c r="H10" i="193"/>
  <c r="F10" i="193"/>
  <c r="M10" i="193" s="1"/>
  <c r="E10" i="193"/>
  <c r="D10" i="193"/>
  <c r="M9" i="193"/>
  <c r="L9" i="193"/>
  <c r="K9" i="193"/>
  <c r="J9" i="193"/>
  <c r="I9" i="193"/>
  <c r="H9" i="193"/>
  <c r="F9" i="193"/>
  <c r="E9" i="193"/>
  <c r="D9" i="193"/>
  <c r="N9" i="193" s="1"/>
  <c r="L8" i="193"/>
  <c r="K8" i="193"/>
  <c r="J8" i="193"/>
  <c r="I8" i="193"/>
  <c r="H8" i="193"/>
  <c r="F8" i="193"/>
  <c r="M8" i="193" s="1"/>
  <c r="E8" i="193"/>
  <c r="D8" i="193"/>
  <c r="N8" i="193" s="1"/>
  <c r="L7" i="193"/>
  <c r="K7" i="193"/>
  <c r="J7" i="193"/>
  <c r="I7" i="193"/>
  <c r="H7" i="193"/>
  <c r="F7" i="193"/>
  <c r="E7" i="193"/>
  <c r="D7" i="193"/>
  <c r="C43" i="192"/>
  <c r="N42" i="192"/>
  <c r="M42" i="192"/>
  <c r="L41" i="192"/>
  <c r="K41" i="192"/>
  <c r="J41" i="192"/>
  <c r="I41" i="192"/>
  <c r="H41" i="192"/>
  <c r="G41" i="192"/>
  <c r="F41" i="192"/>
  <c r="M41" i="192" s="1"/>
  <c r="E41" i="192"/>
  <c r="D41" i="192"/>
  <c r="C40" i="192"/>
  <c r="L39" i="192"/>
  <c r="K39" i="192"/>
  <c r="J39" i="192"/>
  <c r="I39" i="192"/>
  <c r="H39" i="192"/>
  <c r="G39" i="192"/>
  <c r="F39" i="192"/>
  <c r="E39" i="192"/>
  <c r="D39" i="192"/>
  <c r="L38" i="192"/>
  <c r="K38" i="192"/>
  <c r="J38" i="192"/>
  <c r="I38" i="192"/>
  <c r="H38" i="192"/>
  <c r="G38" i="192"/>
  <c r="F38" i="192"/>
  <c r="M38" i="192" s="1"/>
  <c r="E38" i="192"/>
  <c r="D38" i="192"/>
  <c r="L37" i="192"/>
  <c r="K37" i="192"/>
  <c r="J37" i="192"/>
  <c r="I37" i="192"/>
  <c r="H37" i="192"/>
  <c r="G37" i="192"/>
  <c r="F37" i="192"/>
  <c r="M37" i="192" s="1"/>
  <c r="E37" i="192"/>
  <c r="D37" i="192"/>
  <c r="N37" i="192" s="1"/>
  <c r="L36" i="192"/>
  <c r="K36" i="192"/>
  <c r="J36" i="192"/>
  <c r="I36" i="192"/>
  <c r="H36" i="192"/>
  <c r="G36" i="192"/>
  <c r="F36" i="192"/>
  <c r="M36" i="192" s="1"/>
  <c r="E36" i="192"/>
  <c r="D36" i="192"/>
  <c r="M35" i="192"/>
  <c r="L35" i="192"/>
  <c r="K35" i="192"/>
  <c r="J35" i="192"/>
  <c r="I35" i="192"/>
  <c r="H35" i="192"/>
  <c r="G35" i="192"/>
  <c r="F35" i="192"/>
  <c r="E35" i="192"/>
  <c r="D35" i="192"/>
  <c r="L34" i="192"/>
  <c r="K34" i="192"/>
  <c r="J34" i="192"/>
  <c r="I34" i="192"/>
  <c r="H34" i="192"/>
  <c r="G34" i="192"/>
  <c r="F34" i="192"/>
  <c r="N34" i="192" s="1"/>
  <c r="E34" i="192"/>
  <c r="D34" i="192"/>
  <c r="L33" i="192"/>
  <c r="K33" i="192"/>
  <c r="J33" i="192"/>
  <c r="I33" i="192"/>
  <c r="H33" i="192"/>
  <c r="G33" i="192"/>
  <c r="F33" i="192"/>
  <c r="E33" i="192"/>
  <c r="D33" i="192"/>
  <c r="N32" i="192"/>
  <c r="L32" i="192"/>
  <c r="K32" i="192"/>
  <c r="J32" i="192"/>
  <c r="I32" i="192"/>
  <c r="H32" i="192"/>
  <c r="G32" i="192"/>
  <c r="F32" i="192"/>
  <c r="M32" i="192" s="1"/>
  <c r="E32" i="192"/>
  <c r="D32" i="192"/>
  <c r="L31" i="192"/>
  <c r="K31" i="192"/>
  <c r="J31" i="192"/>
  <c r="I31" i="192"/>
  <c r="H31" i="192"/>
  <c r="G31" i="192"/>
  <c r="F31" i="192"/>
  <c r="E31" i="192"/>
  <c r="D31" i="192"/>
  <c r="N30" i="192"/>
  <c r="L30" i="192"/>
  <c r="K30" i="192"/>
  <c r="J30" i="192"/>
  <c r="I30" i="192"/>
  <c r="H30" i="192"/>
  <c r="G30" i="192"/>
  <c r="F30" i="192"/>
  <c r="M30" i="192" s="1"/>
  <c r="E30" i="192"/>
  <c r="D30" i="192"/>
  <c r="L29" i="192"/>
  <c r="K29" i="192"/>
  <c r="J29" i="192"/>
  <c r="I29" i="192"/>
  <c r="H29" i="192"/>
  <c r="G29" i="192"/>
  <c r="F29" i="192"/>
  <c r="M29" i="192" s="1"/>
  <c r="E29" i="192"/>
  <c r="D29" i="192"/>
  <c r="L28" i="192"/>
  <c r="K28" i="192"/>
  <c r="J28" i="192"/>
  <c r="I28" i="192"/>
  <c r="H28" i="192"/>
  <c r="G28" i="192"/>
  <c r="F28" i="192"/>
  <c r="M28" i="192" s="1"/>
  <c r="E28" i="192"/>
  <c r="D28" i="192"/>
  <c r="N28" i="192" s="1"/>
  <c r="M27" i="192"/>
  <c r="L27" i="192"/>
  <c r="K27" i="192"/>
  <c r="J27" i="192"/>
  <c r="I27" i="192"/>
  <c r="H27" i="192"/>
  <c r="G27" i="192"/>
  <c r="F27" i="192"/>
  <c r="E27" i="192"/>
  <c r="D27" i="192"/>
  <c r="L26" i="192"/>
  <c r="K26" i="192"/>
  <c r="J26" i="192"/>
  <c r="I26" i="192"/>
  <c r="H26" i="192"/>
  <c r="G26" i="192"/>
  <c r="F26" i="192"/>
  <c r="E26" i="192"/>
  <c r="D26" i="192"/>
  <c r="L25" i="192"/>
  <c r="K25" i="192"/>
  <c r="J25" i="192"/>
  <c r="I25" i="192"/>
  <c r="H25" i="192"/>
  <c r="G25" i="192"/>
  <c r="F25" i="192"/>
  <c r="E25" i="192"/>
  <c r="D25" i="192"/>
  <c r="M24" i="192"/>
  <c r="L24" i="192"/>
  <c r="K24" i="192"/>
  <c r="J24" i="192"/>
  <c r="I24" i="192"/>
  <c r="H24" i="192"/>
  <c r="G24" i="192"/>
  <c r="F24" i="192"/>
  <c r="N24" i="192" s="1"/>
  <c r="E24" i="192"/>
  <c r="D24" i="192"/>
  <c r="L23" i="192"/>
  <c r="K23" i="192"/>
  <c r="J23" i="192"/>
  <c r="I23" i="192"/>
  <c r="H23" i="192"/>
  <c r="G23" i="192"/>
  <c r="F23" i="192"/>
  <c r="E23" i="192"/>
  <c r="D23" i="192"/>
  <c r="L22" i="192"/>
  <c r="K22" i="192"/>
  <c r="J22" i="192"/>
  <c r="I22" i="192"/>
  <c r="H22" i="192"/>
  <c r="G22" i="192"/>
  <c r="F22" i="192"/>
  <c r="E22" i="192"/>
  <c r="D22" i="192"/>
  <c r="N21" i="192"/>
  <c r="L21" i="192"/>
  <c r="K21" i="192"/>
  <c r="J21" i="192"/>
  <c r="I21" i="192"/>
  <c r="H21" i="192"/>
  <c r="G21" i="192"/>
  <c r="F21" i="192"/>
  <c r="M21" i="192" s="1"/>
  <c r="E21" i="192"/>
  <c r="D21" i="192"/>
  <c r="M20" i="192"/>
  <c r="L20" i="192"/>
  <c r="K20" i="192"/>
  <c r="J20" i="192"/>
  <c r="I20" i="192"/>
  <c r="H20" i="192"/>
  <c r="G20" i="192"/>
  <c r="F20" i="192"/>
  <c r="E20" i="192"/>
  <c r="D20" i="192"/>
  <c r="L19" i="192"/>
  <c r="K19" i="192"/>
  <c r="J19" i="192"/>
  <c r="I19" i="192"/>
  <c r="H19" i="192"/>
  <c r="G19" i="192"/>
  <c r="F19" i="192"/>
  <c r="E19" i="192"/>
  <c r="D19" i="192"/>
  <c r="M18" i="192"/>
  <c r="L18" i="192"/>
  <c r="K18" i="192"/>
  <c r="J18" i="192"/>
  <c r="I18" i="192"/>
  <c r="H18" i="192"/>
  <c r="G18" i="192"/>
  <c r="F18" i="192"/>
  <c r="N18" i="192" s="1"/>
  <c r="E18" i="192"/>
  <c r="D18" i="192"/>
  <c r="L17" i="192"/>
  <c r="K17" i="192"/>
  <c r="J17" i="192"/>
  <c r="I17" i="192"/>
  <c r="H17" i="192"/>
  <c r="G17" i="192"/>
  <c r="F17" i="192"/>
  <c r="M17" i="192" s="1"/>
  <c r="E17" i="192"/>
  <c r="D17" i="192"/>
  <c r="M16" i="192"/>
  <c r="L16" i="192"/>
  <c r="K16" i="192"/>
  <c r="J16" i="192"/>
  <c r="I16" i="192"/>
  <c r="H16" i="192"/>
  <c r="G16" i="192"/>
  <c r="F16" i="192"/>
  <c r="E16" i="192"/>
  <c r="D16" i="192"/>
  <c r="L15" i="192"/>
  <c r="K15" i="192"/>
  <c r="J15" i="192"/>
  <c r="I15" i="192"/>
  <c r="H15" i="192"/>
  <c r="G15" i="192"/>
  <c r="F15" i="192"/>
  <c r="E15" i="192"/>
  <c r="D15" i="192"/>
  <c r="M14" i="192"/>
  <c r="L14" i="192"/>
  <c r="K14" i="192"/>
  <c r="J14" i="192"/>
  <c r="I14" i="192"/>
  <c r="H14" i="192"/>
  <c r="G14" i="192"/>
  <c r="F14" i="192"/>
  <c r="E14" i="192"/>
  <c r="D14" i="192"/>
  <c r="L13" i="192"/>
  <c r="K13" i="192"/>
  <c r="J13" i="192"/>
  <c r="I13" i="192"/>
  <c r="H13" i="192"/>
  <c r="G13" i="192"/>
  <c r="F13" i="192"/>
  <c r="E13" i="192"/>
  <c r="D13" i="192"/>
  <c r="M12" i="192"/>
  <c r="L12" i="192"/>
  <c r="K12" i="192"/>
  <c r="J12" i="192"/>
  <c r="I12" i="192"/>
  <c r="H12" i="192"/>
  <c r="G12" i="192"/>
  <c r="F12" i="192"/>
  <c r="N12" i="192" s="1"/>
  <c r="E12" i="192"/>
  <c r="D12" i="192"/>
  <c r="L11" i="192"/>
  <c r="K11" i="192"/>
  <c r="J11" i="192"/>
  <c r="I11" i="192"/>
  <c r="H11" i="192"/>
  <c r="G11" i="192"/>
  <c r="F11" i="192"/>
  <c r="M11" i="192" s="1"/>
  <c r="E11" i="192"/>
  <c r="D11" i="192"/>
  <c r="L10" i="192"/>
  <c r="K10" i="192"/>
  <c r="J10" i="192"/>
  <c r="I10" i="192"/>
  <c r="H10" i="192"/>
  <c r="G10" i="192"/>
  <c r="F10" i="192"/>
  <c r="E10" i="192"/>
  <c r="D10" i="192"/>
  <c r="L9" i="192"/>
  <c r="K9" i="192"/>
  <c r="J9" i="192"/>
  <c r="I9" i="192"/>
  <c r="H9" i="192"/>
  <c r="G9" i="192"/>
  <c r="F9" i="192"/>
  <c r="E9" i="192"/>
  <c r="D9" i="192"/>
  <c r="M8" i="192"/>
  <c r="L8" i="192"/>
  <c r="K8" i="192"/>
  <c r="J8" i="192"/>
  <c r="I8" i="192"/>
  <c r="H8" i="192"/>
  <c r="G8" i="192"/>
  <c r="F8" i="192"/>
  <c r="E8" i="192"/>
  <c r="D8" i="192"/>
  <c r="L7" i="192"/>
  <c r="K7" i="192"/>
  <c r="J7" i="192"/>
  <c r="I7" i="192"/>
  <c r="H7" i="192"/>
  <c r="G7" i="192"/>
  <c r="F7" i="192"/>
  <c r="E7" i="192"/>
  <c r="D7" i="192"/>
  <c r="C43" i="191"/>
  <c r="N42" i="191"/>
  <c r="M42" i="191"/>
  <c r="M41" i="191"/>
  <c r="L41" i="191"/>
  <c r="K41" i="191"/>
  <c r="J41" i="191"/>
  <c r="I41" i="191"/>
  <c r="H41" i="191"/>
  <c r="G41" i="191"/>
  <c r="F41" i="191"/>
  <c r="N41" i="191" s="1"/>
  <c r="E41" i="191"/>
  <c r="D41" i="191"/>
  <c r="C40" i="191"/>
  <c r="L39" i="191"/>
  <c r="K39" i="191"/>
  <c r="J39" i="191"/>
  <c r="I39" i="191"/>
  <c r="H39" i="191"/>
  <c r="G39" i="191"/>
  <c r="F39" i="191"/>
  <c r="E39" i="191"/>
  <c r="D39" i="191"/>
  <c r="L38" i="191"/>
  <c r="K38" i="191"/>
  <c r="J38" i="191"/>
  <c r="I38" i="191"/>
  <c r="H38" i="191"/>
  <c r="G38" i="191"/>
  <c r="F38" i="191"/>
  <c r="E38" i="191"/>
  <c r="D38" i="191"/>
  <c r="L37" i="191"/>
  <c r="K37" i="191"/>
  <c r="J37" i="191"/>
  <c r="I37" i="191"/>
  <c r="H37" i="191"/>
  <c r="G37" i="191"/>
  <c r="F37" i="191"/>
  <c r="E37" i="191"/>
  <c r="D37" i="191"/>
  <c r="L36" i="191"/>
  <c r="K36" i="191"/>
  <c r="J36" i="191"/>
  <c r="I36" i="191"/>
  <c r="H36" i="191"/>
  <c r="G36" i="191"/>
  <c r="F36" i="191"/>
  <c r="M36" i="191" s="1"/>
  <c r="E36" i="191"/>
  <c r="D36" i="191"/>
  <c r="M35" i="191"/>
  <c r="L35" i="191"/>
  <c r="K35" i="191"/>
  <c r="J35" i="191"/>
  <c r="I35" i="191"/>
  <c r="H35" i="191"/>
  <c r="G35" i="191"/>
  <c r="F35" i="191"/>
  <c r="E35" i="191"/>
  <c r="D35" i="191"/>
  <c r="L34" i="191"/>
  <c r="K34" i="191"/>
  <c r="J34" i="191"/>
  <c r="I34" i="191"/>
  <c r="H34" i="191"/>
  <c r="G34" i="191"/>
  <c r="F34" i="191"/>
  <c r="E34" i="191"/>
  <c r="D34" i="191"/>
  <c r="L33" i="191"/>
  <c r="K33" i="191"/>
  <c r="J33" i="191"/>
  <c r="I33" i="191"/>
  <c r="H33" i="191"/>
  <c r="G33" i="191"/>
  <c r="F33" i="191"/>
  <c r="E33" i="191"/>
  <c r="D33" i="191"/>
  <c r="M32" i="191"/>
  <c r="L32" i="191"/>
  <c r="K32" i="191"/>
  <c r="J32" i="191"/>
  <c r="I32" i="191"/>
  <c r="H32" i="191"/>
  <c r="G32" i="191"/>
  <c r="F32" i="191"/>
  <c r="N32" i="191" s="1"/>
  <c r="E32" i="191"/>
  <c r="D32" i="191"/>
  <c r="L31" i="191"/>
  <c r="K31" i="191"/>
  <c r="J31" i="191"/>
  <c r="I31" i="191"/>
  <c r="H31" i="191"/>
  <c r="G31" i="191"/>
  <c r="F31" i="191"/>
  <c r="M31" i="191" s="1"/>
  <c r="E31" i="191"/>
  <c r="D31" i="191"/>
  <c r="M30" i="191"/>
  <c r="L30" i="191"/>
  <c r="K30" i="191"/>
  <c r="J30" i="191"/>
  <c r="I30" i="191"/>
  <c r="H30" i="191"/>
  <c r="G30" i="191"/>
  <c r="F30" i="191"/>
  <c r="E30" i="191"/>
  <c r="D30" i="191"/>
  <c r="L29" i="191"/>
  <c r="K29" i="191"/>
  <c r="J29" i="191"/>
  <c r="I29" i="191"/>
  <c r="H29" i="191"/>
  <c r="G29" i="191"/>
  <c r="F29" i="191"/>
  <c r="N29" i="191" s="1"/>
  <c r="E29" i="191"/>
  <c r="D29" i="191"/>
  <c r="M28" i="191"/>
  <c r="L28" i="191"/>
  <c r="K28" i="191"/>
  <c r="J28" i="191"/>
  <c r="I28" i="191"/>
  <c r="H28" i="191"/>
  <c r="G28" i="191"/>
  <c r="F28" i="191"/>
  <c r="E28" i="191"/>
  <c r="D28" i="191"/>
  <c r="M27" i="191"/>
  <c r="L27" i="191"/>
  <c r="K27" i="191"/>
  <c r="J27" i="191"/>
  <c r="I27" i="191"/>
  <c r="H27" i="191"/>
  <c r="G27" i="191"/>
  <c r="F27" i="191"/>
  <c r="N27" i="191" s="1"/>
  <c r="E27" i="191"/>
  <c r="D27" i="191"/>
  <c r="M26" i="191"/>
  <c r="L26" i="191"/>
  <c r="K26" i="191"/>
  <c r="J26" i="191"/>
  <c r="I26" i="191"/>
  <c r="H26" i="191"/>
  <c r="G26" i="191"/>
  <c r="F26" i="191"/>
  <c r="E26" i="191"/>
  <c r="D26" i="191"/>
  <c r="L25" i="191"/>
  <c r="K25" i="191"/>
  <c r="J25" i="191"/>
  <c r="I25" i="191"/>
  <c r="H25" i="191"/>
  <c r="G25" i="191"/>
  <c r="F25" i="191"/>
  <c r="N25" i="191" s="1"/>
  <c r="E25" i="191"/>
  <c r="D25" i="191"/>
  <c r="M24" i="191"/>
  <c r="L24" i="191"/>
  <c r="K24" i="191"/>
  <c r="J24" i="191"/>
  <c r="I24" i="191"/>
  <c r="H24" i="191"/>
  <c r="G24" i="191"/>
  <c r="F24" i="191"/>
  <c r="E24" i="191"/>
  <c r="D24" i="191"/>
  <c r="L23" i="191"/>
  <c r="K23" i="191"/>
  <c r="J23" i="191"/>
  <c r="I23" i="191"/>
  <c r="H23" i="191"/>
  <c r="G23" i="191"/>
  <c r="F23" i="191"/>
  <c r="M23" i="191" s="1"/>
  <c r="E23" i="191"/>
  <c r="D23" i="191"/>
  <c r="N23" i="191" s="1"/>
  <c r="L22" i="191"/>
  <c r="K22" i="191"/>
  <c r="J22" i="191"/>
  <c r="I22" i="191"/>
  <c r="H22" i="191"/>
  <c r="G22" i="191"/>
  <c r="F22" i="191"/>
  <c r="E22" i="191"/>
  <c r="D22" i="191"/>
  <c r="L21" i="191"/>
  <c r="K21" i="191"/>
  <c r="J21" i="191"/>
  <c r="I21" i="191"/>
  <c r="H21" i="191"/>
  <c r="G21" i="191"/>
  <c r="F21" i="191"/>
  <c r="M21" i="191" s="1"/>
  <c r="E21" i="191"/>
  <c r="D21" i="191"/>
  <c r="N21" i="191" s="1"/>
  <c r="L20" i="191"/>
  <c r="K20" i="191"/>
  <c r="J20" i="191"/>
  <c r="I20" i="191"/>
  <c r="H20" i="191"/>
  <c r="G20" i="191"/>
  <c r="F20" i="191"/>
  <c r="N20" i="191" s="1"/>
  <c r="E20" i="191"/>
  <c r="D20" i="191"/>
  <c r="L19" i="191"/>
  <c r="K19" i="191"/>
  <c r="J19" i="191"/>
  <c r="I19" i="191"/>
  <c r="H19" i="191"/>
  <c r="G19" i="191"/>
  <c r="F19" i="191"/>
  <c r="E19" i="191"/>
  <c r="D19" i="191"/>
  <c r="M18" i="191"/>
  <c r="L18" i="191"/>
  <c r="K18" i="191"/>
  <c r="J18" i="191"/>
  <c r="I18" i="191"/>
  <c r="H18" i="191"/>
  <c r="G18" i="191"/>
  <c r="F18" i="191"/>
  <c r="E18" i="191"/>
  <c r="D18" i="191"/>
  <c r="L17" i="191"/>
  <c r="K17" i="191"/>
  <c r="J17" i="191"/>
  <c r="I17" i="191"/>
  <c r="H17" i="191"/>
  <c r="G17" i="191"/>
  <c r="F17" i="191"/>
  <c r="M17" i="191" s="1"/>
  <c r="E17" i="191"/>
  <c r="D17" i="191"/>
  <c r="L16" i="191"/>
  <c r="K16" i="191"/>
  <c r="J16" i="191"/>
  <c r="I16" i="191"/>
  <c r="H16" i="191"/>
  <c r="G16" i="191"/>
  <c r="F16" i="191"/>
  <c r="E16" i="191"/>
  <c r="D16" i="191"/>
  <c r="N15" i="191"/>
  <c r="L15" i="191"/>
  <c r="K15" i="191"/>
  <c r="J15" i="191"/>
  <c r="I15" i="191"/>
  <c r="H15" i="191"/>
  <c r="G15" i="191"/>
  <c r="F15" i="191"/>
  <c r="M15" i="191" s="1"/>
  <c r="E15" i="191"/>
  <c r="D15" i="191"/>
  <c r="L14" i="191"/>
  <c r="K14" i="191"/>
  <c r="J14" i="191"/>
  <c r="I14" i="191"/>
  <c r="H14" i="191"/>
  <c r="G14" i="191"/>
  <c r="F14" i="191"/>
  <c r="M14" i="191" s="1"/>
  <c r="E14" i="191"/>
  <c r="D14" i="191"/>
  <c r="M13" i="191"/>
  <c r="L13" i="191"/>
  <c r="K13" i="191"/>
  <c r="J13" i="191"/>
  <c r="I13" i="191"/>
  <c r="H13" i="191"/>
  <c r="G13" i="191"/>
  <c r="F13" i="191"/>
  <c r="N13" i="191" s="1"/>
  <c r="E13" i="191"/>
  <c r="D13" i="191"/>
  <c r="L12" i="191"/>
  <c r="K12" i="191"/>
  <c r="J12" i="191"/>
  <c r="I12" i="191"/>
  <c r="H12" i="191"/>
  <c r="G12" i="191"/>
  <c r="F12" i="191"/>
  <c r="M12" i="191" s="1"/>
  <c r="E12" i="191"/>
  <c r="D12" i="191"/>
  <c r="L11" i="191"/>
  <c r="K11" i="191"/>
  <c r="J11" i="191"/>
  <c r="I11" i="191"/>
  <c r="H11" i="191"/>
  <c r="G11" i="191"/>
  <c r="F11" i="191"/>
  <c r="M11" i="191" s="1"/>
  <c r="E11" i="191"/>
  <c r="D11" i="191"/>
  <c r="L10" i="191"/>
  <c r="K10" i="191"/>
  <c r="J10" i="191"/>
  <c r="I10" i="191"/>
  <c r="H10" i="191"/>
  <c r="G10" i="191"/>
  <c r="F10" i="191"/>
  <c r="M10" i="191" s="1"/>
  <c r="E10" i="191"/>
  <c r="D10" i="191"/>
  <c r="L9" i="191"/>
  <c r="K9" i="191"/>
  <c r="J9" i="191"/>
  <c r="I9" i="191"/>
  <c r="H9" i="191"/>
  <c r="G9" i="191"/>
  <c r="F9" i="191"/>
  <c r="E9" i="191"/>
  <c r="D9" i="191"/>
  <c r="M8" i="191"/>
  <c r="L8" i="191"/>
  <c r="K8" i="191"/>
  <c r="J8" i="191"/>
  <c r="I8" i="191"/>
  <c r="H8" i="191"/>
  <c r="G8" i="191"/>
  <c r="F8" i="191"/>
  <c r="N8" i="191" s="1"/>
  <c r="E8" i="191"/>
  <c r="D8" i="191"/>
  <c r="M7" i="191"/>
  <c r="L7" i="191"/>
  <c r="K7" i="191"/>
  <c r="J7" i="191"/>
  <c r="I7" i="191"/>
  <c r="H7" i="191"/>
  <c r="G7" i="191"/>
  <c r="F7" i="191"/>
  <c r="N7" i="191" s="1"/>
  <c r="E7" i="191"/>
  <c r="D7" i="191"/>
  <c r="G43" i="190"/>
  <c r="C43" i="190"/>
  <c r="N42" i="190"/>
  <c r="M42" i="190"/>
  <c r="M41" i="190"/>
  <c r="L41" i="190"/>
  <c r="K41" i="190"/>
  <c r="J41" i="190"/>
  <c r="I41" i="190"/>
  <c r="H41" i="190"/>
  <c r="G41" i="190"/>
  <c r="F41" i="190"/>
  <c r="N41" i="190" s="1"/>
  <c r="E41" i="190"/>
  <c r="D41" i="190"/>
  <c r="G40" i="190"/>
  <c r="C40" i="190"/>
  <c r="L39" i="190"/>
  <c r="K39" i="190"/>
  <c r="J39" i="190"/>
  <c r="I39" i="190"/>
  <c r="H39" i="190"/>
  <c r="F39" i="190"/>
  <c r="N39" i="190" s="1"/>
  <c r="E39" i="190"/>
  <c r="D39" i="190"/>
  <c r="L38" i="190"/>
  <c r="K38" i="190"/>
  <c r="J38" i="190"/>
  <c r="I38" i="190"/>
  <c r="H38" i="190"/>
  <c r="F38" i="190"/>
  <c r="E38" i="190"/>
  <c r="D38" i="190"/>
  <c r="M37" i="190"/>
  <c r="L37" i="190"/>
  <c r="K37" i="190"/>
  <c r="J37" i="190"/>
  <c r="I37" i="190"/>
  <c r="H37" i="190"/>
  <c r="F37" i="190"/>
  <c r="E37" i="190"/>
  <c r="D37" i="190"/>
  <c r="N37" i="190" s="1"/>
  <c r="L36" i="190"/>
  <c r="K36" i="190"/>
  <c r="J36" i="190"/>
  <c r="I36" i="190"/>
  <c r="H36" i="190"/>
  <c r="F36" i="190"/>
  <c r="E36" i="190"/>
  <c r="D36" i="190"/>
  <c r="L35" i="190"/>
  <c r="K35" i="190"/>
  <c r="J35" i="190"/>
  <c r="I35" i="190"/>
  <c r="H35" i="190"/>
  <c r="F35" i="190"/>
  <c r="E35" i="190"/>
  <c r="D35" i="190"/>
  <c r="N34" i="190"/>
  <c r="L34" i="190"/>
  <c r="K34" i="190"/>
  <c r="J34" i="190"/>
  <c r="I34" i="190"/>
  <c r="H34" i="190"/>
  <c r="F34" i="190"/>
  <c r="M34" i="190" s="1"/>
  <c r="E34" i="190"/>
  <c r="D34" i="190"/>
  <c r="L33" i="190"/>
  <c r="K33" i="190"/>
  <c r="J33" i="190"/>
  <c r="I33" i="190"/>
  <c r="H33" i="190"/>
  <c r="F33" i="190"/>
  <c r="E33" i="190"/>
  <c r="D33" i="190"/>
  <c r="M32" i="190"/>
  <c r="L32" i="190"/>
  <c r="K32" i="190"/>
  <c r="J32" i="190"/>
  <c r="I32" i="190"/>
  <c r="H32" i="190"/>
  <c r="F32" i="190"/>
  <c r="E32" i="190"/>
  <c r="D32" i="190"/>
  <c r="N32" i="190" s="1"/>
  <c r="M31" i="190"/>
  <c r="L31" i="190"/>
  <c r="K31" i="190"/>
  <c r="J31" i="190"/>
  <c r="I31" i="190"/>
  <c r="H31" i="190"/>
  <c r="F31" i="190"/>
  <c r="E31" i="190"/>
  <c r="D31" i="190"/>
  <c r="M30" i="190"/>
  <c r="L30" i="190"/>
  <c r="K30" i="190"/>
  <c r="J30" i="190"/>
  <c r="I30" i="190"/>
  <c r="H30" i="190"/>
  <c r="F30" i="190"/>
  <c r="E30" i="190"/>
  <c r="D30" i="190"/>
  <c r="M29" i="190"/>
  <c r="L29" i="190"/>
  <c r="K29" i="190"/>
  <c r="J29" i="190"/>
  <c r="I29" i="190"/>
  <c r="H29" i="190"/>
  <c r="F29" i="190"/>
  <c r="E29" i="190"/>
  <c r="D29" i="190"/>
  <c r="N29" i="190" s="1"/>
  <c r="L28" i="190"/>
  <c r="K28" i="190"/>
  <c r="J28" i="190"/>
  <c r="I28" i="190"/>
  <c r="H28" i="190"/>
  <c r="F28" i="190"/>
  <c r="E28" i="190"/>
  <c r="D28" i="190"/>
  <c r="L27" i="190"/>
  <c r="K27" i="190"/>
  <c r="J27" i="190"/>
  <c r="I27" i="190"/>
  <c r="H27" i="190"/>
  <c r="F27" i="190"/>
  <c r="M27" i="190" s="1"/>
  <c r="E27" i="190"/>
  <c r="D27" i="190"/>
  <c r="N27" i="190" s="1"/>
  <c r="N26" i="190"/>
  <c r="L26" i="190"/>
  <c r="K26" i="190"/>
  <c r="J26" i="190"/>
  <c r="I26" i="190"/>
  <c r="H26" i="190"/>
  <c r="F26" i="190"/>
  <c r="M26" i="190" s="1"/>
  <c r="E26" i="190"/>
  <c r="D26" i="190"/>
  <c r="L25" i="190"/>
  <c r="K25" i="190"/>
  <c r="J25" i="190"/>
  <c r="I25" i="190"/>
  <c r="H25" i="190"/>
  <c r="F25" i="190"/>
  <c r="E25" i="190"/>
  <c r="D25" i="190"/>
  <c r="L24" i="190"/>
  <c r="K24" i="190"/>
  <c r="J24" i="190"/>
  <c r="I24" i="190"/>
  <c r="H24" i="190"/>
  <c r="F24" i="190"/>
  <c r="M24" i="190" s="1"/>
  <c r="E24" i="190"/>
  <c r="D24" i="190"/>
  <c r="M23" i="190"/>
  <c r="L23" i="190"/>
  <c r="K23" i="190"/>
  <c r="J23" i="190"/>
  <c r="I23" i="190"/>
  <c r="H23" i="190"/>
  <c r="F23" i="190"/>
  <c r="E23" i="190"/>
  <c r="D23" i="190"/>
  <c r="L22" i="190"/>
  <c r="K22" i="190"/>
  <c r="J22" i="190"/>
  <c r="I22" i="190"/>
  <c r="H22" i="190"/>
  <c r="F22" i="190"/>
  <c r="M22" i="190" s="1"/>
  <c r="E22" i="190"/>
  <c r="D22" i="190"/>
  <c r="L21" i="190"/>
  <c r="K21" i="190"/>
  <c r="J21" i="190"/>
  <c r="I21" i="190"/>
  <c r="H21" i="190"/>
  <c r="F21" i="190"/>
  <c r="E21" i="190"/>
  <c r="D21" i="190"/>
  <c r="L20" i="190"/>
  <c r="K20" i="190"/>
  <c r="J20" i="190"/>
  <c r="I20" i="190"/>
  <c r="H20" i="190"/>
  <c r="F20" i="190"/>
  <c r="E20" i="190"/>
  <c r="D20" i="190"/>
  <c r="L19" i="190"/>
  <c r="K19" i="190"/>
  <c r="J19" i="190"/>
  <c r="I19" i="190"/>
  <c r="H19" i="190"/>
  <c r="F19" i="190"/>
  <c r="M19" i="190" s="1"/>
  <c r="E19" i="190"/>
  <c r="D19" i="190"/>
  <c r="L18" i="190"/>
  <c r="K18" i="190"/>
  <c r="J18" i="190"/>
  <c r="I18" i="190"/>
  <c r="H18" i="190"/>
  <c r="F18" i="190"/>
  <c r="M18" i="190" s="1"/>
  <c r="E18" i="190"/>
  <c r="D18" i="190"/>
  <c r="L17" i="190"/>
  <c r="K17" i="190"/>
  <c r="J17" i="190"/>
  <c r="I17" i="190"/>
  <c r="H17" i="190"/>
  <c r="F17" i="190"/>
  <c r="M17" i="190" s="1"/>
  <c r="E17" i="190"/>
  <c r="D17" i="190"/>
  <c r="M16" i="190"/>
  <c r="L16" i="190"/>
  <c r="K16" i="190"/>
  <c r="J16" i="190"/>
  <c r="I16" i="190"/>
  <c r="H16" i="190"/>
  <c r="F16" i="190"/>
  <c r="E16" i="190"/>
  <c r="D16" i="190"/>
  <c r="N16" i="190" s="1"/>
  <c r="N15" i="190"/>
  <c r="L15" i="190"/>
  <c r="K15" i="190"/>
  <c r="J15" i="190"/>
  <c r="I15" i="190"/>
  <c r="H15" i="190"/>
  <c r="F15" i="190"/>
  <c r="M15" i="190" s="1"/>
  <c r="E15" i="190"/>
  <c r="D15" i="190"/>
  <c r="L14" i="190"/>
  <c r="K14" i="190"/>
  <c r="J14" i="190"/>
  <c r="I14" i="190"/>
  <c r="H14" i="190"/>
  <c r="F14" i="190"/>
  <c r="N14" i="190" s="1"/>
  <c r="E14" i="190"/>
  <c r="D14" i="190"/>
  <c r="L13" i="190"/>
  <c r="K13" i="190"/>
  <c r="J13" i="190"/>
  <c r="I13" i="190"/>
  <c r="H13" i="190"/>
  <c r="F13" i="190"/>
  <c r="M13" i="190" s="1"/>
  <c r="E13" i="190"/>
  <c r="D13" i="190"/>
  <c r="M12" i="190"/>
  <c r="L12" i="190"/>
  <c r="K12" i="190"/>
  <c r="J12" i="190"/>
  <c r="I12" i="190"/>
  <c r="H12" i="190"/>
  <c r="F12" i="190"/>
  <c r="E12" i="190"/>
  <c r="D12" i="190"/>
  <c r="L11" i="190"/>
  <c r="K11" i="190"/>
  <c r="J11" i="190"/>
  <c r="I11" i="190"/>
  <c r="H11" i="190"/>
  <c r="F11" i="190"/>
  <c r="E11" i="190"/>
  <c r="D11" i="190"/>
  <c r="L10" i="190"/>
  <c r="K10" i="190"/>
  <c r="J10" i="190"/>
  <c r="I10" i="190"/>
  <c r="H10" i="190"/>
  <c r="F10" i="190"/>
  <c r="E10" i="190"/>
  <c r="D10" i="190"/>
  <c r="M9" i="190"/>
  <c r="L9" i="190"/>
  <c r="K9" i="190"/>
  <c r="J9" i="190"/>
  <c r="I9" i="190"/>
  <c r="H9" i="190"/>
  <c r="F9" i="190"/>
  <c r="E9" i="190"/>
  <c r="D9" i="190"/>
  <c r="M8" i="190"/>
  <c r="L8" i="190"/>
  <c r="K8" i="190"/>
  <c r="J8" i="190"/>
  <c r="I8" i="190"/>
  <c r="H8" i="190"/>
  <c r="F8" i="190"/>
  <c r="E8" i="190"/>
  <c r="D8" i="190"/>
  <c r="L7" i="190"/>
  <c r="K7" i="190"/>
  <c r="J7" i="190"/>
  <c r="I7" i="190"/>
  <c r="H7" i="190"/>
  <c r="F7" i="190"/>
  <c r="M7" i="190" s="1"/>
  <c r="E7" i="190"/>
  <c r="D7" i="190"/>
  <c r="C43" i="189"/>
  <c r="N42" i="189"/>
  <c r="M42" i="189"/>
  <c r="M41" i="189"/>
  <c r="L41" i="189"/>
  <c r="K41" i="189"/>
  <c r="J41" i="189"/>
  <c r="I41" i="189"/>
  <c r="H41" i="189"/>
  <c r="G41" i="189"/>
  <c r="F41" i="189"/>
  <c r="E41" i="189"/>
  <c r="D41" i="189"/>
  <c r="C40" i="189"/>
  <c r="L39" i="189"/>
  <c r="K39" i="189"/>
  <c r="J39" i="189"/>
  <c r="I39" i="189"/>
  <c r="H39" i="189"/>
  <c r="G39" i="189"/>
  <c r="F39" i="189"/>
  <c r="E39" i="189"/>
  <c r="D39" i="189"/>
  <c r="M38" i="189"/>
  <c r="L38" i="189"/>
  <c r="K38" i="189"/>
  <c r="J38" i="189"/>
  <c r="I38" i="189"/>
  <c r="H38" i="189"/>
  <c r="G38" i="189"/>
  <c r="F38" i="189"/>
  <c r="E38" i="189"/>
  <c r="D38" i="189"/>
  <c r="M37" i="189"/>
  <c r="L37" i="189"/>
  <c r="K37" i="189"/>
  <c r="J37" i="189"/>
  <c r="I37" i="189"/>
  <c r="H37" i="189"/>
  <c r="G37" i="189"/>
  <c r="F37" i="189"/>
  <c r="N37" i="189" s="1"/>
  <c r="E37" i="189"/>
  <c r="D37" i="189"/>
  <c r="M36" i="189"/>
  <c r="L36" i="189"/>
  <c r="K36" i="189"/>
  <c r="J36" i="189"/>
  <c r="I36" i="189"/>
  <c r="H36" i="189"/>
  <c r="G36" i="189"/>
  <c r="F36" i="189"/>
  <c r="N36" i="189" s="1"/>
  <c r="E36" i="189"/>
  <c r="D36" i="189"/>
  <c r="L35" i="189"/>
  <c r="K35" i="189"/>
  <c r="J35" i="189"/>
  <c r="I35" i="189"/>
  <c r="H35" i="189"/>
  <c r="G35" i="189"/>
  <c r="F35" i="189"/>
  <c r="N35" i="189" s="1"/>
  <c r="E35" i="189"/>
  <c r="D35" i="189"/>
  <c r="L34" i="189"/>
  <c r="K34" i="189"/>
  <c r="J34" i="189"/>
  <c r="I34" i="189"/>
  <c r="H34" i="189"/>
  <c r="G34" i="189"/>
  <c r="F34" i="189"/>
  <c r="E34" i="189"/>
  <c r="D34" i="189"/>
  <c r="L33" i="189"/>
  <c r="K33" i="189"/>
  <c r="J33" i="189"/>
  <c r="I33" i="189"/>
  <c r="H33" i="189"/>
  <c r="G33" i="189"/>
  <c r="F33" i="189"/>
  <c r="N33" i="189" s="1"/>
  <c r="E33" i="189"/>
  <c r="D33" i="189"/>
  <c r="L32" i="189"/>
  <c r="K32" i="189"/>
  <c r="J32" i="189"/>
  <c r="I32" i="189"/>
  <c r="H32" i="189"/>
  <c r="G32" i="189"/>
  <c r="F32" i="189"/>
  <c r="E32" i="189"/>
  <c r="D32" i="189"/>
  <c r="L31" i="189"/>
  <c r="K31" i="189"/>
  <c r="J31" i="189"/>
  <c r="I31" i="189"/>
  <c r="H31" i="189"/>
  <c r="G31" i="189"/>
  <c r="F31" i="189"/>
  <c r="E31" i="189"/>
  <c r="D31" i="189"/>
  <c r="N30" i="189"/>
  <c r="L30" i="189"/>
  <c r="K30" i="189"/>
  <c r="J30" i="189"/>
  <c r="I30" i="189"/>
  <c r="H30" i="189"/>
  <c r="G30" i="189"/>
  <c r="F30" i="189"/>
  <c r="M30" i="189" s="1"/>
  <c r="E30" i="189"/>
  <c r="D30" i="189"/>
  <c r="L29" i="189"/>
  <c r="K29" i="189"/>
  <c r="J29" i="189"/>
  <c r="I29" i="189"/>
  <c r="H29" i="189"/>
  <c r="G29" i="189"/>
  <c r="F29" i="189"/>
  <c r="M29" i="189" s="1"/>
  <c r="E29" i="189"/>
  <c r="D29" i="189"/>
  <c r="L28" i="189"/>
  <c r="K28" i="189"/>
  <c r="J28" i="189"/>
  <c r="I28" i="189"/>
  <c r="H28" i="189"/>
  <c r="G28" i="189"/>
  <c r="F28" i="189"/>
  <c r="E28" i="189"/>
  <c r="D28" i="189"/>
  <c r="M27" i="189"/>
  <c r="L27" i="189"/>
  <c r="K27" i="189"/>
  <c r="J27" i="189"/>
  <c r="I27" i="189"/>
  <c r="H27" i="189"/>
  <c r="G27" i="189"/>
  <c r="F27" i="189"/>
  <c r="N27" i="189" s="1"/>
  <c r="E27" i="189"/>
  <c r="D27" i="189"/>
  <c r="M26" i="189"/>
  <c r="L26" i="189"/>
  <c r="K26" i="189"/>
  <c r="J26" i="189"/>
  <c r="I26" i="189"/>
  <c r="H26" i="189"/>
  <c r="G26" i="189"/>
  <c r="F26" i="189"/>
  <c r="E26" i="189"/>
  <c r="D26" i="189"/>
  <c r="N25" i="189"/>
  <c r="L25" i="189"/>
  <c r="K25" i="189"/>
  <c r="J25" i="189"/>
  <c r="I25" i="189"/>
  <c r="H25" i="189"/>
  <c r="G25" i="189"/>
  <c r="F25" i="189"/>
  <c r="M25" i="189" s="1"/>
  <c r="E25" i="189"/>
  <c r="D25" i="189"/>
  <c r="L24" i="189"/>
  <c r="K24" i="189"/>
  <c r="J24" i="189"/>
  <c r="I24" i="189"/>
  <c r="H24" i="189"/>
  <c r="G24" i="189"/>
  <c r="F24" i="189"/>
  <c r="E24" i="189"/>
  <c r="D24" i="189"/>
  <c r="L23" i="189"/>
  <c r="K23" i="189"/>
  <c r="J23" i="189"/>
  <c r="I23" i="189"/>
  <c r="H23" i="189"/>
  <c r="G23" i="189"/>
  <c r="F23" i="189"/>
  <c r="E23" i="189"/>
  <c r="D23" i="189"/>
  <c r="L22" i="189"/>
  <c r="K22" i="189"/>
  <c r="J22" i="189"/>
  <c r="I22" i="189"/>
  <c r="H22" i="189"/>
  <c r="G22" i="189"/>
  <c r="F22" i="189"/>
  <c r="E22" i="189"/>
  <c r="D22" i="189"/>
  <c r="N21" i="189"/>
  <c r="L21" i="189"/>
  <c r="K21" i="189"/>
  <c r="J21" i="189"/>
  <c r="I21" i="189"/>
  <c r="H21" i="189"/>
  <c r="G21" i="189"/>
  <c r="F21" i="189"/>
  <c r="M21" i="189" s="1"/>
  <c r="E21" i="189"/>
  <c r="D21" i="189"/>
  <c r="N20" i="189"/>
  <c r="L20" i="189"/>
  <c r="K20" i="189"/>
  <c r="J20" i="189"/>
  <c r="I20" i="189"/>
  <c r="H20" i="189"/>
  <c r="G20" i="189"/>
  <c r="F20" i="189"/>
  <c r="M20" i="189" s="1"/>
  <c r="E20" i="189"/>
  <c r="D20" i="189"/>
  <c r="M19" i="189"/>
  <c r="L19" i="189"/>
  <c r="K19" i="189"/>
  <c r="J19" i="189"/>
  <c r="I19" i="189"/>
  <c r="H19" i="189"/>
  <c r="G19" i="189"/>
  <c r="F19" i="189"/>
  <c r="E19" i="189"/>
  <c r="D19" i="189"/>
  <c r="L18" i="189"/>
  <c r="K18" i="189"/>
  <c r="J18" i="189"/>
  <c r="I18" i="189"/>
  <c r="H18" i="189"/>
  <c r="G18" i="189"/>
  <c r="F18" i="189"/>
  <c r="N18" i="189" s="1"/>
  <c r="E18" i="189"/>
  <c r="D18" i="189"/>
  <c r="L17" i="189"/>
  <c r="K17" i="189"/>
  <c r="J17" i="189"/>
  <c r="I17" i="189"/>
  <c r="H17" i="189"/>
  <c r="G17" i="189"/>
  <c r="F17" i="189"/>
  <c r="E17" i="189"/>
  <c r="D17" i="189"/>
  <c r="L16" i="189"/>
  <c r="K16" i="189"/>
  <c r="J16" i="189"/>
  <c r="I16" i="189"/>
  <c r="H16" i="189"/>
  <c r="G16" i="189"/>
  <c r="F16" i="189"/>
  <c r="M16" i="189" s="1"/>
  <c r="E16" i="189"/>
  <c r="D16" i="189"/>
  <c r="M15" i="189"/>
  <c r="L15" i="189"/>
  <c r="K15" i="189"/>
  <c r="J15" i="189"/>
  <c r="I15" i="189"/>
  <c r="H15" i="189"/>
  <c r="G15" i="189"/>
  <c r="F15" i="189"/>
  <c r="N15" i="189" s="1"/>
  <c r="E15" i="189"/>
  <c r="D15" i="189"/>
  <c r="M14" i="189"/>
  <c r="L14" i="189"/>
  <c r="K14" i="189"/>
  <c r="J14" i="189"/>
  <c r="I14" i="189"/>
  <c r="H14" i="189"/>
  <c r="G14" i="189"/>
  <c r="F14" i="189"/>
  <c r="E14" i="189"/>
  <c r="D14" i="189"/>
  <c r="N13" i="189"/>
  <c r="L13" i="189"/>
  <c r="K13" i="189"/>
  <c r="J13" i="189"/>
  <c r="I13" i="189"/>
  <c r="H13" i="189"/>
  <c r="G13" i="189"/>
  <c r="F13" i="189"/>
  <c r="M13" i="189" s="1"/>
  <c r="E13" i="189"/>
  <c r="D13" i="189"/>
  <c r="M12" i="189"/>
  <c r="L12" i="189"/>
  <c r="K12" i="189"/>
  <c r="J12" i="189"/>
  <c r="I12" i="189"/>
  <c r="H12" i="189"/>
  <c r="G12" i="189"/>
  <c r="F12" i="189"/>
  <c r="N12" i="189" s="1"/>
  <c r="E12" i="189"/>
  <c r="D12" i="189"/>
  <c r="N11" i="189"/>
  <c r="L11" i="189"/>
  <c r="K11" i="189"/>
  <c r="J11" i="189"/>
  <c r="I11" i="189"/>
  <c r="H11" i="189"/>
  <c r="G11" i="189"/>
  <c r="F11" i="189"/>
  <c r="M11" i="189" s="1"/>
  <c r="E11" i="189"/>
  <c r="D11" i="189"/>
  <c r="L10" i="189"/>
  <c r="K10" i="189"/>
  <c r="J10" i="189"/>
  <c r="I10" i="189"/>
  <c r="H10" i="189"/>
  <c r="G10" i="189"/>
  <c r="F10" i="189"/>
  <c r="M10" i="189" s="1"/>
  <c r="E10" i="189"/>
  <c r="D10" i="189"/>
  <c r="L9" i="189"/>
  <c r="K9" i="189"/>
  <c r="J9" i="189"/>
  <c r="I9" i="189"/>
  <c r="H9" i="189"/>
  <c r="G9" i="189"/>
  <c r="F9" i="189"/>
  <c r="M9" i="189" s="1"/>
  <c r="E9" i="189"/>
  <c r="D9" i="189"/>
  <c r="N9" i="189" s="1"/>
  <c r="M8" i="189"/>
  <c r="L8" i="189"/>
  <c r="K8" i="189"/>
  <c r="J8" i="189"/>
  <c r="I8" i="189"/>
  <c r="H8" i="189"/>
  <c r="G8" i="189"/>
  <c r="F8" i="189"/>
  <c r="N8" i="189" s="1"/>
  <c r="E8" i="189"/>
  <c r="D8" i="189"/>
  <c r="L7" i="189"/>
  <c r="K7" i="189"/>
  <c r="J7" i="189"/>
  <c r="I7" i="189"/>
  <c r="H7" i="189"/>
  <c r="G7" i="189"/>
  <c r="F7" i="189"/>
  <c r="E7" i="189"/>
  <c r="D7" i="189"/>
  <c r="C43" i="188"/>
  <c r="N42" i="188"/>
  <c r="M42" i="188"/>
  <c r="L41" i="188"/>
  <c r="K41" i="188"/>
  <c r="J41" i="188"/>
  <c r="I41" i="188"/>
  <c r="H41" i="188"/>
  <c r="G41" i="188"/>
  <c r="G43" i="188" s="1"/>
  <c r="F41" i="188"/>
  <c r="E41" i="188"/>
  <c r="D41" i="188"/>
  <c r="G40" i="188"/>
  <c r="C40" i="188"/>
  <c r="L39" i="188"/>
  <c r="K39" i="188"/>
  <c r="J39" i="188"/>
  <c r="I39" i="188"/>
  <c r="H39" i="188"/>
  <c r="F39" i="188"/>
  <c r="E39" i="188"/>
  <c r="D39" i="188"/>
  <c r="L38" i="188"/>
  <c r="K38" i="188"/>
  <c r="J38" i="188"/>
  <c r="I38" i="188"/>
  <c r="H38" i="188"/>
  <c r="F38" i="188"/>
  <c r="E38" i="188"/>
  <c r="D38" i="188"/>
  <c r="L37" i="188"/>
  <c r="K37" i="188"/>
  <c r="J37" i="188"/>
  <c r="I37" i="188"/>
  <c r="H37" i="188"/>
  <c r="F37" i="188"/>
  <c r="E37" i="188"/>
  <c r="D37" i="188"/>
  <c r="L36" i="188"/>
  <c r="K36" i="188"/>
  <c r="J36" i="188"/>
  <c r="I36" i="188"/>
  <c r="H36" i="188"/>
  <c r="F36" i="188"/>
  <c r="M36" i="188" s="1"/>
  <c r="E36" i="188"/>
  <c r="D36" i="188"/>
  <c r="M35" i="188"/>
  <c r="L35" i="188"/>
  <c r="K35" i="188"/>
  <c r="J35" i="188"/>
  <c r="I35" i="188"/>
  <c r="H35" i="188"/>
  <c r="F35" i="188"/>
  <c r="E35" i="188"/>
  <c r="D35" i="188"/>
  <c r="N35" i="188" s="1"/>
  <c r="L34" i="188"/>
  <c r="K34" i="188"/>
  <c r="J34" i="188"/>
  <c r="I34" i="188"/>
  <c r="H34" i="188"/>
  <c r="F34" i="188"/>
  <c r="M34" i="188" s="1"/>
  <c r="E34" i="188"/>
  <c r="D34" i="188"/>
  <c r="N34" i="188" s="1"/>
  <c r="L33" i="188"/>
  <c r="K33" i="188"/>
  <c r="J33" i="188"/>
  <c r="I33" i="188"/>
  <c r="H33" i="188"/>
  <c r="F33" i="188"/>
  <c r="M33" i="188" s="1"/>
  <c r="E33" i="188"/>
  <c r="D33" i="188"/>
  <c r="L32" i="188"/>
  <c r="K32" i="188"/>
  <c r="J32" i="188"/>
  <c r="I32" i="188"/>
  <c r="H32" i="188"/>
  <c r="F32" i="188"/>
  <c r="E32" i="188"/>
  <c r="D32" i="188"/>
  <c r="L31" i="188"/>
  <c r="K31" i="188"/>
  <c r="J31" i="188"/>
  <c r="I31" i="188"/>
  <c r="H31" i="188"/>
  <c r="F31" i="188"/>
  <c r="M31" i="188" s="1"/>
  <c r="E31" i="188"/>
  <c r="D31" i="188"/>
  <c r="M30" i="188"/>
  <c r="L30" i="188"/>
  <c r="K30" i="188"/>
  <c r="J30" i="188"/>
  <c r="I30" i="188"/>
  <c r="H30" i="188"/>
  <c r="F30" i="188"/>
  <c r="E30" i="188"/>
  <c r="D30" i="188"/>
  <c r="N30" i="188" s="1"/>
  <c r="L29" i="188"/>
  <c r="K29" i="188"/>
  <c r="J29" i="188"/>
  <c r="I29" i="188"/>
  <c r="H29" i="188"/>
  <c r="F29" i="188"/>
  <c r="E29" i="188"/>
  <c r="D29" i="188"/>
  <c r="N28" i="188"/>
  <c r="L28" i="188"/>
  <c r="K28" i="188"/>
  <c r="J28" i="188"/>
  <c r="I28" i="188"/>
  <c r="H28" i="188"/>
  <c r="F28" i="188"/>
  <c r="M28" i="188" s="1"/>
  <c r="E28" i="188"/>
  <c r="D28" i="188"/>
  <c r="L27" i="188"/>
  <c r="K27" i="188"/>
  <c r="J27" i="188"/>
  <c r="I27" i="188"/>
  <c r="H27" i="188"/>
  <c r="F27" i="188"/>
  <c r="M27" i="188" s="1"/>
  <c r="E27" i="188"/>
  <c r="D27" i="188"/>
  <c r="N26" i="188"/>
  <c r="M26" i="188"/>
  <c r="L26" i="188"/>
  <c r="K26" i="188"/>
  <c r="J26" i="188"/>
  <c r="I26" i="188"/>
  <c r="H26" i="188"/>
  <c r="F26" i="188"/>
  <c r="E26" i="188"/>
  <c r="D26" i="188"/>
  <c r="L25" i="188"/>
  <c r="K25" i="188"/>
  <c r="J25" i="188"/>
  <c r="I25" i="188"/>
  <c r="H25" i="188"/>
  <c r="F25" i="188"/>
  <c r="E25" i="188"/>
  <c r="D25" i="188"/>
  <c r="L24" i="188"/>
  <c r="K24" i="188"/>
  <c r="J24" i="188"/>
  <c r="I24" i="188"/>
  <c r="H24" i="188"/>
  <c r="F24" i="188"/>
  <c r="M24" i="188" s="1"/>
  <c r="E24" i="188"/>
  <c r="D24" i="188"/>
  <c r="M23" i="188"/>
  <c r="L23" i="188"/>
  <c r="K23" i="188"/>
  <c r="J23" i="188"/>
  <c r="I23" i="188"/>
  <c r="H23" i="188"/>
  <c r="F23" i="188"/>
  <c r="E23" i="188"/>
  <c r="D23" i="188"/>
  <c r="L22" i="188"/>
  <c r="K22" i="188"/>
  <c r="J22" i="188"/>
  <c r="I22" i="188"/>
  <c r="H22" i="188"/>
  <c r="F22" i="188"/>
  <c r="N22" i="188" s="1"/>
  <c r="E22" i="188"/>
  <c r="D22" i="188"/>
  <c r="N21" i="188"/>
  <c r="M21" i="188"/>
  <c r="L21" i="188"/>
  <c r="K21" i="188"/>
  <c r="J21" i="188"/>
  <c r="I21" i="188"/>
  <c r="H21" i="188"/>
  <c r="F21" i="188"/>
  <c r="E21" i="188"/>
  <c r="D21" i="188"/>
  <c r="L20" i="188"/>
  <c r="K20" i="188"/>
  <c r="J20" i="188"/>
  <c r="I20" i="188"/>
  <c r="H20" i="188"/>
  <c r="F20" i="188"/>
  <c r="E20" i="188"/>
  <c r="D20" i="188"/>
  <c r="L19" i="188"/>
  <c r="K19" i="188"/>
  <c r="J19" i="188"/>
  <c r="I19" i="188"/>
  <c r="H19" i="188"/>
  <c r="F19" i="188"/>
  <c r="N19" i="188" s="1"/>
  <c r="E19" i="188"/>
  <c r="D19" i="188"/>
  <c r="L18" i="188"/>
  <c r="K18" i="188"/>
  <c r="J18" i="188"/>
  <c r="I18" i="188"/>
  <c r="H18" i="188"/>
  <c r="F18" i="188"/>
  <c r="M18" i="188" s="1"/>
  <c r="E18" i="188"/>
  <c r="D18" i="188"/>
  <c r="M17" i="188"/>
  <c r="L17" i="188"/>
  <c r="K17" i="188"/>
  <c r="J17" i="188"/>
  <c r="I17" i="188"/>
  <c r="H17" i="188"/>
  <c r="F17" i="188"/>
  <c r="E17" i="188"/>
  <c r="D17" i="188"/>
  <c r="N16" i="188"/>
  <c r="L16" i="188"/>
  <c r="K16" i="188"/>
  <c r="J16" i="188"/>
  <c r="I16" i="188"/>
  <c r="H16" i="188"/>
  <c r="F16" i="188"/>
  <c r="M16" i="188" s="1"/>
  <c r="E16" i="188"/>
  <c r="D16" i="188"/>
  <c r="M15" i="188"/>
  <c r="L15" i="188"/>
  <c r="K15" i="188"/>
  <c r="J15" i="188"/>
  <c r="I15" i="188"/>
  <c r="H15" i="188"/>
  <c r="F15" i="188"/>
  <c r="E15" i="188"/>
  <c r="D15" i="188"/>
  <c r="N15" i="188" s="1"/>
  <c r="N14" i="188"/>
  <c r="L14" i="188"/>
  <c r="K14" i="188"/>
  <c r="J14" i="188"/>
  <c r="I14" i="188"/>
  <c r="H14" i="188"/>
  <c r="F14" i="188"/>
  <c r="M14" i="188" s="1"/>
  <c r="E14" i="188"/>
  <c r="D14" i="188"/>
  <c r="N13" i="188"/>
  <c r="M13" i="188"/>
  <c r="L13" i="188"/>
  <c r="K13" i="188"/>
  <c r="J13" i="188"/>
  <c r="I13" i="188"/>
  <c r="H13" i="188"/>
  <c r="F13" i="188"/>
  <c r="E13" i="188"/>
  <c r="D13" i="188"/>
  <c r="L12" i="188"/>
  <c r="K12" i="188"/>
  <c r="J12" i="188"/>
  <c r="I12" i="188"/>
  <c r="H12" i="188"/>
  <c r="F12" i="188"/>
  <c r="M12" i="188" s="1"/>
  <c r="E12" i="188"/>
  <c r="D12" i="188"/>
  <c r="L11" i="188"/>
  <c r="K11" i="188"/>
  <c r="J11" i="188"/>
  <c r="I11" i="188"/>
  <c r="H11" i="188"/>
  <c r="F11" i="188"/>
  <c r="E11" i="188"/>
  <c r="D11" i="188"/>
  <c r="L10" i="188"/>
  <c r="K10" i="188"/>
  <c r="J10" i="188"/>
  <c r="I10" i="188"/>
  <c r="H10" i="188"/>
  <c r="F10" i="188"/>
  <c r="M10" i="188" s="1"/>
  <c r="E10" i="188"/>
  <c r="D10" i="188"/>
  <c r="N10" i="188" s="1"/>
  <c r="N9" i="188"/>
  <c r="L9" i="188"/>
  <c r="K9" i="188"/>
  <c r="J9" i="188"/>
  <c r="I9" i="188"/>
  <c r="H9" i="188"/>
  <c r="F9" i="188"/>
  <c r="M9" i="188" s="1"/>
  <c r="E9" i="188"/>
  <c r="D9" i="188"/>
  <c r="L8" i="188"/>
  <c r="K8" i="188"/>
  <c r="J8" i="188"/>
  <c r="I8" i="188"/>
  <c r="H8" i="188"/>
  <c r="F8" i="188"/>
  <c r="E8" i="188"/>
  <c r="D8" i="188"/>
  <c r="M7" i="188"/>
  <c r="L7" i="188"/>
  <c r="K7" i="188"/>
  <c r="J7" i="188"/>
  <c r="I7" i="188"/>
  <c r="H7" i="188"/>
  <c r="F7" i="188"/>
  <c r="E7" i="188"/>
  <c r="D7" i="188"/>
  <c r="C43" i="187"/>
  <c r="N42" i="187"/>
  <c r="M42" i="187"/>
  <c r="M41" i="187"/>
  <c r="L41" i="187"/>
  <c r="K41" i="187"/>
  <c r="J41" i="187"/>
  <c r="I41" i="187"/>
  <c r="H41" i="187"/>
  <c r="G41" i="187"/>
  <c r="F41" i="187"/>
  <c r="N41" i="187" s="1"/>
  <c r="E41" i="187"/>
  <c r="D41" i="187"/>
  <c r="C40" i="187"/>
  <c r="L39" i="187"/>
  <c r="K39" i="187"/>
  <c r="J39" i="187"/>
  <c r="I39" i="187"/>
  <c r="H39" i="187"/>
  <c r="G39" i="187"/>
  <c r="F39" i="187"/>
  <c r="E39" i="187"/>
  <c r="D39" i="187"/>
  <c r="L38" i="187"/>
  <c r="K38" i="187"/>
  <c r="J38" i="187"/>
  <c r="I38" i="187"/>
  <c r="H38" i="187"/>
  <c r="G38" i="187"/>
  <c r="F38" i="187"/>
  <c r="M38" i="187" s="1"/>
  <c r="E38" i="187"/>
  <c r="D38" i="187"/>
  <c r="N37" i="187"/>
  <c r="L37" i="187"/>
  <c r="K37" i="187"/>
  <c r="J37" i="187"/>
  <c r="I37" i="187"/>
  <c r="H37" i="187"/>
  <c r="G37" i="187"/>
  <c r="F37" i="187"/>
  <c r="M37" i="187" s="1"/>
  <c r="E37" i="187"/>
  <c r="D37" i="187"/>
  <c r="M36" i="187"/>
  <c r="L36" i="187"/>
  <c r="K36" i="187"/>
  <c r="J36" i="187"/>
  <c r="I36" i="187"/>
  <c r="H36" i="187"/>
  <c r="G36" i="187"/>
  <c r="F36" i="187"/>
  <c r="N36" i="187" s="1"/>
  <c r="E36" i="187"/>
  <c r="D36" i="187"/>
  <c r="L35" i="187"/>
  <c r="K35" i="187"/>
  <c r="J35" i="187"/>
  <c r="I35" i="187"/>
  <c r="H35" i="187"/>
  <c r="G35" i="187"/>
  <c r="F35" i="187"/>
  <c r="N35" i="187" s="1"/>
  <c r="E35" i="187"/>
  <c r="D35" i="187"/>
  <c r="L34" i="187"/>
  <c r="K34" i="187"/>
  <c r="J34" i="187"/>
  <c r="I34" i="187"/>
  <c r="H34" i="187"/>
  <c r="G34" i="187"/>
  <c r="F34" i="187"/>
  <c r="M34" i="187" s="1"/>
  <c r="E34" i="187"/>
  <c r="D34" i="187"/>
  <c r="L33" i="187"/>
  <c r="K33" i="187"/>
  <c r="J33" i="187"/>
  <c r="I33" i="187"/>
  <c r="H33" i="187"/>
  <c r="G33" i="187"/>
  <c r="F33" i="187"/>
  <c r="E33" i="187"/>
  <c r="D33" i="187"/>
  <c r="L32" i="187"/>
  <c r="K32" i="187"/>
  <c r="J32" i="187"/>
  <c r="I32" i="187"/>
  <c r="H32" i="187"/>
  <c r="G32" i="187"/>
  <c r="F32" i="187"/>
  <c r="E32" i="187"/>
  <c r="D32" i="187"/>
  <c r="L31" i="187"/>
  <c r="K31" i="187"/>
  <c r="J31" i="187"/>
  <c r="I31" i="187"/>
  <c r="H31" i="187"/>
  <c r="G31" i="187"/>
  <c r="F31" i="187"/>
  <c r="E31" i="187"/>
  <c r="D31" i="187"/>
  <c r="L30" i="187"/>
  <c r="K30" i="187"/>
  <c r="J30" i="187"/>
  <c r="I30" i="187"/>
  <c r="H30" i="187"/>
  <c r="G30" i="187"/>
  <c r="F30" i="187"/>
  <c r="E30" i="187"/>
  <c r="D30" i="187"/>
  <c r="M29" i="187"/>
  <c r="L29" i="187"/>
  <c r="K29" i="187"/>
  <c r="J29" i="187"/>
  <c r="I29" i="187"/>
  <c r="H29" i="187"/>
  <c r="G29" i="187"/>
  <c r="F29" i="187"/>
  <c r="E29" i="187"/>
  <c r="D29" i="187"/>
  <c r="M28" i="187"/>
  <c r="L28" i="187"/>
  <c r="K28" i="187"/>
  <c r="J28" i="187"/>
  <c r="I28" i="187"/>
  <c r="H28" i="187"/>
  <c r="G28" i="187"/>
  <c r="F28" i="187"/>
  <c r="N28" i="187" s="1"/>
  <c r="E28" i="187"/>
  <c r="D28" i="187"/>
  <c r="L27" i="187"/>
  <c r="K27" i="187"/>
  <c r="J27" i="187"/>
  <c r="I27" i="187"/>
  <c r="H27" i="187"/>
  <c r="G27" i="187"/>
  <c r="F27" i="187"/>
  <c r="M27" i="187" s="1"/>
  <c r="E27" i="187"/>
  <c r="D27" i="187"/>
  <c r="N27" i="187" s="1"/>
  <c r="L26" i="187"/>
  <c r="K26" i="187"/>
  <c r="J26" i="187"/>
  <c r="I26" i="187"/>
  <c r="H26" i="187"/>
  <c r="G26" i="187"/>
  <c r="F26" i="187"/>
  <c r="E26" i="187"/>
  <c r="D26" i="187"/>
  <c r="M25" i="187"/>
  <c r="L25" i="187"/>
  <c r="K25" i="187"/>
  <c r="J25" i="187"/>
  <c r="I25" i="187"/>
  <c r="H25" i="187"/>
  <c r="G25" i="187"/>
  <c r="F25" i="187"/>
  <c r="N25" i="187" s="1"/>
  <c r="E25" i="187"/>
  <c r="D25" i="187"/>
  <c r="L24" i="187"/>
  <c r="K24" i="187"/>
  <c r="J24" i="187"/>
  <c r="I24" i="187"/>
  <c r="H24" i="187"/>
  <c r="G24" i="187"/>
  <c r="F24" i="187"/>
  <c r="M24" i="187" s="1"/>
  <c r="E24" i="187"/>
  <c r="D24" i="187"/>
  <c r="M23" i="187"/>
  <c r="L23" i="187"/>
  <c r="K23" i="187"/>
  <c r="J23" i="187"/>
  <c r="I23" i="187"/>
  <c r="H23" i="187"/>
  <c r="G23" i="187"/>
  <c r="F23" i="187"/>
  <c r="N23" i="187" s="1"/>
  <c r="E23" i="187"/>
  <c r="D23" i="187"/>
  <c r="L22" i="187"/>
  <c r="K22" i="187"/>
  <c r="J22" i="187"/>
  <c r="I22" i="187"/>
  <c r="H22" i="187"/>
  <c r="G22" i="187"/>
  <c r="F22" i="187"/>
  <c r="E22" i="187"/>
  <c r="D22" i="187"/>
  <c r="M21" i="187"/>
  <c r="L21" i="187"/>
  <c r="K21" i="187"/>
  <c r="J21" i="187"/>
  <c r="I21" i="187"/>
  <c r="H21" i="187"/>
  <c r="G21" i="187"/>
  <c r="F21" i="187"/>
  <c r="N21" i="187" s="1"/>
  <c r="E21" i="187"/>
  <c r="D21" i="187"/>
  <c r="M20" i="187"/>
  <c r="L20" i="187"/>
  <c r="K20" i="187"/>
  <c r="J20" i="187"/>
  <c r="I20" i="187"/>
  <c r="H20" i="187"/>
  <c r="G20" i="187"/>
  <c r="F20" i="187"/>
  <c r="E20" i="187"/>
  <c r="D20" i="187"/>
  <c r="M19" i="187"/>
  <c r="L19" i="187"/>
  <c r="K19" i="187"/>
  <c r="J19" i="187"/>
  <c r="I19" i="187"/>
  <c r="H19" i="187"/>
  <c r="G19" i="187"/>
  <c r="F19" i="187"/>
  <c r="N19" i="187" s="1"/>
  <c r="E19" i="187"/>
  <c r="D19" i="187"/>
  <c r="M18" i="187"/>
  <c r="L18" i="187"/>
  <c r="K18" i="187"/>
  <c r="J18" i="187"/>
  <c r="I18" i="187"/>
  <c r="H18" i="187"/>
  <c r="G18" i="187"/>
  <c r="F18" i="187"/>
  <c r="N18" i="187" s="1"/>
  <c r="E18" i="187"/>
  <c r="D18" i="187"/>
  <c r="L17" i="187"/>
  <c r="K17" i="187"/>
  <c r="J17" i="187"/>
  <c r="I17" i="187"/>
  <c r="H17" i="187"/>
  <c r="G17" i="187"/>
  <c r="F17" i="187"/>
  <c r="N17" i="187" s="1"/>
  <c r="E17" i="187"/>
  <c r="D17" i="187"/>
  <c r="M16" i="187"/>
  <c r="L16" i="187"/>
  <c r="K16" i="187"/>
  <c r="J16" i="187"/>
  <c r="I16" i="187"/>
  <c r="H16" i="187"/>
  <c r="G16" i="187"/>
  <c r="F16" i="187"/>
  <c r="N16" i="187" s="1"/>
  <c r="E16" i="187"/>
  <c r="D16" i="187"/>
  <c r="M15" i="187"/>
  <c r="L15" i="187"/>
  <c r="K15" i="187"/>
  <c r="J15" i="187"/>
  <c r="I15" i="187"/>
  <c r="H15" i="187"/>
  <c r="G15" i="187"/>
  <c r="F15" i="187"/>
  <c r="N15" i="187" s="1"/>
  <c r="E15" i="187"/>
  <c r="D15" i="187"/>
  <c r="L14" i="187"/>
  <c r="K14" i="187"/>
  <c r="J14" i="187"/>
  <c r="I14" i="187"/>
  <c r="H14" i="187"/>
  <c r="G14" i="187"/>
  <c r="F14" i="187"/>
  <c r="M14" i="187" s="1"/>
  <c r="E14" i="187"/>
  <c r="D14" i="187"/>
  <c r="N14" i="187" s="1"/>
  <c r="M13" i="187"/>
  <c r="L13" i="187"/>
  <c r="K13" i="187"/>
  <c r="J13" i="187"/>
  <c r="I13" i="187"/>
  <c r="H13" i="187"/>
  <c r="G13" i="187"/>
  <c r="F13" i="187"/>
  <c r="N13" i="187" s="1"/>
  <c r="E13" i="187"/>
  <c r="D13" i="187"/>
  <c r="L12" i="187"/>
  <c r="K12" i="187"/>
  <c r="J12" i="187"/>
  <c r="I12" i="187"/>
  <c r="H12" i="187"/>
  <c r="G12" i="187"/>
  <c r="F12" i="187"/>
  <c r="M12" i="187" s="1"/>
  <c r="E12" i="187"/>
  <c r="D12" i="187"/>
  <c r="N12" i="187" s="1"/>
  <c r="M11" i="187"/>
  <c r="L11" i="187"/>
  <c r="K11" i="187"/>
  <c r="J11" i="187"/>
  <c r="I11" i="187"/>
  <c r="H11" i="187"/>
  <c r="G11" i="187"/>
  <c r="F11" i="187"/>
  <c r="N11" i="187" s="1"/>
  <c r="E11" i="187"/>
  <c r="D11" i="187"/>
  <c r="L10" i="187"/>
  <c r="K10" i="187"/>
  <c r="J10" i="187"/>
  <c r="I10" i="187"/>
  <c r="H10" i="187"/>
  <c r="G10" i="187"/>
  <c r="F10" i="187"/>
  <c r="E10" i="187"/>
  <c r="D10" i="187"/>
  <c r="N9" i="187"/>
  <c r="L9" i="187"/>
  <c r="K9" i="187"/>
  <c r="J9" i="187"/>
  <c r="I9" i="187"/>
  <c r="H9" i="187"/>
  <c r="G9" i="187"/>
  <c r="F9" i="187"/>
  <c r="M9" i="187" s="1"/>
  <c r="E9" i="187"/>
  <c r="D9" i="187"/>
  <c r="M8" i="187"/>
  <c r="L8" i="187"/>
  <c r="K8" i="187"/>
  <c r="J8" i="187"/>
  <c r="I8" i="187"/>
  <c r="H8" i="187"/>
  <c r="G8" i="187"/>
  <c r="F8" i="187"/>
  <c r="E8" i="187"/>
  <c r="D8" i="187"/>
  <c r="L7" i="187"/>
  <c r="K7" i="187"/>
  <c r="J7" i="187"/>
  <c r="I7" i="187"/>
  <c r="H7" i="187"/>
  <c r="G7" i="187"/>
  <c r="F7" i="187"/>
  <c r="E7" i="187"/>
  <c r="D7" i="187"/>
  <c r="G43" i="186"/>
  <c r="C43" i="186"/>
  <c r="N42" i="186"/>
  <c r="M42" i="186"/>
  <c r="L41" i="186"/>
  <c r="K41" i="186"/>
  <c r="J41" i="186"/>
  <c r="I41" i="186"/>
  <c r="H41" i="186"/>
  <c r="G41" i="186"/>
  <c r="F41" i="186"/>
  <c r="E41" i="186"/>
  <c r="D41" i="186"/>
  <c r="G40" i="186"/>
  <c r="C40" i="186"/>
  <c r="L39" i="186"/>
  <c r="K39" i="186"/>
  <c r="J39" i="186"/>
  <c r="I39" i="186"/>
  <c r="H39" i="186"/>
  <c r="F39" i="186"/>
  <c r="M39" i="186" s="1"/>
  <c r="E39" i="186"/>
  <c r="D39" i="186"/>
  <c r="L38" i="186"/>
  <c r="K38" i="186"/>
  <c r="J38" i="186"/>
  <c r="I38" i="186"/>
  <c r="H38" i="186"/>
  <c r="F38" i="186"/>
  <c r="M38" i="186" s="1"/>
  <c r="E38" i="186"/>
  <c r="D38" i="186"/>
  <c r="L37" i="186"/>
  <c r="K37" i="186"/>
  <c r="J37" i="186"/>
  <c r="I37" i="186"/>
  <c r="H37" i="186"/>
  <c r="F37" i="186"/>
  <c r="E37" i="186"/>
  <c r="D37" i="186"/>
  <c r="L36" i="186"/>
  <c r="K36" i="186"/>
  <c r="J36" i="186"/>
  <c r="I36" i="186"/>
  <c r="H36" i="186"/>
  <c r="F36" i="186"/>
  <c r="M36" i="186" s="1"/>
  <c r="E36" i="186"/>
  <c r="D36" i="186"/>
  <c r="L35" i="186"/>
  <c r="K35" i="186"/>
  <c r="J35" i="186"/>
  <c r="I35" i="186"/>
  <c r="H35" i="186"/>
  <c r="F35" i="186"/>
  <c r="M35" i="186" s="1"/>
  <c r="E35" i="186"/>
  <c r="D35" i="186"/>
  <c r="L34" i="186"/>
  <c r="K34" i="186"/>
  <c r="J34" i="186"/>
  <c r="I34" i="186"/>
  <c r="H34" i="186"/>
  <c r="F34" i="186"/>
  <c r="E34" i="186"/>
  <c r="D34" i="186"/>
  <c r="L33" i="186"/>
  <c r="K33" i="186"/>
  <c r="J33" i="186"/>
  <c r="I33" i="186"/>
  <c r="H33" i="186"/>
  <c r="F33" i="186"/>
  <c r="M33" i="186" s="1"/>
  <c r="E33" i="186"/>
  <c r="D33" i="186"/>
  <c r="N32" i="186"/>
  <c r="L32" i="186"/>
  <c r="K32" i="186"/>
  <c r="J32" i="186"/>
  <c r="I32" i="186"/>
  <c r="H32" i="186"/>
  <c r="F32" i="186"/>
  <c r="M32" i="186" s="1"/>
  <c r="E32" i="186"/>
  <c r="D32" i="186"/>
  <c r="L31" i="186"/>
  <c r="K31" i="186"/>
  <c r="J31" i="186"/>
  <c r="I31" i="186"/>
  <c r="H31" i="186"/>
  <c r="F31" i="186"/>
  <c r="M31" i="186" s="1"/>
  <c r="E31" i="186"/>
  <c r="D31" i="186"/>
  <c r="L30" i="186"/>
  <c r="K30" i="186"/>
  <c r="J30" i="186"/>
  <c r="I30" i="186"/>
  <c r="H30" i="186"/>
  <c r="F30" i="186"/>
  <c r="E30" i="186"/>
  <c r="D30" i="186"/>
  <c r="L29" i="186"/>
  <c r="K29" i="186"/>
  <c r="J29" i="186"/>
  <c r="I29" i="186"/>
  <c r="H29" i="186"/>
  <c r="F29" i="186"/>
  <c r="M29" i="186" s="1"/>
  <c r="E29" i="186"/>
  <c r="D29" i="186"/>
  <c r="M28" i="186"/>
  <c r="L28" i="186"/>
  <c r="K28" i="186"/>
  <c r="J28" i="186"/>
  <c r="I28" i="186"/>
  <c r="H28" i="186"/>
  <c r="F28" i="186"/>
  <c r="E28" i="186"/>
  <c r="D28" i="186"/>
  <c r="N28" i="186" s="1"/>
  <c r="L27" i="186"/>
  <c r="K27" i="186"/>
  <c r="J27" i="186"/>
  <c r="I27" i="186"/>
  <c r="H27" i="186"/>
  <c r="F27" i="186"/>
  <c r="M27" i="186" s="1"/>
  <c r="E27" i="186"/>
  <c r="D27" i="186"/>
  <c r="L26" i="186"/>
  <c r="K26" i="186"/>
  <c r="J26" i="186"/>
  <c r="I26" i="186"/>
  <c r="H26" i="186"/>
  <c r="F26" i="186"/>
  <c r="E26" i="186"/>
  <c r="D26" i="186"/>
  <c r="M25" i="186"/>
  <c r="L25" i="186"/>
  <c r="K25" i="186"/>
  <c r="J25" i="186"/>
  <c r="I25" i="186"/>
  <c r="H25" i="186"/>
  <c r="F25" i="186"/>
  <c r="E25" i="186"/>
  <c r="D25" i="186"/>
  <c r="N25" i="186" s="1"/>
  <c r="L24" i="186"/>
  <c r="K24" i="186"/>
  <c r="J24" i="186"/>
  <c r="I24" i="186"/>
  <c r="H24" i="186"/>
  <c r="F24" i="186"/>
  <c r="M24" i="186" s="1"/>
  <c r="E24" i="186"/>
  <c r="D24" i="186"/>
  <c r="M23" i="186"/>
  <c r="L23" i="186"/>
  <c r="K23" i="186"/>
  <c r="J23" i="186"/>
  <c r="I23" i="186"/>
  <c r="H23" i="186"/>
  <c r="F23" i="186"/>
  <c r="E23" i="186"/>
  <c r="D23" i="186"/>
  <c r="L22" i="186"/>
  <c r="K22" i="186"/>
  <c r="J22" i="186"/>
  <c r="I22" i="186"/>
  <c r="H22" i="186"/>
  <c r="F22" i="186"/>
  <c r="M22" i="186" s="1"/>
  <c r="E22" i="186"/>
  <c r="D22" i="186"/>
  <c r="M21" i="186"/>
  <c r="L21" i="186"/>
  <c r="K21" i="186"/>
  <c r="J21" i="186"/>
  <c r="I21" i="186"/>
  <c r="H21" i="186"/>
  <c r="F21" i="186"/>
  <c r="E21" i="186"/>
  <c r="D21" i="186"/>
  <c r="L20" i="186"/>
  <c r="K20" i="186"/>
  <c r="J20" i="186"/>
  <c r="I20" i="186"/>
  <c r="H20" i="186"/>
  <c r="F20" i="186"/>
  <c r="E20" i="186"/>
  <c r="D20" i="186"/>
  <c r="L19" i="186"/>
  <c r="K19" i="186"/>
  <c r="J19" i="186"/>
  <c r="I19" i="186"/>
  <c r="H19" i="186"/>
  <c r="F19" i="186"/>
  <c r="E19" i="186"/>
  <c r="D19" i="186"/>
  <c r="L18" i="186"/>
  <c r="K18" i="186"/>
  <c r="J18" i="186"/>
  <c r="I18" i="186"/>
  <c r="H18" i="186"/>
  <c r="F18" i="186"/>
  <c r="M18" i="186" s="1"/>
  <c r="E18" i="186"/>
  <c r="D18" i="186"/>
  <c r="L17" i="186"/>
  <c r="K17" i="186"/>
  <c r="J17" i="186"/>
  <c r="I17" i="186"/>
  <c r="H17" i="186"/>
  <c r="F17" i="186"/>
  <c r="M17" i="186" s="1"/>
  <c r="E17" i="186"/>
  <c r="D17" i="186"/>
  <c r="M16" i="186"/>
  <c r="L16" i="186"/>
  <c r="K16" i="186"/>
  <c r="J16" i="186"/>
  <c r="I16" i="186"/>
  <c r="H16" i="186"/>
  <c r="F16" i="186"/>
  <c r="E16" i="186"/>
  <c r="D16" i="186"/>
  <c r="N16" i="186" s="1"/>
  <c r="L15" i="186"/>
  <c r="K15" i="186"/>
  <c r="J15" i="186"/>
  <c r="I15" i="186"/>
  <c r="H15" i="186"/>
  <c r="F15" i="186"/>
  <c r="E15" i="186"/>
  <c r="D15" i="186"/>
  <c r="M14" i="186"/>
  <c r="L14" i="186"/>
  <c r="K14" i="186"/>
  <c r="J14" i="186"/>
  <c r="I14" i="186"/>
  <c r="H14" i="186"/>
  <c r="F14" i="186"/>
  <c r="E14" i="186"/>
  <c r="D14" i="186"/>
  <c r="N14" i="186" s="1"/>
  <c r="L13" i="186"/>
  <c r="K13" i="186"/>
  <c r="J13" i="186"/>
  <c r="I13" i="186"/>
  <c r="H13" i="186"/>
  <c r="F13" i="186"/>
  <c r="E13" i="186"/>
  <c r="D13" i="186"/>
  <c r="L12" i="186"/>
  <c r="K12" i="186"/>
  <c r="J12" i="186"/>
  <c r="I12" i="186"/>
  <c r="H12" i="186"/>
  <c r="F12" i="186"/>
  <c r="E12" i="186"/>
  <c r="D12" i="186"/>
  <c r="N11" i="186"/>
  <c r="M11" i="186"/>
  <c r="L11" i="186"/>
  <c r="K11" i="186"/>
  <c r="J11" i="186"/>
  <c r="I11" i="186"/>
  <c r="H11" i="186"/>
  <c r="F11" i="186"/>
  <c r="E11" i="186"/>
  <c r="D11" i="186"/>
  <c r="L10" i="186"/>
  <c r="K10" i="186"/>
  <c r="J10" i="186"/>
  <c r="I10" i="186"/>
  <c r="H10" i="186"/>
  <c r="F10" i="186"/>
  <c r="M10" i="186" s="1"/>
  <c r="E10" i="186"/>
  <c r="D10" i="186"/>
  <c r="N9" i="186"/>
  <c r="M9" i="186"/>
  <c r="L9" i="186"/>
  <c r="K9" i="186"/>
  <c r="J9" i="186"/>
  <c r="I9" i="186"/>
  <c r="H9" i="186"/>
  <c r="F9" i="186"/>
  <c r="E9" i="186"/>
  <c r="D9" i="186"/>
  <c r="M8" i="186"/>
  <c r="L8" i="186"/>
  <c r="K8" i="186"/>
  <c r="J8" i="186"/>
  <c r="I8" i="186"/>
  <c r="H8" i="186"/>
  <c r="F8" i="186"/>
  <c r="E8" i="186"/>
  <c r="D8" i="186"/>
  <c r="N8" i="186" s="1"/>
  <c r="M7" i="186"/>
  <c r="L7" i="186"/>
  <c r="K7" i="186"/>
  <c r="J7" i="186"/>
  <c r="I7" i="186"/>
  <c r="H7" i="186"/>
  <c r="F7" i="186"/>
  <c r="E7" i="186"/>
  <c r="D7" i="186"/>
  <c r="C43" i="185"/>
  <c r="N42" i="185"/>
  <c r="M42" i="185"/>
  <c r="N41" i="185"/>
  <c r="L41" i="185"/>
  <c r="K41" i="185"/>
  <c r="J41" i="185"/>
  <c r="I41" i="185"/>
  <c r="H41" i="185"/>
  <c r="G41" i="185"/>
  <c r="F41" i="185"/>
  <c r="M41" i="185" s="1"/>
  <c r="E41" i="185"/>
  <c r="D41" i="185"/>
  <c r="C40" i="185"/>
  <c r="L39" i="185"/>
  <c r="K39" i="185"/>
  <c r="J39" i="185"/>
  <c r="I39" i="185"/>
  <c r="H39" i="185"/>
  <c r="G39" i="185"/>
  <c r="F39" i="185"/>
  <c r="E39" i="185"/>
  <c r="D39" i="185"/>
  <c r="L38" i="185"/>
  <c r="K38" i="185"/>
  <c r="J38" i="185"/>
  <c r="I38" i="185"/>
  <c r="H38" i="185"/>
  <c r="G38" i="185"/>
  <c r="F38" i="185"/>
  <c r="E38" i="185"/>
  <c r="D38" i="185"/>
  <c r="M37" i="185"/>
  <c r="L37" i="185"/>
  <c r="K37" i="185"/>
  <c r="J37" i="185"/>
  <c r="I37" i="185"/>
  <c r="H37" i="185"/>
  <c r="G37" i="185"/>
  <c r="F37" i="185"/>
  <c r="N37" i="185" s="1"/>
  <c r="E37" i="185"/>
  <c r="D37" i="185"/>
  <c r="L36" i="185"/>
  <c r="K36" i="185"/>
  <c r="J36" i="185"/>
  <c r="I36" i="185"/>
  <c r="H36" i="185"/>
  <c r="G36" i="185"/>
  <c r="F36" i="185"/>
  <c r="E36" i="185"/>
  <c r="D36" i="185"/>
  <c r="L35" i="185"/>
  <c r="K35" i="185"/>
  <c r="J35" i="185"/>
  <c r="I35" i="185"/>
  <c r="H35" i="185"/>
  <c r="G35" i="185"/>
  <c r="F35" i="185"/>
  <c r="E35" i="185"/>
  <c r="D35" i="185"/>
  <c r="L34" i="185"/>
  <c r="K34" i="185"/>
  <c r="J34" i="185"/>
  <c r="I34" i="185"/>
  <c r="H34" i="185"/>
  <c r="G34" i="185"/>
  <c r="F34" i="185"/>
  <c r="E34" i="185"/>
  <c r="D34" i="185"/>
  <c r="L33" i="185"/>
  <c r="K33" i="185"/>
  <c r="J33" i="185"/>
  <c r="I33" i="185"/>
  <c r="H33" i="185"/>
  <c r="G33" i="185"/>
  <c r="F33" i="185"/>
  <c r="E33" i="185"/>
  <c r="D33" i="185"/>
  <c r="L32" i="185"/>
  <c r="K32" i="185"/>
  <c r="J32" i="185"/>
  <c r="I32" i="185"/>
  <c r="H32" i="185"/>
  <c r="G32" i="185"/>
  <c r="F32" i="185"/>
  <c r="E32" i="185"/>
  <c r="D32" i="185"/>
  <c r="L31" i="185"/>
  <c r="K31" i="185"/>
  <c r="J31" i="185"/>
  <c r="I31" i="185"/>
  <c r="H31" i="185"/>
  <c r="G31" i="185"/>
  <c r="F31" i="185"/>
  <c r="E31" i="185"/>
  <c r="D31" i="185"/>
  <c r="N30" i="185"/>
  <c r="L30" i="185"/>
  <c r="K30" i="185"/>
  <c r="J30" i="185"/>
  <c r="I30" i="185"/>
  <c r="H30" i="185"/>
  <c r="G30" i="185"/>
  <c r="F30" i="185"/>
  <c r="M30" i="185" s="1"/>
  <c r="E30" i="185"/>
  <c r="D30" i="185"/>
  <c r="L29" i="185"/>
  <c r="K29" i="185"/>
  <c r="J29" i="185"/>
  <c r="I29" i="185"/>
  <c r="H29" i="185"/>
  <c r="G29" i="185"/>
  <c r="F29" i="185"/>
  <c r="E29" i="185"/>
  <c r="D29" i="185"/>
  <c r="N28" i="185"/>
  <c r="L28" i="185"/>
  <c r="K28" i="185"/>
  <c r="J28" i="185"/>
  <c r="I28" i="185"/>
  <c r="H28" i="185"/>
  <c r="G28" i="185"/>
  <c r="F28" i="185"/>
  <c r="M28" i="185" s="1"/>
  <c r="E28" i="185"/>
  <c r="D28" i="185"/>
  <c r="M27" i="185"/>
  <c r="L27" i="185"/>
  <c r="K27" i="185"/>
  <c r="J27" i="185"/>
  <c r="I27" i="185"/>
  <c r="H27" i="185"/>
  <c r="G27" i="185"/>
  <c r="F27" i="185"/>
  <c r="N27" i="185" s="1"/>
  <c r="E27" i="185"/>
  <c r="D27" i="185"/>
  <c r="M26" i="185"/>
  <c r="L26" i="185"/>
  <c r="K26" i="185"/>
  <c r="J26" i="185"/>
  <c r="I26" i="185"/>
  <c r="H26" i="185"/>
  <c r="G26" i="185"/>
  <c r="F26" i="185"/>
  <c r="E26" i="185"/>
  <c r="D26" i="185"/>
  <c r="N25" i="185"/>
  <c r="L25" i="185"/>
  <c r="K25" i="185"/>
  <c r="J25" i="185"/>
  <c r="I25" i="185"/>
  <c r="H25" i="185"/>
  <c r="G25" i="185"/>
  <c r="F25" i="185"/>
  <c r="M25" i="185" s="1"/>
  <c r="E25" i="185"/>
  <c r="D25" i="185"/>
  <c r="L24" i="185"/>
  <c r="K24" i="185"/>
  <c r="J24" i="185"/>
  <c r="I24" i="185"/>
  <c r="H24" i="185"/>
  <c r="G24" i="185"/>
  <c r="F24" i="185"/>
  <c r="E24" i="185"/>
  <c r="D24" i="185"/>
  <c r="L23" i="185"/>
  <c r="K23" i="185"/>
  <c r="J23" i="185"/>
  <c r="I23" i="185"/>
  <c r="H23" i="185"/>
  <c r="G23" i="185"/>
  <c r="F23" i="185"/>
  <c r="M23" i="185" s="1"/>
  <c r="E23" i="185"/>
  <c r="D23" i="185"/>
  <c r="N23" i="185" s="1"/>
  <c r="L22" i="185"/>
  <c r="K22" i="185"/>
  <c r="J22" i="185"/>
  <c r="I22" i="185"/>
  <c r="H22" i="185"/>
  <c r="G22" i="185"/>
  <c r="F22" i="185"/>
  <c r="E22" i="185"/>
  <c r="D22" i="185"/>
  <c r="M21" i="185"/>
  <c r="L21" i="185"/>
  <c r="K21" i="185"/>
  <c r="J21" i="185"/>
  <c r="I21" i="185"/>
  <c r="H21" i="185"/>
  <c r="G21" i="185"/>
  <c r="F21" i="185"/>
  <c r="E21" i="185"/>
  <c r="D21" i="185"/>
  <c r="L20" i="185"/>
  <c r="K20" i="185"/>
  <c r="J20" i="185"/>
  <c r="I20" i="185"/>
  <c r="H20" i="185"/>
  <c r="G20" i="185"/>
  <c r="F20" i="185"/>
  <c r="E20" i="185"/>
  <c r="D20" i="185"/>
  <c r="M19" i="185"/>
  <c r="L19" i="185"/>
  <c r="K19" i="185"/>
  <c r="J19" i="185"/>
  <c r="I19" i="185"/>
  <c r="H19" i="185"/>
  <c r="G19" i="185"/>
  <c r="F19" i="185"/>
  <c r="E19" i="185"/>
  <c r="D19" i="185"/>
  <c r="L18" i="185"/>
  <c r="K18" i="185"/>
  <c r="J18" i="185"/>
  <c r="I18" i="185"/>
  <c r="H18" i="185"/>
  <c r="G18" i="185"/>
  <c r="F18" i="185"/>
  <c r="E18" i="185"/>
  <c r="D18" i="185"/>
  <c r="L17" i="185"/>
  <c r="K17" i="185"/>
  <c r="J17" i="185"/>
  <c r="I17" i="185"/>
  <c r="H17" i="185"/>
  <c r="G17" i="185"/>
  <c r="F17" i="185"/>
  <c r="E17" i="185"/>
  <c r="D17" i="185"/>
  <c r="M16" i="185"/>
  <c r="L16" i="185"/>
  <c r="K16" i="185"/>
  <c r="J16" i="185"/>
  <c r="I16" i="185"/>
  <c r="H16" i="185"/>
  <c r="G16" i="185"/>
  <c r="F16" i="185"/>
  <c r="E16" i="185"/>
  <c r="D16" i="185"/>
  <c r="L15" i="185"/>
  <c r="K15" i="185"/>
  <c r="J15" i="185"/>
  <c r="I15" i="185"/>
  <c r="H15" i="185"/>
  <c r="G15" i="185"/>
  <c r="F15" i="185"/>
  <c r="E15" i="185"/>
  <c r="D15" i="185"/>
  <c r="M14" i="185"/>
  <c r="L14" i="185"/>
  <c r="K14" i="185"/>
  <c r="J14" i="185"/>
  <c r="I14" i="185"/>
  <c r="H14" i="185"/>
  <c r="G14" i="185"/>
  <c r="F14" i="185"/>
  <c r="N14" i="185" s="1"/>
  <c r="E14" i="185"/>
  <c r="D14" i="185"/>
  <c r="M13" i="185"/>
  <c r="L13" i="185"/>
  <c r="K13" i="185"/>
  <c r="J13" i="185"/>
  <c r="I13" i="185"/>
  <c r="H13" i="185"/>
  <c r="G13" i="185"/>
  <c r="F13" i="185"/>
  <c r="N13" i="185" s="1"/>
  <c r="E13" i="185"/>
  <c r="D13" i="185"/>
  <c r="M12" i="185"/>
  <c r="L12" i="185"/>
  <c r="K12" i="185"/>
  <c r="J12" i="185"/>
  <c r="I12" i="185"/>
  <c r="H12" i="185"/>
  <c r="G12" i="185"/>
  <c r="F12" i="185"/>
  <c r="N12" i="185" s="1"/>
  <c r="E12" i="185"/>
  <c r="D12" i="185"/>
  <c r="L11" i="185"/>
  <c r="K11" i="185"/>
  <c r="J11" i="185"/>
  <c r="I11" i="185"/>
  <c r="H11" i="185"/>
  <c r="G11" i="185"/>
  <c r="F11" i="185"/>
  <c r="M11" i="185" s="1"/>
  <c r="E11" i="185"/>
  <c r="D11" i="185"/>
  <c r="N11" i="185" s="1"/>
  <c r="L10" i="185"/>
  <c r="K10" i="185"/>
  <c r="J10" i="185"/>
  <c r="I10" i="185"/>
  <c r="H10" i="185"/>
  <c r="G10" i="185"/>
  <c r="F10" i="185"/>
  <c r="E10" i="185"/>
  <c r="D10" i="185"/>
  <c r="M9" i="185"/>
  <c r="L9" i="185"/>
  <c r="K9" i="185"/>
  <c r="J9" i="185"/>
  <c r="I9" i="185"/>
  <c r="H9" i="185"/>
  <c r="G9" i="185"/>
  <c r="F9" i="185"/>
  <c r="N9" i="185" s="1"/>
  <c r="E9" i="185"/>
  <c r="D9" i="185"/>
  <c r="L8" i="185"/>
  <c r="K8" i="185"/>
  <c r="J8" i="185"/>
  <c r="I8" i="185"/>
  <c r="H8" i="185"/>
  <c r="G8" i="185"/>
  <c r="F8" i="185"/>
  <c r="E8" i="185"/>
  <c r="D8" i="185"/>
  <c r="N7" i="185"/>
  <c r="L7" i="185"/>
  <c r="K7" i="185"/>
  <c r="J7" i="185"/>
  <c r="I7" i="185"/>
  <c r="H7" i="185"/>
  <c r="G7" i="185"/>
  <c r="F7" i="185"/>
  <c r="M7" i="185" s="1"/>
  <c r="E7" i="185"/>
  <c r="D7" i="185"/>
  <c r="C43" i="184"/>
  <c r="N42" i="184"/>
  <c r="M42" i="184"/>
  <c r="M41" i="184"/>
  <c r="L41" i="184"/>
  <c r="K41" i="184"/>
  <c r="J41" i="184"/>
  <c r="I41" i="184"/>
  <c r="H41" i="184"/>
  <c r="G41" i="184"/>
  <c r="F41" i="184"/>
  <c r="N41" i="184" s="1"/>
  <c r="E41" i="184"/>
  <c r="D41" i="184"/>
  <c r="C40" i="184"/>
  <c r="M39" i="184"/>
  <c r="L39" i="184"/>
  <c r="K39" i="184"/>
  <c r="J39" i="184"/>
  <c r="I39" i="184"/>
  <c r="H39" i="184"/>
  <c r="G39" i="184"/>
  <c r="F39" i="184"/>
  <c r="E39" i="184"/>
  <c r="D39" i="184"/>
  <c r="L38" i="184"/>
  <c r="K38" i="184"/>
  <c r="J38" i="184"/>
  <c r="I38" i="184"/>
  <c r="H38" i="184"/>
  <c r="G38" i="184"/>
  <c r="F38" i="184"/>
  <c r="N38" i="184" s="1"/>
  <c r="E38" i="184"/>
  <c r="D38" i="184"/>
  <c r="M37" i="184"/>
  <c r="L37" i="184"/>
  <c r="K37" i="184"/>
  <c r="J37" i="184"/>
  <c r="I37" i="184"/>
  <c r="H37" i="184"/>
  <c r="G37" i="184"/>
  <c r="F37" i="184"/>
  <c r="E37" i="184"/>
  <c r="D37" i="184"/>
  <c r="M36" i="184"/>
  <c r="L36" i="184"/>
  <c r="K36" i="184"/>
  <c r="J36" i="184"/>
  <c r="I36" i="184"/>
  <c r="H36" i="184"/>
  <c r="G36" i="184"/>
  <c r="F36" i="184"/>
  <c r="E36" i="184"/>
  <c r="D36" i="184"/>
  <c r="L35" i="184"/>
  <c r="K35" i="184"/>
  <c r="J35" i="184"/>
  <c r="I35" i="184"/>
  <c r="H35" i="184"/>
  <c r="G35" i="184"/>
  <c r="F35" i="184"/>
  <c r="N35" i="184" s="1"/>
  <c r="E35" i="184"/>
  <c r="D35" i="184"/>
  <c r="L34" i="184"/>
  <c r="K34" i="184"/>
  <c r="J34" i="184"/>
  <c r="I34" i="184"/>
  <c r="H34" i="184"/>
  <c r="G34" i="184"/>
  <c r="F34" i="184"/>
  <c r="M34" i="184" s="1"/>
  <c r="E34" i="184"/>
  <c r="D34" i="184"/>
  <c r="M33" i="184"/>
  <c r="L33" i="184"/>
  <c r="K33" i="184"/>
  <c r="J33" i="184"/>
  <c r="I33" i="184"/>
  <c r="H33" i="184"/>
  <c r="G33" i="184"/>
  <c r="F33" i="184"/>
  <c r="N33" i="184" s="1"/>
  <c r="E33" i="184"/>
  <c r="D33" i="184"/>
  <c r="M32" i="184"/>
  <c r="L32" i="184"/>
  <c r="K32" i="184"/>
  <c r="J32" i="184"/>
  <c r="I32" i="184"/>
  <c r="H32" i="184"/>
  <c r="G32" i="184"/>
  <c r="F32" i="184"/>
  <c r="E32" i="184"/>
  <c r="D32" i="184"/>
  <c r="L31" i="184"/>
  <c r="K31" i="184"/>
  <c r="J31" i="184"/>
  <c r="I31" i="184"/>
  <c r="H31" i="184"/>
  <c r="G31" i="184"/>
  <c r="F31" i="184"/>
  <c r="N31" i="184" s="1"/>
  <c r="E31" i="184"/>
  <c r="D31" i="184"/>
  <c r="M30" i="184"/>
  <c r="L30" i="184"/>
  <c r="K30" i="184"/>
  <c r="J30" i="184"/>
  <c r="I30" i="184"/>
  <c r="H30" i="184"/>
  <c r="G30" i="184"/>
  <c r="F30" i="184"/>
  <c r="E30" i="184"/>
  <c r="D30" i="184"/>
  <c r="L29" i="184"/>
  <c r="K29" i="184"/>
  <c r="J29" i="184"/>
  <c r="I29" i="184"/>
  <c r="H29" i="184"/>
  <c r="G29" i="184"/>
  <c r="F29" i="184"/>
  <c r="E29" i="184"/>
  <c r="D29" i="184"/>
  <c r="M28" i="184"/>
  <c r="L28" i="184"/>
  <c r="K28" i="184"/>
  <c r="J28" i="184"/>
  <c r="I28" i="184"/>
  <c r="H28" i="184"/>
  <c r="G28" i="184"/>
  <c r="F28" i="184"/>
  <c r="N28" i="184" s="1"/>
  <c r="E28" i="184"/>
  <c r="D28" i="184"/>
  <c r="N27" i="184"/>
  <c r="L27" i="184"/>
  <c r="K27" i="184"/>
  <c r="J27" i="184"/>
  <c r="I27" i="184"/>
  <c r="H27" i="184"/>
  <c r="G27" i="184"/>
  <c r="F27" i="184"/>
  <c r="M27" i="184" s="1"/>
  <c r="E27" i="184"/>
  <c r="D27" i="184"/>
  <c r="M26" i="184"/>
  <c r="L26" i="184"/>
  <c r="K26" i="184"/>
  <c r="J26" i="184"/>
  <c r="I26" i="184"/>
  <c r="H26" i="184"/>
  <c r="G26" i="184"/>
  <c r="F26" i="184"/>
  <c r="N26" i="184" s="1"/>
  <c r="E26" i="184"/>
  <c r="D26" i="184"/>
  <c r="L25" i="184"/>
  <c r="K25" i="184"/>
  <c r="J25" i="184"/>
  <c r="I25" i="184"/>
  <c r="H25" i="184"/>
  <c r="G25" i="184"/>
  <c r="F25" i="184"/>
  <c r="E25" i="184"/>
  <c r="D25" i="184"/>
  <c r="L24" i="184"/>
  <c r="K24" i="184"/>
  <c r="J24" i="184"/>
  <c r="I24" i="184"/>
  <c r="H24" i="184"/>
  <c r="G24" i="184"/>
  <c r="F24" i="184"/>
  <c r="M24" i="184" s="1"/>
  <c r="E24" i="184"/>
  <c r="D24" i="184"/>
  <c r="N23" i="184"/>
  <c r="L23" i="184"/>
  <c r="K23" i="184"/>
  <c r="J23" i="184"/>
  <c r="I23" i="184"/>
  <c r="H23" i="184"/>
  <c r="G23" i="184"/>
  <c r="F23" i="184"/>
  <c r="M23" i="184" s="1"/>
  <c r="E23" i="184"/>
  <c r="D23" i="184"/>
  <c r="M22" i="184"/>
  <c r="L22" i="184"/>
  <c r="K22" i="184"/>
  <c r="J22" i="184"/>
  <c r="I22" i="184"/>
  <c r="H22" i="184"/>
  <c r="G22" i="184"/>
  <c r="F22" i="184"/>
  <c r="E22" i="184"/>
  <c r="D22" i="184"/>
  <c r="M21" i="184"/>
  <c r="L21" i="184"/>
  <c r="K21" i="184"/>
  <c r="J21" i="184"/>
  <c r="I21" i="184"/>
  <c r="H21" i="184"/>
  <c r="G21" i="184"/>
  <c r="F21" i="184"/>
  <c r="N21" i="184" s="1"/>
  <c r="E21" i="184"/>
  <c r="D21" i="184"/>
  <c r="N20" i="184"/>
  <c r="L20" i="184"/>
  <c r="K20" i="184"/>
  <c r="J20" i="184"/>
  <c r="I20" i="184"/>
  <c r="H20" i="184"/>
  <c r="G20" i="184"/>
  <c r="F20" i="184"/>
  <c r="M20" i="184" s="1"/>
  <c r="E20" i="184"/>
  <c r="D20" i="184"/>
  <c r="M19" i="184"/>
  <c r="L19" i="184"/>
  <c r="K19" i="184"/>
  <c r="J19" i="184"/>
  <c r="I19" i="184"/>
  <c r="H19" i="184"/>
  <c r="G19" i="184"/>
  <c r="F19" i="184"/>
  <c r="N19" i="184" s="1"/>
  <c r="E19" i="184"/>
  <c r="D19" i="184"/>
  <c r="L18" i="184"/>
  <c r="K18" i="184"/>
  <c r="J18" i="184"/>
  <c r="I18" i="184"/>
  <c r="H18" i="184"/>
  <c r="G18" i="184"/>
  <c r="F18" i="184"/>
  <c r="E18" i="184"/>
  <c r="D18" i="184"/>
  <c r="L17" i="184"/>
  <c r="K17" i="184"/>
  <c r="J17" i="184"/>
  <c r="I17" i="184"/>
  <c r="H17" i="184"/>
  <c r="G17" i="184"/>
  <c r="F17" i="184"/>
  <c r="E17" i="184"/>
  <c r="D17" i="184"/>
  <c r="N16" i="184"/>
  <c r="L16" i="184"/>
  <c r="K16" i="184"/>
  <c r="J16" i="184"/>
  <c r="I16" i="184"/>
  <c r="H16" i="184"/>
  <c r="G16" i="184"/>
  <c r="F16" i="184"/>
  <c r="M16" i="184" s="1"/>
  <c r="E16" i="184"/>
  <c r="D16" i="184"/>
  <c r="N15" i="184"/>
  <c r="L15" i="184"/>
  <c r="K15" i="184"/>
  <c r="J15" i="184"/>
  <c r="I15" i="184"/>
  <c r="H15" i="184"/>
  <c r="G15" i="184"/>
  <c r="F15" i="184"/>
  <c r="M15" i="184" s="1"/>
  <c r="E15" i="184"/>
  <c r="D15" i="184"/>
  <c r="M14" i="184"/>
  <c r="L14" i="184"/>
  <c r="K14" i="184"/>
  <c r="J14" i="184"/>
  <c r="I14" i="184"/>
  <c r="H14" i="184"/>
  <c r="G14" i="184"/>
  <c r="F14" i="184"/>
  <c r="E14" i="184"/>
  <c r="D14" i="184"/>
  <c r="M13" i="184"/>
  <c r="L13" i="184"/>
  <c r="K13" i="184"/>
  <c r="J13" i="184"/>
  <c r="I13" i="184"/>
  <c r="H13" i="184"/>
  <c r="G13" i="184"/>
  <c r="F13" i="184"/>
  <c r="N13" i="184" s="1"/>
  <c r="E13" i="184"/>
  <c r="D13" i="184"/>
  <c r="L12" i="184"/>
  <c r="K12" i="184"/>
  <c r="J12" i="184"/>
  <c r="I12" i="184"/>
  <c r="H12" i="184"/>
  <c r="G12" i="184"/>
  <c r="F12" i="184"/>
  <c r="M12" i="184" s="1"/>
  <c r="E12" i="184"/>
  <c r="D12" i="184"/>
  <c r="N12" i="184" s="1"/>
  <c r="N11" i="184"/>
  <c r="L11" i="184"/>
  <c r="K11" i="184"/>
  <c r="J11" i="184"/>
  <c r="I11" i="184"/>
  <c r="H11" i="184"/>
  <c r="G11" i="184"/>
  <c r="F11" i="184"/>
  <c r="M11" i="184" s="1"/>
  <c r="E11" i="184"/>
  <c r="D11" i="184"/>
  <c r="M10" i="184"/>
  <c r="L10" i="184"/>
  <c r="K10" i="184"/>
  <c r="J10" i="184"/>
  <c r="I10" i="184"/>
  <c r="H10" i="184"/>
  <c r="G10" i="184"/>
  <c r="F10" i="184"/>
  <c r="E10" i="184"/>
  <c r="D10" i="184"/>
  <c r="L9" i="184"/>
  <c r="K9" i="184"/>
  <c r="J9" i="184"/>
  <c r="I9" i="184"/>
  <c r="H9" i="184"/>
  <c r="G9" i="184"/>
  <c r="F9" i="184"/>
  <c r="E9" i="184"/>
  <c r="D9" i="184"/>
  <c r="L8" i="184"/>
  <c r="K8" i="184"/>
  <c r="J8" i="184"/>
  <c r="I8" i="184"/>
  <c r="H8" i="184"/>
  <c r="G8" i="184"/>
  <c r="F8" i="184"/>
  <c r="E8" i="184"/>
  <c r="D8" i="184"/>
  <c r="L7" i="184"/>
  <c r="K7" i="184"/>
  <c r="J7" i="184"/>
  <c r="I7" i="184"/>
  <c r="H7" i="184"/>
  <c r="G7" i="184"/>
  <c r="F7" i="184"/>
  <c r="M7" i="184" s="1"/>
  <c r="E7" i="184"/>
  <c r="D7" i="184"/>
  <c r="G43" i="183"/>
  <c r="C43" i="183"/>
  <c r="N42" i="183"/>
  <c r="M42" i="183"/>
  <c r="L41" i="183"/>
  <c r="K41" i="183"/>
  <c r="J41" i="183"/>
  <c r="I41" i="183"/>
  <c r="H41" i="183"/>
  <c r="G41" i="183"/>
  <c r="F41" i="183"/>
  <c r="M41" i="183" s="1"/>
  <c r="E41" i="183"/>
  <c r="D41" i="183"/>
  <c r="G40" i="183"/>
  <c r="C40" i="183"/>
  <c r="M39" i="183"/>
  <c r="L39" i="183"/>
  <c r="K39" i="183"/>
  <c r="J39" i="183"/>
  <c r="I39" i="183"/>
  <c r="H39" i="183"/>
  <c r="F39" i="183"/>
  <c r="E39" i="183"/>
  <c r="D39" i="183"/>
  <c r="N39" i="183" s="1"/>
  <c r="L38" i="183"/>
  <c r="K38" i="183"/>
  <c r="J38" i="183"/>
  <c r="I38" i="183"/>
  <c r="H38" i="183"/>
  <c r="F38" i="183"/>
  <c r="E38" i="183"/>
  <c r="D38" i="183"/>
  <c r="L37" i="183"/>
  <c r="K37" i="183"/>
  <c r="J37" i="183"/>
  <c r="I37" i="183"/>
  <c r="H37" i="183"/>
  <c r="F37" i="183"/>
  <c r="E37" i="183"/>
  <c r="D37" i="183"/>
  <c r="L36" i="183"/>
  <c r="K36" i="183"/>
  <c r="J36" i="183"/>
  <c r="I36" i="183"/>
  <c r="H36" i="183"/>
  <c r="F36" i="183"/>
  <c r="E36" i="183"/>
  <c r="D36" i="183"/>
  <c r="L35" i="183"/>
  <c r="K35" i="183"/>
  <c r="J35" i="183"/>
  <c r="I35" i="183"/>
  <c r="H35" i="183"/>
  <c r="F35" i="183"/>
  <c r="E35" i="183"/>
  <c r="D35" i="183"/>
  <c r="L34" i="183"/>
  <c r="K34" i="183"/>
  <c r="J34" i="183"/>
  <c r="I34" i="183"/>
  <c r="H34" i="183"/>
  <c r="F34" i="183"/>
  <c r="M34" i="183" s="1"/>
  <c r="E34" i="183"/>
  <c r="D34" i="183"/>
  <c r="L33" i="183"/>
  <c r="K33" i="183"/>
  <c r="J33" i="183"/>
  <c r="I33" i="183"/>
  <c r="H33" i="183"/>
  <c r="F33" i="183"/>
  <c r="M33" i="183" s="1"/>
  <c r="E33" i="183"/>
  <c r="D33" i="183"/>
  <c r="L32" i="183"/>
  <c r="K32" i="183"/>
  <c r="J32" i="183"/>
  <c r="I32" i="183"/>
  <c r="H32" i="183"/>
  <c r="F32" i="183"/>
  <c r="E32" i="183"/>
  <c r="D32" i="183"/>
  <c r="L31" i="183"/>
  <c r="K31" i="183"/>
  <c r="J31" i="183"/>
  <c r="I31" i="183"/>
  <c r="H31" i="183"/>
  <c r="F31" i="183"/>
  <c r="E31" i="183"/>
  <c r="D31" i="183"/>
  <c r="M30" i="183"/>
  <c r="L30" i="183"/>
  <c r="K30" i="183"/>
  <c r="J30" i="183"/>
  <c r="I30" i="183"/>
  <c r="H30" i="183"/>
  <c r="F30" i="183"/>
  <c r="E30" i="183"/>
  <c r="D30" i="183"/>
  <c r="N30" i="183" s="1"/>
  <c r="L29" i="183"/>
  <c r="K29" i="183"/>
  <c r="J29" i="183"/>
  <c r="I29" i="183"/>
  <c r="H29" i="183"/>
  <c r="F29" i="183"/>
  <c r="E29" i="183"/>
  <c r="D29" i="183"/>
  <c r="L28" i="183"/>
  <c r="K28" i="183"/>
  <c r="J28" i="183"/>
  <c r="I28" i="183"/>
  <c r="H28" i="183"/>
  <c r="F28" i="183"/>
  <c r="M28" i="183" s="1"/>
  <c r="E28" i="183"/>
  <c r="D28" i="183"/>
  <c r="L27" i="183"/>
  <c r="K27" i="183"/>
  <c r="J27" i="183"/>
  <c r="I27" i="183"/>
  <c r="H27" i="183"/>
  <c r="F27" i="183"/>
  <c r="N27" i="183" s="1"/>
  <c r="E27" i="183"/>
  <c r="D27" i="183"/>
  <c r="M26" i="183"/>
  <c r="L26" i="183"/>
  <c r="K26" i="183"/>
  <c r="J26" i="183"/>
  <c r="I26" i="183"/>
  <c r="H26" i="183"/>
  <c r="F26" i="183"/>
  <c r="E26" i="183"/>
  <c r="D26" i="183"/>
  <c r="N26" i="183" s="1"/>
  <c r="N25" i="183"/>
  <c r="M25" i="183"/>
  <c r="L24" i="183"/>
  <c r="K24" i="183"/>
  <c r="J24" i="183"/>
  <c r="I24" i="183"/>
  <c r="H24" i="183"/>
  <c r="F24" i="183"/>
  <c r="E24" i="183"/>
  <c r="D24" i="183"/>
  <c r="L23" i="183"/>
  <c r="K23" i="183"/>
  <c r="J23" i="183"/>
  <c r="I23" i="183"/>
  <c r="H23" i="183"/>
  <c r="F23" i="183"/>
  <c r="M23" i="183" s="1"/>
  <c r="E23" i="183"/>
  <c r="D23" i="183"/>
  <c r="L22" i="183"/>
  <c r="K22" i="183"/>
  <c r="J22" i="183"/>
  <c r="I22" i="183"/>
  <c r="H22" i="183"/>
  <c r="F22" i="183"/>
  <c r="M22" i="183" s="1"/>
  <c r="E22" i="183"/>
  <c r="D22" i="183"/>
  <c r="M21" i="183"/>
  <c r="L21" i="183"/>
  <c r="K21" i="183"/>
  <c r="J21" i="183"/>
  <c r="I21" i="183"/>
  <c r="H21" i="183"/>
  <c r="F21" i="183"/>
  <c r="E21" i="183"/>
  <c r="D21" i="183"/>
  <c r="N21" i="183" s="1"/>
  <c r="L20" i="183"/>
  <c r="K20" i="183"/>
  <c r="J20" i="183"/>
  <c r="I20" i="183"/>
  <c r="H20" i="183"/>
  <c r="F20" i="183"/>
  <c r="M20" i="183" s="1"/>
  <c r="E20" i="183"/>
  <c r="D20" i="183"/>
  <c r="N20" i="183" s="1"/>
  <c r="L19" i="183"/>
  <c r="K19" i="183"/>
  <c r="J19" i="183"/>
  <c r="I19" i="183"/>
  <c r="H19" i="183"/>
  <c r="F19" i="183"/>
  <c r="M19" i="183" s="1"/>
  <c r="E19" i="183"/>
  <c r="D19" i="183"/>
  <c r="L18" i="183"/>
  <c r="K18" i="183"/>
  <c r="J18" i="183"/>
  <c r="I18" i="183"/>
  <c r="H18" i="183"/>
  <c r="F18" i="183"/>
  <c r="M18" i="183" s="1"/>
  <c r="E18" i="183"/>
  <c r="D18" i="183"/>
  <c r="L17" i="183"/>
  <c r="K17" i="183"/>
  <c r="J17" i="183"/>
  <c r="I17" i="183"/>
  <c r="H17" i="183"/>
  <c r="F17" i="183"/>
  <c r="N17" i="183" s="1"/>
  <c r="E17" i="183"/>
  <c r="D17" i="183"/>
  <c r="L16" i="183"/>
  <c r="K16" i="183"/>
  <c r="J16" i="183"/>
  <c r="I16" i="183"/>
  <c r="H16" i="183"/>
  <c r="F16" i="183"/>
  <c r="M16" i="183" s="1"/>
  <c r="E16" i="183"/>
  <c r="D16" i="183"/>
  <c r="L15" i="183"/>
  <c r="K15" i="183"/>
  <c r="J15" i="183"/>
  <c r="I15" i="183"/>
  <c r="H15" i="183"/>
  <c r="F15" i="183"/>
  <c r="E15" i="183"/>
  <c r="D15" i="183"/>
  <c r="L14" i="183"/>
  <c r="K14" i="183"/>
  <c r="J14" i="183"/>
  <c r="I14" i="183"/>
  <c r="H14" i="183"/>
  <c r="F14" i="183"/>
  <c r="M14" i="183" s="1"/>
  <c r="E14" i="183"/>
  <c r="D14" i="183"/>
  <c r="L13" i="183"/>
  <c r="K13" i="183"/>
  <c r="J13" i="183"/>
  <c r="I13" i="183"/>
  <c r="H13" i="183"/>
  <c r="F13" i="183"/>
  <c r="N13" i="183" s="1"/>
  <c r="E13" i="183"/>
  <c r="D13" i="183"/>
  <c r="L12" i="183"/>
  <c r="K12" i="183"/>
  <c r="J12" i="183"/>
  <c r="I12" i="183"/>
  <c r="H12" i="183"/>
  <c r="F12" i="183"/>
  <c r="N12" i="183" s="1"/>
  <c r="E12" i="183"/>
  <c r="D12" i="183"/>
  <c r="L11" i="183"/>
  <c r="K11" i="183"/>
  <c r="J11" i="183"/>
  <c r="I11" i="183"/>
  <c r="H11" i="183"/>
  <c r="F11" i="183"/>
  <c r="E11" i="183"/>
  <c r="D11" i="183"/>
  <c r="L10" i="183"/>
  <c r="K10" i="183"/>
  <c r="J10" i="183"/>
  <c r="I10" i="183"/>
  <c r="H10" i="183"/>
  <c r="F10" i="183"/>
  <c r="E10" i="183"/>
  <c r="D10" i="183"/>
  <c r="L9" i="183"/>
  <c r="K9" i="183"/>
  <c r="J9" i="183"/>
  <c r="I9" i="183"/>
  <c r="H9" i="183"/>
  <c r="F9" i="183"/>
  <c r="M9" i="183" s="1"/>
  <c r="E9" i="183"/>
  <c r="D9" i="183"/>
  <c r="L8" i="183"/>
  <c r="K8" i="183"/>
  <c r="J8" i="183"/>
  <c r="I8" i="183"/>
  <c r="H8" i="183"/>
  <c r="F8" i="183"/>
  <c r="N8" i="183" s="1"/>
  <c r="E8" i="183"/>
  <c r="D8" i="183"/>
  <c r="L7" i="183"/>
  <c r="K7" i="183"/>
  <c r="J7" i="183"/>
  <c r="I7" i="183"/>
  <c r="H7" i="183"/>
  <c r="F7" i="183"/>
  <c r="M7" i="183" s="1"/>
  <c r="E7" i="183"/>
  <c r="D7" i="183"/>
  <c r="C43" i="182"/>
  <c r="N42" i="182"/>
  <c r="M42" i="182"/>
  <c r="N41" i="182"/>
  <c r="L41" i="182"/>
  <c r="K41" i="182"/>
  <c r="J41" i="182"/>
  <c r="I41" i="182"/>
  <c r="H41" i="182"/>
  <c r="G41" i="182"/>
  <c r="F41" i="182"/>
  <c r="M41" i="182" s="1"/>
  <c r="E41" i="182"/>
  <c r="D41" i="182"/>
  <c r="C40" i="182"/>
  <c r="L39" i="182"/>
  <c r="K39" i="182"/>
  <c r="J39" i="182"/>
  <c r="I39" i="182"/>
  <c r="H39" i="182"/>
  <c r="G39" i="182"/>
  <c r="F39" i="182"/>
  <c r="E39" i="182"/>
  <c r="D39" i="182"/>
  <c r="L38" i="182"/>
  <c r="K38" i="182"/>
  <c r="J38" i="182"/>
  <c r="I38" i="182"/>
  <c r="H38" i="182"/>
  <c r="G38" i="182"/>
  <c r="F38" i="182"/>
  <c r="E38" i="182"/>
  <c r="D38" i="182"/>
  <c r="M37" i="182"/>
  <c r="L37" i="182"/>
  <c r="K37" i="182"/>
  <c r="J37" i="182"/>
  <c r="I37" i="182"/>
  <c r="H37" i="182"/>
  <c r="G37" i="182"/>
  <c r="F37" i="182"/>
  <c r="E37" i="182"/>
  <c r="D37" i="182"/>
  <c r="L36" i="182"/>
  <c r="K36" i="182"/>
  <c r="J36" i="182"/>
  <c r="I36" i="182"/>
  <c r="H36" i="182"/>
  <c r="G36" i="182"/>
  <c r="F36" i="182"/>
  <c r="E36" i="182"/>
  <c r="D36" i="182"/>
  <c r="L35" i="182"/>
  <c r="K35" i="182"/>
  <c r="J35" i="182"/>
  <c r="I35" i="182"/>
  <c r="H35" i="182"/>
  <c r="G35" i="182"/>
  <c r="F35" i="182"/>
  <c r="N35" i="182" s="1"/>
  <c r="E35" i="182"/>
  <c r="D35" i="182"/>
  <c r="L34" i="182"/>
  <c r="K34" i="182"/>
  <c r="J34" i="182"/>
  <c r="I34" i="182"/>
  <c r="H34" i="182"/>
  <c r="G34" i="182"/>
  <c r="F34" i="182"/>
  <c r="E34" i="182"/>
  <c r="D34" i="182"/>
  <c r="M33" i="182"/>
  <c r="L33" i="182"/>
  <c r="K33" i="182"/>
  <c r="J33" i="182"/>
  <c r="I33" i="182"/>
  <c r="H33" i="182"/>
  <c r="G33" i="182"/>
  <c r="F33" i="182"/>
  <c r="N33" i="182" s="1"/>
  <c r="E33" i="182"/>
  <c r="D33" i="182"/>
  <c r="M32" i="182"/>
  <c r="L32" i="182"/>
  <c r="K32" i="182"/>
  <c r="J32" i="182"/>
  <c r="I32" i="182"/>
  <c r="H32" i="182"/>
  <c r="G32" i="182"/>
  <c r="F32" i="182"/>
  <c r="E32" i="182"/>
  <c r="D32" i="182"/>
  <c r="L31" i="182"/>
  <c r="K31" i="182"/>
  <c r="J31" i="182"/>
  <c r="I31" i="182"/>
  <c r="H31" i="182"/>
  <c r="G31" i="182"/>
  <c r="F31" i="182"/>
  <c r="M31" i="182" s="1"/>
  <c r="E31" i="182"/>
  <c r="D31" i="182"/>
  <c r="M30" i="182"/>
  <c r="L30" i="182"/>
  <c r="K30" i="182"/>
  <c r="J30" i="182"/>
  <c r="I30" i="182"/>
  <c r="H30" i="182"/>
  <c r="G30" i="182"/>
  <c r="F30" i="182"/>
  <c r="N30" i="182" s="1"/>
  <c r="E30" i="182"/>
  <c r="D30" i="182"/>
  <c r="L29" i="182"/>
  <c r="K29" i="182"/>
  <c r="J29" i="182"/>
  <c r="I29" i="182"/>
  <c r="H29" i="182"/>
  <c r="G29" i="182"/>
  <c r="F29" i="182"/>
  <c r="M29" i="182" s="1"/>
  <c r="E29" i="182"/>
  <c r="D29" i="182"/>
  <c r="M28" i="182"/>
  <c r="L28" i="182"/>
  <c r="K28" i="182"/>
  <c r="J28" i="182"/>
  <c r="I28" i="182"/>
  <c r="H28" i="182"/>
  <c r="G28" i="182"/>
  <c r="F28" i="182"/>
  <c r="E28" i="182"/>
  <c r="D28" i="182"/>
  <c r="L27" i="182"/>
  <c r="K27" i="182"/>
  <c r="J27" i="182"/>
  <c r="I27" i="182"/>
  <c r="H27" i="182"/>
  <c r="G27" i="182"/>
  <c r="F27" i="182"/>
  <c r="E27" i="182"/>
  <c r="D27" i="182"/>
  <c r="M26" i="182"/>
  <c r="L26" i="182"/>
  <c r="K26" i="182"/>
  <c r="J26" i="182"/>
  <c r="I26" i="182"/>
  <c r="H26" i="182"/>
  <c r="G26" i="182"/>
  <c r="F26" i="182"/>
  <c r="N26" i="182" s="1"/>
  <c r="E26" i="182"/>
  <c r="D26" i="182"/>
  <c r="L25" i="182"/>
  <c r="K25" i="182"/>
  <c r="J25" i="182"/>
  <c r="I25" i="182"/>
  <c r="H25" i="182"/>
  <c r="G25" i="182"/>
  <c r="F25" i="182"/>
  <c r="M25" i="182" s="1"/>
  <c r="E25" i="182"/>
  <c r="D25" i="182"/>
  <c r="L24" i="182"/>
  <c r="K24" i="182"/>
  <c r="J24" i="182"/>
  <c r="I24" i="182"/>
  <c r="H24" i="182"/>
  <c r="G24" i="182"/>
  <c r="F24" i="182"/>
  <c r="M24" i="182" s="1"/>
  <c r="E24" i="182"/>
  <c r="D24" i="182"/>
  <c r="L23" i="182"/>
  <c r="K23" i="182"/>
  <c r="J23" i="182"/>
  <c r="I23" i="182"/>
  <c r="H23" i="182"/>
  <c r="G23" i="182"/>
  <c r="F23" i="182"/>
  <c r="M23" i="182" s="1"/>
  <c r="E23" i="182"/>
  <c r="D23" i="182"/>
  <c r="L22" i="182"/>
  <c r="K22" i="182"/>
  <c r="J22" i="182"/>
  <c r="I22" i="182"/>
  <c r="H22" i="182"/>
  <c r="G22" i="182"/>
  <c r="F22" i="182"/>
  <c r="E22" i="182"/>
  <c r="D22" i="182"/>
  <c r="M21" i="182"/>
  <c r="L21" i="182"/>
  <c r="K21" i="182"/>
  <c r="J21" i="182"/>
  <c r="I21" i="182"/>
  <c r="H21" i="182"/>
  <c r="G21" i="182"/>
  <c r="F21" i="182"/>
  <c r="N21" i="182" s="1"/>
  <c r="E21" i="182"/>
  <c r="D21" i="182"/>
  <c r="L20" i="182"/>
  <c r="K20" i="182"/>
  <c r="J20" i="182"/>
  <c r="I20" i="182"/>
  <c r="H20" i="182"/>
  <c r="G20" i="182"/>
  <c r="F20" i="182"/>
  <c r="E20" i="182"/>
  <c r="D20" i="182"/>
  <c r="L19" i="182"/>
  <c r="K19" i="182"/>
  <c r="J19" i="182"/>
  <c r="I19" i="182"/>
  <c r="H19" i="182"/>
  <c r="G19" i="182"/>
  <c r="F19" i="182"/>
  <c r="E19" i="182"/>
  <c r="D19" i="182"/>
  <c r="M18" i="182"/>
  <c r="L18" i="182"/>
  <c r="K18" i="182"/>
  <c r="J18" i="182"/>
  <c r="I18" i="182"/>
  <c r="H18" i="182"/>
  <c r="G18" i="182"/>
  <c r="F18" i="182"/>
  <c r="N18" i="182" s="1"/>
  <c r="E18" i="182"/>
  <c r="D18" i="182"/>
  <c r="M17" i="182"/>
  <c r="L17" i="182"/>
  <c r="K17" i="182"/>
  <c r="J17" i="182"/>
  <c r="I17" i="182"/>
  <c r="H17" i="182"/>
  <c r="G17" i="182"/>
  <c r="F17" i="182"/>
  <c r="E17" i="182"/>
  <c r="D17" i="182"/>
  <c r="L16" i="182"/>
  <c r="K16" i="182"/>
  <c r="J16" i="182"/>
  <c r="I16" i="182"/>
  <c r="H16" i="182"/>
  <c r="G16" i="182"/>
  <c r="F16" i="182"/>
  <c r="N16" i="182" s="1"/>
  <c r="E16" i="182"/>
  <c r="D16" i="182"/>
  <c r="L15" i="182"/>
  <c r="K15" i="182"/>
  <c r="J15" i="182"/>
  <c r="I15" i="182"/>
  <c r="H15" i="182"/>
  <c r="G15" i="182"/>
  <c r="F15" i="182"/>
  <c r="N15" i="182" s="1"/>
  <c r="E15" i="182"/>
  <c r="D15" i="182"/>
  <c r="L14" i="182"/>
  <c r="K14" i="182"/>
  <c r="J14" i="182"/>
  <c r="I14" i="182"/>
  <c r="H14" i="182"/>
  <c r="G14" i="182"/>
  <c r="F14" i="182"/>
  <c r="M14" i="182" s="1"/>
  <c r="E14" i="182"/>
  <c r="D14" i="182"/>
  <c r="N14" i="182" s="1"/>
  <c r="L13" i="182"/>
  <c r="K13" i="182"/>
  <c r="J13" i="182"/>
  <c r="I13" i="182"/>
  <c r="H13" i="182"/>
  <c r="G13" i="182"/>
  <c r="F13" i="182"/>
  <c r="M13" i="182" s="1"/>
  <c r="E13" i="182"/>
  <c r="D13" i="182"/>
  <c r="L12" i="182"/>
  <c r="K12" i="182"/>
  <c r="J12" i="182"/>
  <c r="I12" i="182"/>
  <c r="H12" i="182"/>
  <c r="G12" i="182"/>
  <c r="F12" i="182"/>
  <c r="M12" i="182" s="1"/>
  <c r="E12" i="182"/>
  <c r="D12" i="182"/>
  <c r="N12" i="182" s="1"/>
  <c r="L11" i="182"/>
  <c r="K11" i="182"/>
  <c r="J11" i="182"/>
  <c r="I11" i="182"/>
  <c r="H11" i="182"/>
  <c r="G11" i="182"/>
  <c r="F11" i="182"/>
  <c r="E11" i="182"/>
  <c r="D11" i="182"/>
  <c r="L10" i="182"/>
  <c r="K10" i="182"/>
  <c r="J10" i="182"/>
  <c r="I10" i="182"/>
  <c r="H10" i="182"/>
  <c r="G10" i="182"/>
  <c r="F10" i="182"/>
  <c r="M10" i="182" s="1"/>
  <c r="E10" i="182"/>
  <c r="D10" i="182"/>
  <c r="L9" i="182"/>
  <c r="K9" i="182"/>
  <c r="J9" i="182"/>
  <c r="I9" i="182"/>
  <c r="H9" i="182"/>
  <c r="G9" i="182"/>
  <c r="F9" i="182"/>
  <c r="E9" i="182"/>
  <c r="D9" i="182"/>
  <c r="M8" i="182"/>
  <c r="L8" i="182"/>
  <c r="K8" i="182"/>
  <c r="J8" i="182"/>
  <c r="I8" i="182"/>
  <c r="H8" i="182"/>
  <c r="G8" i="182"/>
  <c r="F8" i="182"/>
  <c r="N8" i="182" s="1"/>
  <c r="E8" i="182"/>
  <c r="D8" i="182"/>
  <c r="N7" i="182"/>
  <c r="L7" i="182"/>
  <c r="K7" i="182"/>
  <c r="J7" i="182"/>
  <c r="I7" i="182"/>
  <c r="H7" i="182"/>
  <c r="G7" i="182"/>
  <c r="F7" i="182"/>
  <c r="M7" i="182" s="1"/>
  <c r="E7" i="182"/>
  <c r="D7" i="182"/>
  <c r="C43" i="181"/>
  <c r="N42" i="181"/>
  <c r="M42" i="181"/>
  <c r="N41" i="181"/>
  <c r="L41" i="181"/>
  <c r="K41" i="181"/>
  <c r="J41" i="181"/>
  <c r="I41" i="181"/>
  <c r="H41" i="181"/>
  <c r="G41" i="181"/>
  <c r="F41" i="181"/>
  <c r="M41" i="181" s="1"/>
  <c r="E41" i="181"/>
  <c r="D41" i="181"/>
  <c r="C40" i="181"/>
  <c r="L39" i="181"/>
  <c r="K39" i="181"/>
  <c r="J39" i="181"/>
  <c r="I39" i="181"/>
  <c r="H39" i="181"/>
  <c r="G39" i="181"/>
  <c r="F39" i="181"/>
  <c r="E39" i="181"/>
  <c r="D39" i="181"/>
  <c r="L38" i="181"/>
  <c r="K38" i="181"/>
  <c r="J38" i="181"/>
  <c r="I38" i="181"/>
  <c r="H38" i="181"/>
  <c r="G38" i="181"/>
  <c r="F38" i="181"/>
  <c r="E38" i="181"/>
  <c r="D38" i="181"/>
  <c r="L37" i="181"/>
  <c r="K37" i="181"/>
  <c r="J37" i="181"/>
  <c r="I37" i="181"/>
  <c r="H37" i="181"/>
  <c r="G37" i="181"/>
  <c r="F37" i="181"/>
  <c r="N37" i="181" s="1"/>
  <c r="E37" i="181"/>
  <c r="D37" i="181"/>
  <c r="L36" i="181"/>
  <c r="K36" i="181"/>
  <c r="J36" i="181"/>
  <c r="I36" i="181"/>
  <c r="H36" i="181"/>
  <c r="G36" i="181"/>
  <c r="F36" i="181"/>
  <c r="E36" i="181"/>
  <c r="D36" i="181"/>
  <c r="M35" i="181"/>
  <c r="L35" i="181"/>
  <c r="K35" i="181"/>
  <c r="J35" i="181"/>
  <c r="I35" i="181"/>
  <c r="H35" i="181"/>
  <c r="G35" i="181"/>
  <c r="F35" i="181"/>
  <c r="E35" i="181"/>
  <c r="D35" i="181"/>
  <c r="L34" i="181"/>
  <c r="K34" i="181"/>
  <c r="J34" i="181"/>
  <c r="I34" i="181"/>
  <c r="H34" i="181"/>
  <c r="G34" i="181"/>
  <c r="F34" i="181"/>
  <c r="E34" i="181"/>
  <c r="D34" i="181"/>
  <c r="L33" i="181"/>
  <c r="K33" i="181"/>
  <c r="J33" i="181"/>
  <c r="I33" i="181"/>
  <c r="H33" i="181"/>
  <c r="G33" i="181"/>
  <c r="F33" i="181"/>
  <c r="M33" i="181" s="1"/>
  <c r="E33" i="181"/>
  <c r="D33" i="181"/>
  <c r="N32" i="181"/>
  <c r="L32" i="181"/>
  <c r="K32" i="181"/>
  <c r="J32" i="181"/>
  <c r="I32" i="181"/>
  <c r="H32" i="181"/>
  <c r="G32" i="181"/>
  <c r="F32" i="181"/>
  <c r="M32" i="181" s="1"/>
  <c r="E32" i="181"/>
  <c r="D32" i="181"/>
  <c r="M31" i="181"/>
  <c r="L31" i="181"/>
  <c r="K31" i="181"/>
  <c r="J31" i="181"/>
  <c r="I31" i="181"/>
  <c r="H31" i="181"/>
  <c r="G31" i="181"/>
  <c r="F31" i="181"/>
  <c r="E31" i="181"/>
  <c r="D31" i="181"/>
  <c r="L30" i="181"/>
  <c r="K30" i="181"/>
  <c r="J30" i="181"/>
  <c r="I30" i="181"/>
  <c r="H30" i="181"/>
  <c r="G30" i="181"/>
  <c r="F30" i="181"/>
  <c r="E30" i="181"/>
  <c r="D30" i="181"/>
  <c r="L29" i="181"/>
  <c r="K29" i="181"/>
  <c r="J29" i="181"/>
  <c r="I29" i="181"/>
  <c r="H29" i="181"/>
  <c r="G29" i="181"/>
  <c r="F29" i="181"/>
  <c r="M29" i="181" s="1"/>
  <c r="E29" i="181"/>
  <c r="D29" i="181"/>
  <c r="L28" i="181"/>
  <c r="K28" i="181"/>
  <c r="J28" i="181"/>
  <c r="I28" i="181"/>
  <c r="H28" i="181"/>
  <c r="G28" i="181"/>
  <c r="F28" i="181"/>
  <c r="E28" i="181"/>
  <c r="D28" i="181"/>
  <c r="M27" i="181"/>
  <c r="L27" i="181"/>
  <c r="K27" i="181"/>
  <c r="J27" i="181"/>
  <c r="I27" i="181"/>
  <c r="H27" i="181"/>
  <c r="G27" i="181"/>
  <c r="F27" i="181"/>
  <c r="E27" i="181"/>
  <c r="D27" i="181"/>
  <c r="L26" i="181"/>
  <c r="K26" i="181"/>
  <c r="J26" i="181"/>
  <c r="I26" i="181"/>
  <c r="H26" i="181"/>
  <c r="G26" i="181"/>
  <c r="F26" i="181"/>
  <c r="E26" i="181"/>
  <c r="D26" i="181"/>
  <c r="L25" i="181"/>
  <c r="K25" i="181"/>
  <c r="J25" i="181"/>
  <c r="I25" i="181"/>
  <c r="H25" i="181"/>
  <c r="G25" i="181"/>
  <c r="F25" i="181"/>
  <c r="E25" i="181"/>
  <c r="D25" i="181"/>
  <c r="L24" i="181"/>
  <c r="K24" i="181"/>
  <c r="J24" i="181"/>
  <c r="I24" i="181"/>
  <c r="H24" i="181"/>
  <c r="G24" i="181"/>
  <c r="F24" i="181"/>
  <c r="N24" i="181" s="1"/>
  <c r="E24" i="181"/>
  <c r="D24" i="181"/>
  <c r="M23" i="181"/>
  <c r="L23" i="181"/>
  <c r="K23" i="181"/>
  <c r="J23" i="181"/>
  <c r="I23" i="181"/>
  <c r="H23" i="181"/>
  <c r="G23" i="181"/>
  <c r="F23" i="181"/>
  <c r="E23" i="181"/>
  <c r="D23" i="181"/>
  <c r="L22" i="181"/>
  <c r="K22" i="181"/>
  <c r="J22" i="181"/>
  <c r="I22" i="181"/>
  <c r="H22" i="181"/>
  <c r="G22" i="181"/>
  <c r="F22" i="181"/>
  <c r="M22" i="181" s="1"/>
  <c r="E22" i="181"/>
  <c r="D22" i="181"/>
  <c r="L21" i="181"/>
  <c r="K21" i="181"/>
  <c r="J21" i="181"/>
  <c r="I21" i="181"/>
  <c r="H21" i="181"/>
  <c r="G21" i="181"/>
  <c r="F21" i="181"/>
  <c r="E21" i="181"/>
  <c r="D21" i="181"/>
  <c r="L20" i="181"/>
  <c r="K20" i="181"/>
  <c r="J20" i="181"/>
  <c r="I20" i="181"/>
  <c r="H20" i="181"/>
  <c r="G20" i="181"/>
  <c r="F20" i="181"/>
  <c r="N20" i="181" s="1"/>
  <c r="E20" i="181"/>
  <c r="D20" i="181"/>
  <c r="L19" i="181"/>
  <c r="K19" i="181"/>
  <c r="J19" i="181"/>
  <c r="I19" i="181"/>
  <c r="H19" i="181"/>
  <c r="G19" i="181"/>
  <c r="F19" i="181"/>
  <c r="M19" i="181" s="1"/>
  <c r="E19" i="181"/>
  <c r="D19" i="181"/>
  <c r="L18" i="181"/>
  <c r="K18" i="181"/>
  <c r="J18" i="181"/>
  <c r="I18" i="181"/>
  <c r="H18" i="181"/>
  <c r="G18" i="181"/>
  <c r="F18" i="181"/>
  <c r="M18" i="181" s="1"/>
  <c r="E18" i="181"/>
  <c r="D18" i="181"/>
  <c r="L17" i="181"/>
  <c r="K17" i="181"/>
  <c r="J17" i="181"/>
  <c r="I17" i="181"/>
  <c r="H17" i="181"/>
  <c r="G17" i="181"/>
  <c r="F17" i="181"/>
  <c r="N17" i="181" s="1"/>
  <c r="E17" i="181"/>
  <c r="D17" i="181"/>
  <c r="M16" i="181"/>
  <c r="L16" i="181"/>
  <c r="K16" i="181"/>
  <c r="J16" i="181"/>
  <c r="I16" i="181"/>
  <c r="H16" i="181"/>
  <c r="G16" i="181"/>
  <c r="F16" i="181"/>
  <c r="E16" i="181"/>
  <c r="D16" i="181"/>
  <c r="L15" i="181"/>
  <c r="K15" i="181"/>
  <c r="J15" i="181"/>
  <c r="I15" i="181"/>
  <c r="H15" i="181"/>
  <c r="G15" i="181"/>
  <c r="F15" i="181"/>
  <c r="E15" i="181"/>
  <c r="D15" i="181"/>
  <c r="M14" i="181"/>
  <c r="L14" i="181"/>
  <c r="K14" i="181"/>
  <c r="J14" i="181"/>
  <c r="I14" i="181"/>
  <c r="H14" i="181"/>
  <c r="G14" i="181"/>
  <c r="F14" i="181"/>
  <c r="N14" i="181" s="1"/>
  <c r="E14" i="181"/>
  <c r="D14" i="181"/>
  <c r="L13" i="181"/>
  <c r="K13" i="181"/>
  <c r="J13" i="181"/>
  <c r="I13" i="181"/>
  <c r="H13" i="181"/>
  <c r="G13" i="181"/>
  <c r="F13" i="181"/>
  <c r="E13" i="181"/>
  <c r="D13" i="181"/>
  <c r="M12" i="181"/>
  <c r="L12" i="181"/>
  <c r="K12" i="181"/>
  <c r="J12" i="181"/>
  <c r="I12" i="181"/>
  <c r="H12" i="181"/>
  <c r="G12" i="181"/>
  <c r="F12" i="181"/>
  <c r="N12" i="181" s="1"/>
  <c r="E12" i="181"/>
  <c r="D12" i="181"/>
  <c r="L11" i="181"/>
  <c r="K11" i="181"/>
  <c r="J11" i="181"/>
  <c r="I11" i="181"/>
  <c r="H11" i="181"/>
  <c r="G11" i="181"/>
  <c r="F11" i="181"/>
  <c r="M11" i="181" s="1"/>
  <c r="E11" i="181"/>
  <c r="D11" i="181"/>
  <c r="M10" i="181"/>
  <c r="L10" i="181"/>
  <c r="K10" i="181"/>
  <c r="J10" i="181"/>
  <c r="I10" i="181"/>
  <c r="H10" i="181"/>
  <c r="G10" i="181"/>
  <c r="F10" i="181"/>
  <c r="N10" i="181" s="1"/>
  <c r="E10" i="181"/>
  <c r="D10" i="181"/>
  <c r="L9" i="181"/>
  <c r="K9" i="181"/>
  <c r="J9" i="181"/>
  <c r="I9" i="181"/>
  <c r="H9" i="181"/>
  <c r="G9" i="181"/>
  <c r="F9" i="181"/>
  <c r="N9" i="181" s="1"/>
  <c r="E9" i="181"/>
  <c r="D9" i="181"/>
  <c r="M8" i="181"/>
  <c r="L8" i="181"/>
  <c r="K8" i="181"/>
  <c r="J8" i="181"/>
  <c r="I8" i="181"/>
  <c r="H8" i="181"/>
  <c r="G8" i="181"/>
  <c r="F8" i="181"/>
  <c r="N8" i="181" s="1"/>
  <c r="E8" i="181"/>
  <c r="D8" i="181"/>
  <c r="L7" i="181"/>
  <c r="K7" i="181"/>
  <c r="J7" i="181"/>
  <c r="I7" i="181"/>
  <c r="H7" i="181"/>
  <c r="G7" i="181"/>
  <c r="F7" i="181"/>
  <c r="M7" i="181" s="1"/>
  <c r="E7" i="181"/>
  <c r="D7" i="181"/>
  <c r="C43" i="180"/>
  <c r="N42" i="180"/>
  <c r="M42" i="180"/>
  <c r="M41" i="180"/>
  <c r="L41" i="180"/>
  <c r="K41" i="180"/>
  <c r="J41" i="180"/>
  <c r="I41" i="180"/>
  <c r="H41" i="180"/>
  <c r="G41" i="180"/>
  <c r="F41" i="180"/>
  <c r="N41" i="180" s="1"/>
  <c r="E41" i="180"/>
  <c r="D41" i="180"/>
  <c r="C40" i="180"/>
  <c r="L39" i="180"/>
  <c r="K39" i="180"/>
  <c r="J39" i="180"/>
  <c r="I39" i="180"/>
  <c r="H39" i="180"/>
  <c r="G39" i="180"/>
  <c r="F39" i="180"/>
  <c r="E39" i="180"/>
  <c r="D39" i="180"/>
  <c r="L38" i="180"/>
  <c r="K38" i="180"/>
  <c r="J38" i="180"/>
  <c r="I38" i="180"/>
  <c r="H38" i="180"/>
  <c r="G38" i="180"/>
  <c r="F38" i="180"/>
  <c r="M38" i="180" s="1"/>
  <c r="E38" i="180"/>
  <c r="D38" i="180"/>
  <c r="L37" i="180"/>
  <c r="K37" i="180"/>
  <c r="J37" i="180"/>
  <c r="I37" i="180"/>
  <c r="H37" i="180"/>
  <c r="G37" i="180"/>
  <c r="F37" i="180"/>
  <c r="M37" i="180" s="1"/>
  <c r="E37" i="180"/>
  <c r="D37" i="180"/>
  <c r="L36" i="180"/>
  <c r="K36" i="180"/>
  <c r="J36" i="180"/>
  <c r="I36" i="180"/>
  <c r="H36" i="180"/>
  <c r="G36" i="180"/>
  <c r="F36" i="180"/>
  <c r="N36" i="180" s="1"/>
  <c r="E36" i="180"/>
  <c r="D36" i="180"/>
  <c r="M35" i="180"/>
  <c r="L35" i="180"/>
  <c r="K35" i="180"/>
  <c r="J35" i="180"/>
  <c r="I35" i="180"/>
  <c r="H35" i="180"/>
  <c r="G35" i="180"/>
  <c r="F35" i="180"/>
  <c r="E35" i="180"/>
  <c r="D35" i="180"/>
  <c r="L34" i="180"/>
  <c r="K34" i="180"/>
  <c r="J34" i="180"/>
  <c r="I34" i="180"/>
  <c r="H34" i="180"/>
  <c r="G34" i="180"/>
  <c r="F34" i="180"/>
  <c r="M34" i="180" s="1"/>
  <c r="E34" i="180"/>
  <c r="D34" i="180"/>
  <c r="M33" i="180"/>
  <c r="L33" i="180"/>
  <c r="K33" i="180"/>
  <c r="J33" i="180"/>
  <c r="I33" i="180"/>
  <c r="H33" i="180"/>
  <c r="G33" i="180"/>
  <c r="F33" i="180"/>
  <c r="E33" i="180"/>
  <c r="D33" i="180"/>
  <c r="L32" i="180"/>
  <c r="K32" i="180"/>
  <c r="J32" i="180"/>
  <c r="I32" i="180"/>
  <c r="H32" i="180"/>
  <c r="G32" i="180"/>
  <c r="F32" i="180"/>
  <c r="M32" i="180" s="1"/>
  <c r="E32" i="180"/>
  <c r="D32" i="180"/>
  <c r="L31" i="180"/>
  <c r="K31" i="180"/>
  <c r="J31" i="180"/>
  <c r="I31" i="180"/>
  <c r="H31" i="180"/>
  <c r="G31" i="180"/>
  <c r="F31" i="180"/>
  <c r="E31" i="180"/>
  <c r="D31" i="180"/>
  <c r="L30" i="180"/>
  <c r="K30" i="180"/>
  <c r="J30" i="180"/>
  <c r="I30" i="180"/>
  <c r="H30" i="180"/>
  <c r="G30" i="180"/>
  <c r="F30" i="180"/>
  <c r="M30" i="180" s="1"/>
  <c r="E30" i="180"/>
  <c r="D30" i="180"/>
  <c r="N30" i="180" s="1"/>
  <c r="L29" i="180"/>
  <c r="K29" i="180"/>
  <c r="J29" i="180"/>
  <c r="I29" i="180"/>
  <c r="H29" i="180"/>
  <c r="G29" i="180"/>
  <c r="F29" i="180"/>
  <c r="E29" i="180"/>
  <c r="D29" i="180"/>
  <c r="L28" i="180"/>
  <c r="K28" i="180"/>
  <c r="J28" i="180"/>
  <c r="I28" i="180"/>
  <c r="H28" i="180"/>
  <c r="G28" i="180"/>
  <c r="F28" i="180"/>
  <c r="M28" i="180" s="1"/>
  <c r="E28" i="180"/>
  <c r="D28" i="180"/>
  <c r="L27" i="180"/>
  <c r="K27" i="180"/>
  <c r="J27" i="180"/>
  <c r="I27" i="180"/>
  <c r="H27" i="180"/>
  <c r="G27" i="180"/>
  <c r="F27" i="180"/>
  <c r="N27" i="180" s="1"/>
  <c r="E27" i="180"/>
  <c r="D27" i="180"/>
  <c r="N26" i="180"/>
  <c r="L26" i="180"/>
  <c r="K26" i="180"/>
  <c r="J26" i="180"/>
  <c r="I26" i="180"/>
  <c r="H26" i="180"/>
  <c r="G26" i="180"/>
  <c r="F26" i="180"/>
  <c r="M26" i="180" s="1"/>
  <c r="E26" i="180"/>
  <c r="D26" i="180"/>
  <c r="L25" i="180"/>
  <c r="K25" i="180"/>
  <c r="J25" i="180"/>
  <c r="I25" i="180"/>
  <c r="H25" i="180"/>
  <c r="G25" i="180"/>
  <c r="F25" i="180"/>
  <c r="E25" i="180"/>
  <c r="D25" i="180"/>
  <c r="N24" i="180"/>
  <c r="L24" i="180"/>
  <c r="K24" i="180"/>
  <c r="J24" i="180"/>
  <c r="I24" i="180"/>
  <c r="H24" i="180"/>
  <c r="G24" i="180"/>
  <c r="F24" i="180"/>
  <c r="M24" i="180" s="1"/>
  <c r="E24" i="180"/>
  <c r="D24" i="180"/>
  <c r="L23" i="180"/>
  <c r="K23" i="180"/>
  <c r="J23" i="180"/>
  <c r="I23" i="180"/>
  <c r="H23" i="180"/>
  <c r="G23" i="180"/>
  <c r="F23" i="180"/>
  <c r="N23" i="180" s="1"/>
  <c r="E23" i="180"/>
  <c r="D23" i="180"/>
  <c r="L22" i="180"/>
  <c r="K22" i="180"/>
  <c r="J22" i="180"/>
  <c r="I22" i="180"/>
  <c r="H22" i="180"/>
  <c r="G22" i="180"/>
  <c r="F22" i="180"/>
  <c r="M22" i="180" s="1"/>
  <c r="E22" i="180"/>
  <c r="D22" i="180"/>
  <c r="L21" i="180"/>
  <c r="K21" i="180"/>
  <c r="J21" i="180"/>
  <c r="I21" i="180"/>
  <c r="H21" i="180"/>
  <c r="G21" i="180"/>
  <c r="F21" i="180"/>
  <c r="M21" i="180" s="1"/>
  <c r="E21" i="180"/>
  <c r="D21" i="180"/>
  <c r="L20" i="180"/>
  <c r="K20" i="180"/>
  <c r="J20" i="180"/>
  <c r="I20" i="180"/>
  <c r="H20" i="180"/>
  <c r="G20" i="180"/>
  <c r="F20" i="180"/>
  <c r="E20" i="180"/>
  <c r="D20" i="180"/>
  <c r="L19" i="180"/>
  <c r="K19" i="180"/>
  <c r="J19" i="180"/>
  <c r="I19" i="180"/>
  <c r="H19" i="180"/>
  <c r="G19" i="180"/>
  <c r="F19" i="180"/>
  <c r="N19" i="180" s="1"/>
  <c r="E19" i="180"/>
  <c r="D19" i="180"/>
  <c r="L18" i="180"/>
  <c r="K18" i="180"/>
  <c r="J18" i="180"/>
  <c r="I18" i="180"/>
  <c r="H18" i="180"/>
  <c r="G18" i="180"/>
  <c r="F18" i="180"/>
  <c r="N18" i="180" s="1"/>
  <c r="E18" i="180"/>
  <c r="D18" i="180"/>
  <c r="M17" i="180"/>
  <c r="L17" i="180"/>
  <c r="K17" i="180"/>
  <c r="J17" i="180"/>
  <c r="I17" i="180"/>
  <c r="H17" i="180"/>
  <c r="G17" i="180"/>
  <c r="F17" i="180"/>
  <c r="E17" i="180"/>
  <c r="D17" i="180"/>
  <c r="M16" i="180"/>
  <c r="L16" i="180"/>
  <c r="K16" i="180"/>
  <c r="J16" i="180"/>
  <c r="I16" i="180"/>
  <c r="H16" i="180"/>
  <c r="G16" i="180"/>
  <c r="F16" i="180"/>
  <c r="N16" i="180" s="1"/>
  <c r="E16" i="180"/>
  <c r="D16" i="180"/>
  <c r="L15" i="180"/>
  <c r="K15" i="180"/>
  <c r="J15" i="180"/>
  <c r="I15" i="180"/>
  <c r="H15" i="180"/>
  <c r="G15" i="180"/>
  <c r="F15" i="180"/>
  <c r="E15" i="180"/>
  <c r="D15" i="180"/>
  <c r="M14" i="180"/>
  <c r="L14" i="180"/>
  <c r="K14" i="180"/>
  <c r="J14" i="180"/>
  <c r="I14" i="180"/>
  <c r="H14" i="180"/>
  <c r="G14" i="180"/>
  <c r="F14" i="180"/>
  <c r="N14" i="180" s="1"/>
  <c r="E14" i="180"/>
  <c r="D14" i="180"/>
  <c r="M13" i="180"/>
  <c r="L13" i="180"/>
  <c r="K13" i="180"/>
  <c r="J13" i="180"/>
  <c r="I13" i="180"/>
  <c r="H13" i="180"/>
  <c r="G13" i="180"/>
  <c r="F13" i="180"/>
  <c r="E13" i="180"/>
  <c r="D13" i="180"/>
  <c r="N12" i="180"/>
  <c r="L12" i="180"/>
  <c r="K12" i="180"/>
  <c r="J12" i="180"/>
  <c r="I12" i="180"/>
  <c r="H12" i="180"/>
  <c r="G12" i="180"/>
  <c r="F12" i="180"/>
  <c r="M12" i="180" s="1"/>
  <c r="E12" i="180"/>
  <c r="D12" i="180"/>
  <c r="L11" i="180"/>
  <c r="K11" i="180"/>
  <c r="J11" i="180"/>
  <c r="I11" i="180"/>
  <c r="H11" i="180"/>
  <c r="G11" i="180"/>
  <c r="F11" i="180"/>
  <c r="M11" i="180" s="1"/>
  <c r="E11" i="180"/>
  <c r="D11" i="180"/>
  <c r="L10" i="180"/>
  <c r="K10" i="180"/>
  <c r="J10" i="180"/>
  <c r="I10" i="180"/>
  <c r="H10" i="180"/>
  <c r="G10" i="180"/>
  <c r="F10" i="180"/>
  <c r="E10" i="180"/>
  <c r="D10" i="180"/>
  <c r="M9" i="180"/>
  <c r="L9" i="180"/>
  <c r="K9" i="180"/>
  <c r="J9" i="180"/>
  <c r="I9" i="180"/>
  <c r="H9" i="180"/>
  <c r="G9" i="180"/>
  <c r="F9" i="180"/>
  <c r="E9" i="180"/>
  <c r="D9" i="180"/>
  <c r="L8" i="180"/>
  <c r="K8" i="180"/>
  <c r="J8" i="180"/>
  <c r="I8" i="180"/>
  <c r="H8" i="180"/>
  <c r="G8" i="180"/>
  <c r="F8" i="180"/>
  <c r="E8" i="180"/>
  <c r="D8" i="180"/>
  <c r="M7" i="180"/>
  <c r="L7" i="180"/>
  <c r="K7" i="180"/>
  <c r="J7" i="180"/>
  <c r="I7" i="180"/>
  <c r="H7" i="180"/>
  <c r="G7" i="180"/>
  <c r="F7" i="180"/>
  <c r="E7" i="180"/>
  <c r="D7" i="180"/>
  <c r="G43" i="179"/>
  <c r="C43" i="179"/>
  <c r="N42" i="179"/>
  <c r="M42" i="179"/>
  <c r="M41" i="179"/>
  <c r="L41" i="179"/>
  <c r="K41" i="179"/>
  <c r="J41" i="179"/>
  <c r="I41" i="179"/>
  <c r="H41" i="179"/>
  <c r="G41" i="179"/>
  <c r="F41" i="179"/>
  <c r="E41" i="179"/>
  <c r="D41" i="179"/>
  <c r="G40" i="179"/>
  <c r="C40" i="179"/>
  <c r="M39" i="179"/>
  <c r="L39" i="179"/>
  <c r="K39" i="179"/>
  <c r="J39" i="179"/>
  <c r="I39" i="179"/>
  <c r="H39" i="179"/>
  <c r="F39" i="179"/>
  <c r="E39" i="179"/>
  <c r="D39" i="179"/>
  <c r="N39" i="179" s="1"/>
  <c r="L38" i="179"/>
  <c r="K38" i="179"/>
  <c r="J38" i="179"/>
  <c r="I38" i="179"/>
  <c r="H38" i="179"/>
  <c r="F38" i="179"/>
  <c r="M38" i="179" s="1"/>
  <c r="E38" i="179"/>
  <c r="D38" i="179"/>
  <c r="N38" i="179" s="1"/>
  <c r="L37" i="179"/>
  <c r="K37" i="179"/>
  <c r="J37" i="179"/>
  <c r="I37" i="179"/>
  <c r="H37" i="179"/>
  <c r="F37" i="179"/>
  <c r="E37" i="179"/>
  <c r="D37" i="179"/>
  <c r="L36" i="179"/>
  <c r="K36" i="179"/>
  <c r="J36" i="179"/>
  <c r="I36" i="179"/>
  <c r="H36" i="179"/>
  <c r="F36" i="179"/>
  <c r="M36" i="179" s="1"/>
  <c r="E36" i="179"/>
  <c r="D36" i="179"/>
  <c r="L35" i="179"/>
  <c r="K35" i="179"/>
  <c r="J35" i="179"/>
  <c r="I35" i="179"/>
  <c r="H35" i="179"/>
  <c r="F35" i="179"/>
  <c r="M35" i="179" s="1"/>
  <c r="E35" i="179"/>
  <c r="D35" i="179"/>
  <c r="L34" i="179"/>
  <c r="K34" i="179"/>
  <c r="J34" i="179"/>
  <c r="I34" i="179"/>
  <c r="H34" i="179"/>
  <c r="F34" i="179"/>
  <c r="M34" i="179" s="1"/>
  <c r="E34" i="179"/>
  <c r="D34" i="179"/>
  <c r="L33" i="179"/>
  <c r="K33" i="179"/>
  <c r="J33" i="179"/>
  <c r="I33" i="179"/>
  <c r="H33" i="179"/>
  <c r="F33" i="179"/>
  <c r="E33" i="179"/>
  <c r="D33" i="179"/>
  <c r="M32" i="179"/>
  <c r="L32" i="179"/>
  <c r="K32" i="179"/>
  <c r="J32" i="179"/>
  <c r="I32" i="179"/>
  <c r="H32" i="179"/>
  <c r="F32" i="179"/>
  <c r="N32" i="179" s="1"/>
  <c r="E32" i="179"/>
  <c r="D32" i="179"/>
  <c r="L31" i="179"/>
  <c r="K31" i="179"/>
  <c r="J31" i="179"/>
  <c r="I31" i="179"/>
  <c r="H31" i="179"/>
  <c r="F31" i="179"/>
  <c r="M31" i="179" s="1"/>
  <c r="E31" i="179"/>
  <c r="D31" i="179"/>
  <c r="L30" i="179"/>
  <c r="K30" i="179"/>
  <c r="J30" i="179"/>
  <c r="I30" i="179"/>
  <c r="H30" i="179"/>
  <c r="F30" i="179"/>
  <c r="E30" i="179"/>
  <c r="D30" i="179"/>
  <c r="L29" i="179"/>
  <c r="K29" i="179"/>
  <c r="J29" i="179"/>
  <c r="I29" i="179"/>
  <c r="H29" i="179"/>
  <c r="F29" i="179"/>
  <c r="M29" i="179" s="1"/>
  <c r="E29" i="179"/>
  <c r="D29" i="179"/>
  <c r="L28" i="179"/>
  <c r="K28" i="179"/>
  <c r="J28" i="179"/>
  <c r="I28" i="179"/>
  <c r="H28" i="179"/>
  <c r="F28" i="179"/>
  <c r="M28" i="179" s="1"/>
  <c r="E28" i="179"/>
  <c r="D28" i="179"/>
  <c r="N28" i="179" s="1"/>
  <c r="L27" i="179"/>
  <c r="K27" i="179"/>
  <c r="J27" i="179"/>
  <c r="I27" i="179"/>
  <c r="H27" i="179"/>
  <c r="F27" i="179"/>
  <c r="M27" i="179" s="1"/>
  <c r="E27" i="179"/>
  <c r="D27" i="179"/>
  <c r="N27" i="179" s="1"/>
  <c r="L26" i="179"/>
  <c r="K26" i="179"/>
  <c r="J26" i="179"/>
  <c r="I26" i="179"/>
  <c r="H26" i="179"/>
  <c r="F26" i="179"/>
  <c r="E26" i="179"/>
  <c r="D26" i="179"/>
  <c r="L25" i="179"/>
  <c r="K25" i="179"/>
  <c r="J25" i="179"/>
  <c r="I25" i="179"/>
  <c r="H25" i="179"/>
  <c r="F25" i="179"/>
  <c r="M25" i="179" s="1"/>
  <c r="E25" i="179"/>
  <c r="D25" i="179"/>
  <c r="L24" i="179"/>
  <c r="K24" i="179"/>
  <c r="J24" i="179"/>
  <c r="I24" i="179"/>
  <c r="H24" i="179"/>
  <c r="F24" i="179"/>
  <c r="E24" i="179"/>
  <c r="D24" i="179"/>
  <c r="L23" i="179"/>
  <c r="K23" i="179"/>
  <c r="J23" i="179"/>
  <c r="I23" i="179"/>
  <c r="H23" i="179"/>
  <c r="F23" i="179"/>
  <c r="E23" i="179"/>
  <c r="D23" i="179"/>
  <c r="L22" i="179"/>
  <c r="K22" i="179"/>
  <c r="J22" i="179"/>
  <c r="I22" i="179"/>
  <c r="H22" i="179"/>
  <c r="F22" i="179"/>
  <c r="M22" i="179" s="1"/>
  <c r="E22" i="179"/>
  <c r="D22" i="179"/>
  <c r="L21" i="179"/>
  <c r="K21" i="179"/>
  <c r="J21" i="179"/>
  <c r="I21" i="179"/>
  <c r="H21" i="179"/>
  <c r="F21" i="179"/>
  <c r="M21" i="179" s="1"/>
  <c r="E21" i="179"/>
  <c r="D21" i="179"/>
  <c r="L20" i="179"/>
  <c r="K20" i="179"/>
  <c r="J20" i="179"/>
  <c r="I20" i="179"/>
  <c r="H20" i="179"/>
  <c r="F20" i="179"/>
  <c r="N20" i="179" s="1"/>
  <c r="E20" i="179"/>
  <c r="D20" i="179"/>
  <c r="L19" i="179"/>
  <c r="K19" i="179"/>
  <c r="J19" i="179"/>
  <c r="I19" i="179"/>
  <c r="H19" i="179"/>
  <c r="F19" i="179"/>
  <c r="N19" i="179" s="1"/>
  <c r="E19" i="179"/>
  <c r="D19" i="179"/>
  <c r="L18" i="179"/>
  <c r="K18" i="179"/>
  <c r="J18" i="179"/>
  <c r="I18" i="179"/>
  <c r="H18" i="179"/>
  <c r="F18" i="179"/>
  <c r="M18" i="179" s="1"/>
  <c r="E18" i="179"/>
  <c r="D18" i="179"/>
  <c r="L17" i="179"/>
  <c r="K17" i="179"/>
  <c r="J17" i="179"/>
  <c r="I17" i="179"/>
  <c r="H17" i="179"/>
  <c r="F17" i="179"/>
  <c r="N17" i="179" s="1"/>
  <c r="E17" i="179"/>
  <c r="D17" i="179"/>
  <c r="L16" i="179"/>
  <c r="K16" i="179"/>
  <c r="J16" i="179"/>
  <c r="I16" i="179"/>
  <c r="H16" i="179"/>
  <c r="F16" i="179"/>
  <c r="M16" i="179" s="1"/>
  <c r="E16" i="179"/>
  <c r="D16" i="179"/>
  <c r="L15" i="179"/>
  <c r="K15" i="179"/>
  <c r="J15" i="179"/>
  <c r="I15" i="179"/>
  <c r="H15" i="179"/>
  <c r="F15" i="179"/>
  <c r="N15" i="179" s="1"/>
  <c r="E15" i="179"/>
  <c r="D15" i="179"/>
  <c r="L14" i="179"/>
  <c r="K14" i="179"/>
  <c r="J14" i="179"/>
  <c r="I14" i="179"/>
  <c r="H14" i="179"/>
  <c r="F14" i="179"/>
  <c r="M14" i="179" s="1"/>
  <c r="E14" i="179"/>
  <c r="D14" i="179"/>
  <c r="M13" i="179"/>
  <c r="L13" i="179"/>
  <c r="K13" i="179"/>
  <c r="J13" i="179"/>
  <c r="I13" i="179"/>
  <c r="H13" i="179"/>
  <c r="F13" i="179"/>
  <c r="E13" i="179"/>
  <c r="D13" i="179"/>
  <c r="N13" i="179" s="1"/>
  <c r="L12" i="179"/>
  <c r="K12" i="179"/>
  <c r="J12" i="179"/>
  <c r="I12" i="179"/>
  <c r="H12" i="179"/>
  <c r="F12" i="179"/>
  <c r="E12" i="179"/>
  <c r="D12" i="179"/>
  <c r="L11" i="179"/>
  <c r="K11" i="179"/>
  <c r="J11" i="179"/>
  <c r="I11" i="179"/>
  <c r="H11" i="179"/>
  <c r="F11" i="179"/>
  <c r="E11" i="179"/>
  <c r="D11" i="179"/>
  <c r="L10" i="179"/>
  <c r="K10" i="179"/>
  <c r="J10" i="179"/>
  <c r="I10" i="179"/>
  <c r="H10" i="179"/>
  <c r="F10" i="179"/>
  <c r="M10" i="179" s="1"/>
  <c r="E10" i="179"/>
  <c r="D10" i="179"/>
  <c r="L9" i="179"/>
  <c r="K9" i="179"/>
  <c r="J9" i="179"/>
  <c r="I9" i="179"/>
  <c r="H9" i="179"/>
  <c r="F9" i="179"/>
  <c r="M9" i="179" s="1"/>
  <c r="E9" i="179"/>
  <c r="D9" i="179"/>
  <c r="M8" i="179"/>
  <c r="L8" i="179"/>
  <c r="K8" i="179"/>
  <c r="J8" i="179"/>
  <c r="I8" i="179"/>
  <c r="H8" i="179"/>
  <c r="F8" i="179"/>
  <c r="E8" i="179"/>
  <c r="D8" i="179"/>
  <c r="N8" i="179" s="1"/>
  <c r="L7" i="179"/>
  <c r="K7" i="179"/>
  <c r="J7" i="179"/>
  <c r="I7" i="179"/>
  <c r="H7" i="179"/>
  <c r="F7" i="179"/>
  <c r="E7" i="179"/>
  <c r="D7" i="179"/>
  <c r="G43" i="178"/>
  <c r="C43" i="178"/>
  <c r="N42" i="178"/>
  <c r="M42" i="178"/>
  <c r="M41" i="178"/>
  <c r="L41" i="178"/>
  <c r="K41" i="178"/>
  <c r="J41" i="178"/>
  <c r="I41" i="178"/>
  <c r="H41" i="178"/>
  <c r="G41" i="178"/>
  <c r="F41" i="178"/>
  <c r="N41" i="178" s="1"/>
  <c r="E41" i="178"/>
  <c r="D41" i="178"/>
  <c r="G40" i="178"/>
  <c r="C40" i="178"/>
  <c r="L39" i="178"/>
  <c r="K39" i="178"/>
  <c r="J39" i="178"/>
  <c r="I39" i="178"/>
  <c r="H39" i="178"/>
  <c r="F39" i="178"/>
  <c r="M39" i="178" s="1"/>
  <c r="E39" i="178"/>
  <c r="D39" i="178"/>
  <c r="L38" i="178"/>
  <c r="K38" i="178"/>
  <c r="J38" i="178"/>
  <c r="I38" i="178"/>
  <c r="H38" i="178"/>
  <c r="F38" i="178"/>
  <c r="E38" i="178"/>
  <c r="D38" i="178"/>
  <c r="L37" i="178"/>
  <c r="K37" i="178"/>
  <c r="J37" i="178"/>
  <c r="I37" i="178"/>
  <c r="H37" i="178"/>
  <c r="F37" i="178"/>
  <c r="M37" i="178" s="1"/>
  <c r="E37" i="178"/>
  <c r="D37" i="178"/>
  <c r="N37" i="178" s="1"/>
  <c r="L36" i="178"/>
  <c r="K36" i="178"/>
  <c r="J36" i="178"/>
  <c r="I36" i="178"/>
  <c r="H36" i="178"/>
  <c r="F36" i="178"/>
  <c r="E36" i="178"/>
  <c r="D36" i="178"/>
  <c r="L35" i="178"/>
  <c r="K35" i="178"/>
  <c r="J35" i="178"/>
  <c r="I35" i="178"/>
  <c r="H35" i="178"/>
  <c r="F35" i="178"/>
  <c r="E35" i="178"/>
  <c r="D35" i="178"/>
  <c r="L34" i="178"/>
  <c r="K34" i="178"/>
  <c r="J34" i="178"/>
  <c r="I34" i="178"/>
  <c r="H34" i="178"/>
  <c r="F34" i="178"/>
  <c r="M34" i="178" s="1"/>
  <c r="E34" i="178"/>
  <c r="D34" i="178"/>
  <c r="L33" i="178"/>
  <c r="K33" i="178"/>
  <c r="J33" i="178"/>
  <c r="I33" i="178"/>
  <c r="H33" i="178"/>
  <c r="F33" i="178"/>
  <c r="M33" i="178" s="1"/>
  <c r="E33" i="178"/>
  <c r="D33" i="178"/>
  <c r="N33" i="178" s="1"/>
  <c r="M32" i="178"/>
  <c r="L32" i="178"/>
  <c r="K32" i="178"/>
  <c r="J32" i="178"/>
  <c r="I32" i="178"/>
  <c r="H32" i="178"/>
  <c r="F32" i="178"/>
  <c r="E32" i="178"/>
  <c r="D32" i="178"/>
  <c r="L31" i="178"/>
  <c r="K31" i="178"/>
  <c r="J31" i="178"/>
  <c r="I31" i="178"/>
  <c r="H31" i="178"/>
  <c r="F31" i="178"/>
  <c r="E31" i="178"/>
  <c r="D31" i="178"/>
  <c r="L30" i="178"/>
  <c r="K30" i="178"/>
  <c r="J30" i="178"/>
  <c r="I30" i="178"/>
  <c r="H30" i="178"/>
  <c r="F30" i="178"/>
  <c r="E30" i="178"/>
  <c r="D30" i="178"/>
  <c r="L29" i="178"/>
  <c r="K29" i="178"/>
  <c r="J29" i="178"/>
  <c r="I29" i="178"/>
  <c r="H29" i="178"/>
  <c r="F29" i="178"/>
  <c r="N29" i="178" s="1"/>
  <c r="E29" i="178"/>
  <c r="D29" i="178"/>
  <c r="L28" i="178"/>
  <c r="K28" i="178"/>
  <c r="J28" i="178"/>
  <c r="I28" i="178"/>
  <c r="H28" i="178"/>
  <c r="F28" i="178"/>
  <c r="M28" i="178" s="1"/>
  <c r="E28" i="178"/>
  <c r="D28" i="178"/>
  <c r="N27" i="178"/>
  <c r="M27" i="178"/>
  <c r="L27" i="178"/>
  <c r="K27" i="178"/>
  <c r="J27" i="178"/>
  <c r="I27" i="178"/>
  <c r="H27" i="178"/>
  <c r="F27" i="178"/>
  <c r="E27" i="178"/>
  <c r="D27" i="178"/>
  <c r="L26" i="178"/>
  <c r="K26" i="178"/>
  <c r="J26" i="178"/>
  <c r="I26" i="178"/>
  <c r="H26" i="178"/>
  <c r="F26" i="178"/>
  <c r="E26" i="178"/>
  <c r="D26" i="178"/>
  <c r="L25" i="178"/>
  <c r="K25" i="178"/>
  <c r="J25" i="178"/>
  <c r="I25" i="178"/>
  <c r="H25" i="178"/>
  <c r="F25" i="178"/>
  <c r="M25" i="178" s="1"/>
  <c r="E25" i="178"/>
  <c r="D25" i="178"/>
  <c r="L24" i="178"/>
  <c r="K24" i="178"/>
  <c r="J24" i="178"/>
  <c r="I24" i="178"/>
  <c r="H24" i="178"/>
  <c r="F24" i="178"/>
  <c r="M24" i="178" s="1"/>
  <c r="E24" i="178"/>
  <c r="D24" i="178"/>
  <c r="N24" i="178" s="1"/>
  <c r="L23" i="178"/>
  <c r="K23" i="178"/>
  <c r="J23" i="178"/>
  <c r="I23" i="178"/>
  <c r="H23" i="178"/>
  <c r="F23" i="178"/>
  <c r="M23" i="178" s="1"/>
  <c r="E23" i="178"/>
  <c r="D23" i="178"/>
  <c r="L22" i="178"/>
  <c r="K22" i="178"/>
  <c r="J22" i="178"/>
  <c r="I22" i="178"/>
  <c r="H22" i="178"/>
  <c r="F22" i="178"/>
  <c r="E22" i="178"/>
  <c r="D22" i="178"/>
  <c r="L21" i="178"/>
  <c r="K21" i="178"/>
  <c r="J21" i="178"/>
  <c r="I21" i="178"/>
  <c r="H21" i="178"/>
  <c r="F21" i="178"/>
  <c r="E21" i="178"/>
  <c r="D21" i="178"/>
  <c r="M20" i="178"/>
  <c r="L20" i="178"/>
  <c r="K20" i="178"/>
  <c r="J20" i="178"/>
  <c r="I20" i="178"/>
  <c r="H20" i="178"/>
  <c r="F20" i="178"/>
  <c r="E20" i="178"/>
  <c r="D20" i="178"/>
  <c r="N20" i="178" s="1"/>
  <c r="L19" i="178"/>
  <c r="K19" i="178"/>
  <c r="J19" i="178"/>
  <c r="I19" i="178"/>
  <c r="H19" i="178"/>
  <c r="F19" i="178"/>
  <c r="E19" i="178"/>
  <c r="D19" i="178"/>
  <c r="L18" i="178"/>
  <c r="K18" i="178"/>
  <c r="J18" i="178"/>
  <c r="I18" i="178"/>
  <c r="H18" i="178"/>
  <c r="F18" i="178"/>
  <c r="M18" i="178" s="1"/>
  <c r="E18" i="178"/>
  <c r="D18" i="178"/>
  <c r="L17" i="178"/>
  <c r="K17" i="178"/>
  <c r="J17" i="178"/>
  <c r="I17" i="178"/>
  <c r="H17" i="178"/>
  <c r="F17" i="178"/>
  <c r="E17" i="178"/>
  <c r="D17" i="178"/>
  <c r="L16" i="178"/>
  <c r="K16" i="178"/>
  <c r="J16" i="178"/>
  <c r="I16" i="178"/>
  <c r="H16" i="178"/>
  <c r="F16" i="178"/>
  <c r="M16" i="178" s="1"/>
  <c r="E16" i="178"/>
  <c r="D16" i="178"/>
  <c r="N16" i="178" s="1"/>
  <c r="L15" i="178"/>
  <c r="K15" i="178"/>
  <c r="J15" i="178"/>
  <c r="I15" i="178"/>
  <c r="H15" i="178"/>
  <c r="F15" i="178"/>
  <c r="E15" i="178"/>
  <c r="D15" i="178"/>
  <c r="L14" i="178"/>
  <c r="K14" i="178"/>
  <c r="J14" i="178"/>
  <c r="I14" i="178"/>
  <c r="H14" i="178"/>
  <c r="F14" i="178"/>
  <c r="M14" i="178" s="1"/>
  <c r="E14" i="178"/>
  <c r="D14" i="178"/>
  <c r="N14" i="178" s="1"/>
  <c r="L13" i="178"/>
  <c r="K13" i="178"/>
  <c r="J13" i="178"/>
  <c r="I13" i="178"/>
  <c r="H13" i="178"/>
  <c r="F13" i="178"/>
  <c r="E13" i="178"/>
  <c r="D13" i="178"/>
  <c r="L12" i="178"/>
  <c r="K12" i="178"/>
  <c r="J12" i="178"/>
  <c r="I12" i="178"/>
  <c r="H12" i="178"/>
  <c r="F12" i="178"/>
  <c r="E12" i="178"/>
  <c r="D12" i="178"/>
  <c r="L11" i="178"/>
  <c r="K11" i="178"/>
  <c r="J11" i="178"/>
  <c r="I11" i="178"/>
  <c r="H11" i="178"/>
  <c r="F11" i="178"/>
  <c r="M11" i="178" s="1"/>
  <c r="E11" i="178"/>
  <c r="D11" i="178"/>
  <c r="M10" i="178"/>
  <c r="L10" i="178"/>
  <c r="K10" i="178"/>
  <c r="J10" i="178"/>
  <c r="I10" i="178"/>
  <c r="H10" i="178"/>
  <c r="F10" i="178"/>
  <c r="E10" i="178"/>
  <c r="D10" i="178"/>
  <c r="N10" i="178" s="1"/>
  <c r="L9" i="178"/>
  <c r="K9" i="178"/>
  <c r="J9" i="178"/>
  <c r="I9" i="178"/>
  <c r="H9" i="178"/>
  <c r="F9" i="178"/>
  <c r="E9" i="178"/>
  <c r="D9" i="178"/>
  <c r="L8" i="178"/>
  <c r="K8" i="178"/>
  <c r="J8" i="178"/>
  <c r="I8" i="178"/>
  <c r="H8" i="178"/>
  <c r="F8" i="178"/>
  <c r="M8" i="178" s="1"/>
  <c r="E8" i="178"/>
  <c r="D8" i="178"/>
  <c r="N8" i="178" s="1"/>
  <c r="L7" i="178"/>
  <c r="K7" i="178"/>
  <c r="J7" i="178"/>
  <c r="I7" i="178"/>
  <c r="H7" i="178"/>
  <c r="F7" i="178"/>
  <c r="E7" i="178"/>
  <c r="D7" i="178"/>
  <c r="C43" i="177"/>
  <c r="N42" i="177"/>
  <c r="M42" i="177"/>
  <c r="M41" i="177"/>
  <c r="L41" i="177"/>
  <c r="K41" i="177"/>
  <c r="J41" i="177"/>
  <c r="I41" i="177"/>
  <c r="H41" i="177"/>
  <c r="G41" i="177"/>
  <c r="G43" i="177" s="1"/>
  <c r="F41" i="177"/>
  <c r="N41" i="177" s="1"/>
  <c r="E41" i="177"/>
  <c r="D41" i="177"/>
  <c r="G40" i="177"/>
  <c r="C40" i="177"/>
  <c r="L39" i="177"/>
  <c r="K39" i="177"/>
  <c r="J39" i="177"/>
  <c r="I39" i="177"/>
  <c r="H39" i="177"/>
  <c r="F39" i="177"/>
  <c r="M39" i="177" s="1"/>
  <c r="E39" i="177"/>
  <c r="D39" i="177"/>
  <c r="L38" i="177"/>
  <c r="K38" i="177"/>
  <c r="J38" i="177"/>
  <c r="I38" i="177"/>
  <c r="H38" i="177"/>
  <c r="F38" i="177"/>
  <c r="M38" i="177" s="1"/>
  <c r="E38" i="177"/>
  <c r="D38" i="177"/>
  <c r="L37" i="177"/>
  <c r="K37" i="177"/>
  <c r="J37" i="177"/>
  <c r="I37" i="177"/>
  <c r="H37" i="177"/>
  <c r="F37" i="177"/>
  <c r="E37" i="177"/>
  <c r="D37" i="177"/>
  <c r="M36" i="177"/>
  <c r="L36" i="177"/>
  <c r="K36" i="177"/>
  <c r="J36" i="177"/>
  <c r="I36" i="177"/>
  <c r="H36" i="177"/>
  <c r="F36" i="177"/>
  <c r="E36" i="177"/>
  <c r="D36" i="177"/>
  <c r="N36" i="177" s="1"/>
  <c r="L35" i="177"/>
  <c r="K35" i="177"/>
  <c r="J35" i="177"/>
  <c r="I35" i="177"/>
  <c r="H35" i="177"/>
  <c r="F35" i="177"/>
  <c r="E35" i="177"/>
  <c r="D35" i="177"/>
  <c r="L34" i="177"/>
  <c r="K34" i="177"/>
  <c r="J34" i="177"/>
  <c r="I34" i="177"/>
  <c r="H34" i="177"/>
  <c r="F34" i="177"/>
  <c r="M34" i="177" s="1"/>
  <c r="E34" i="177"/>
  <c r="D34" i="177"/>
  <c r="L33" i="177"/>
  <c r="K33" i="177"/>
  <c r="J33" i="177"/>
  <c r="I33" i="177"/>
  <c r="H33" i="177"/>
  <c r="F33" i="177"/>
  <c r="M33" i="177" s="1"/>
  <c r="E33" i="177"/>
  <c r="D33" i="177"/>
  <c r="L32" i="177"/>
  <c r="K32" i="177"/>
  <c r="J32" i="177"/>
  <c r="I32" i="177"/>
  <c r="H32" i="177"/>
  <c r="F32" i="177"/>
  <c r="M32" i="177" s="1"/>
  <c r="E32" i="177"/>
  <c r="D32" i="177"/>
  <c r="L31" i="177"/>
  <c r="K31" i="177"/>
  <c r="J31" i="177"/>
  <c r="I31" i="177"/>
  <c r="H31" i="177"/>
  <c r="F31" i="177"/>
  <c r="M31" i="177" s="1"/>
  <c r="E31" i="177"/>
  <c r="D31" i="177"/>
  <c r="N30" i="177"/>
  <c r="M30" i="177"/>
  <c r="L30" i="177"/>
  <c r="K30" i="177"/>
  <c r="J30" i="177"/>
  <c r="I30" i="177"/>
  <c r="H30" i="177"/>
  <c r="F30" i="177"/>
  <c r="E30" i="177"/>
  <c r="D30" i="177"/>
  <c r="L29" i="177"/>
  <c r="K29" i="177"/>
  <c r="J29" i="177"/>
  <c r="I29" i="177"/>
  <c r="H29" i="177"/>
  <c r="F29" i="177"/>
  <c r="E29" i="177"/>
  <c r="D29" i="177"/>
  <c r="L28" i="177"/>
  <c r="K28" i="177"/>
  <c r="J28" i="177"/>
  <c r="I28" i="177"/>
  <c r="H28" i="177"/>
  <c r="F28" i="177"/>
  <c r="M28" i="177" s="1"/>
  <c r="E28" i="177"/>
  <c r="D28" i="177"/>
  <c r="L27" i="177"/>
  <c r="K27" i="177"/>
  <c r="J27" i="177"/>
  <c r="I27" i="177"/>
  <c r="H27" i="177"/>
  <c r="F27" i="177"/>
  <c r="E27" i="177"/>
  <c r="D27" i="177"/>
  <c r="M26" i="177"/>
  <c r="L26" i="177"/>
  <c r="K26" i="177"/>
  <c r="J26" i="177"/>
  <c r="I26" i="177"/>
  <c r="H26" i="177"/>
  <c r="F26" i="177"/>
  <c r="E26" i="177"/>
  <c r="D26" i="177"/>
  <c r="N26" i="177" s="1"/>
  <c r="L25" i="177"/>
  <c r="K25" i="177"/>
  <c r="J25" i="177"/>
  <c r="I25" i="177"/>
  <c r="H25" i="177"/>
  <c r="F25" i="177"/>
  <c r="M25" i="177" s="1"/>
  <c r="E25" i="177"/>
  <c r="D25" i="177"/>
  <c r="L24" i="177"/>
  <c r="K24" i="177"/>
  <c r="J24" i="177"/>
  <c r="I24" i="177"/>
  <c r="H24" i="177"/>
  <c r="F24" i="177"/>
  <c r="E24" i="177"/>
  <c r="D24" i="177"/>
  <c r="L23" i="177"/>
  <c r="K23" i="177"/>
  <c r="J23" i="177"/>
  <c r="I23" i="177"/>
  <c r="H23" i="177"/>
  <c r="F23" i="177"/>
  <c r="E23" i="177"/>
  <c r="D23" i="177"/>
  <c r="L22" i="177"/>
  <c r="K22" i="177"/>
  <c r="J22" i="177"/>
  <c r="I22" i="177"/>
  <c r="H22" i="177"/>
  <c r="F22" i="177"/>
  <c r="M22" i="177" s="1"/>
  <c r="E22" i="177"/>
  <c r="D22" i="177"/>
  <c r="L21" i="177"/>
  <c r="K21" i="177"/>
  <c r="J21" i="177"/>
  <c r="I21" i="177"/>
  <c r="H21" i="177"/>
  <c r="F21" i="177"/>
  <c r="M21" i="177" s="1"/>
  <c r="E21" i="177"/>
  <c r="D21" i="177"/>
  <c r="L20" i="177"/>
  <c r="K20" i="177"/>
  <c r="J20" i="177"/>
  <c r="I20" i="177"/>
  <c r="H20" i="177"/>
  <c r="F20" i="177"/>
  <c r="E20" i="177"/>
  <c r="D20" i="177"/>
  <c r="L19" i="177"/>
  <c r="K19" i="177"/>
  <c r="J19" i="177"/>
  <c r="I19" i="177"/>
  <c r="H19" i="177"/>
  <c r="F19" i="177"/>
  <c r="M19" i="177" s="1"/>
  <c r="E19" i="177"/>
  <c r="D19" i="177"/>
  <c r="L18" i="177"/>
  <c r="K18" i="177"/>
  <c r="J18" i="177"/>
  <c r="I18" i="177"/>
  <c r="H18" i="177"/>
  <c r="F18" i="177"/>
  <c r="M18" i="177" s="1"/>
  <c r="E18" i="177"/>
  <c r="D18" i="177"/>
  <c r="L17" i="177"/>
  <c r="K17" i="177"/>
  <c r="J17" i="177"/>
  <c r="I17" i="177"/>
  <c r="H17" i="177"/>
  <c r="F17" i="177"/>
  <c r="M17" i="177" s="1"/>
  <c r="E17" i="177"/>
  <c r="D17" i="177"/>
  <c r="L16" i="177"/>
  <c r="K16" i="177"/>
  <c r="J16" i="177"/>
  <c r="I16" i="177"/>
  <c r="H16" i="177"/>
  <c r="F16" i="177"/>
  <c r="E16" i="177"/>
  <c r="D16" i="177"/>
  <c r="L15" i="177"/>
  <c r="K15" i="177"/>
  <c r="J15" i="177"/>
  <c r="I15" i="177"/>
  <c r="H15" i="177"/>
  <c r="F15" i="177"/>
  <c r="N15" i="177" s="1"/>
  <c r="E15" i="177"/>
  <c r="D15" i="177"/>
  <c r="L14" i="177"/>
  <c r="K14" i="177"/>
  <c r="J14" i="177"/>
  <c r="I14" i="177"/>
  <c r="H14" i="177"/>
  <c r="F14" i="177"/>
  <c r="M14" i="177" s="1"/>
  <c r="E14" i="177"/>
  <c r="D14" i="177"/>
  <c r="L13" i="177"/>
  <c r="K13" i="177"/>
  <c r="J13" i="177"/>
  <c r="I13" i="177"/>
  <c r="H13" i="177"/>
  <c r="F13" i="177"/>
  <c r="M13" i="177" s="1"/>
  <c r="E13" i="177"/>
  <c r="D13" i="177"/>
  <c r="L12" i="177"/>
  <c r="K12" i="177"/>
  <c r="J12" i="177"/>
  <c r="I12" i="177"/>
  <c r="H12" i="177"/>
  <c r="F12" i="177"/>
  <c r="M12" i="177" s="1"/>
  <c r="E12" i="177"/>
  <c r="D12" i="177"/>
  <c r="N12" i="177" s="1"/>
  <c r="L11" i="177"/>
  <c r="K11" i="177"/>
  <c r="J11" i="177"/>
  <c r="I11" i="177"/>
  <c r="H11" i="177"/>
  <c r="F11" i="177"/>
  <c r="M11" i="177" s="1"/>
  <c r="E11" i="177"/>
  <c r="D11" i="177"/>
  <c r="L10" i="177"/>
  <c r="K10" i="177"/>
  <c r="J10" i="177"/>
  <c r="I10" i="177"/>
  <c r="H10" i="177"/>
  <c r="F10" i="177"/>
  <c r="M10" i="177" s="1"/>
  <c r="E10" i="177"/>
  <c r="D10" i="177"/>
  <c r="L9" i="177"/>
  <c r="K9" i="177"/>
  <c r="J9" i="177"/>
  <c r="I9" i="177"/>
  <c r="H9" i="177"/>
  <c r="F9" i="177"/>
  <c r="N9" i="177" s="1"/>
  <c r="E9" i="177"/>
  <c r="D9" i="177"/>
  <c r="L8" i="177"/>
  <c r="K8" i="177"/>
  <c r="J8" i="177"/>
  <c r="I8" i="177"/>
  <c r="H8" i="177"/>
  <c r="F8" i="177"/>
  <c r="N8" i="177" s="1"/>
  <c r="E8" i="177"/>
  <c r="D8" i="177"/>
  <c r="L7" i="177"/>
  <c r="K7" i="177"/>
  <c r="J7" i="177"/>
  <c r="I7" i="177"/>
  <c r="H7" i="177"/>
  <c r="F7" i="177"/>
  <c r="M7" i="177" s="1"/>
  <c r="E7" i="177"/>
  <c r="D7" i="177"/>
  <c r="C43" i="176"/>
  <c r="N42" i="176"/>
  <c r="M42" i="176"/>
  <c r="M41" i="176"/>
  <c r="L41" i="176"/>
  <c r="K41" i="176"/>
  <c r="J41" i="176"/>
  <c r="I41" i="176"/>
  <c r="H41" i="176"/>
  <c r="G41" i="176"/>
  <c r="F41" i="176"/>
  <c r="E41" i="176"/>
  <c r="D41" i="176"/>
  <c r="C40" i="176"/>
  <c r="L39" i="176"/>
  <c r="K39" i="176"/>
  <c r="J39" i="176"/>
  <c r="I39" i="176"/>
  <c r="H39" i="176"/>
  <c r="G39" i="176"/>
  <c r="F39" i="176"/>
  <c r="M39" i="176" s="1"/>
  <c r="E39" i="176"/>
  <c r="D39" i="176"/>
  <c r="L38" i="176"/>
  <c r="K38" i="176"/>
  <c r="J38" i="176"/>
  <c r="I38" i="176"/>
  <c r="H38" i="176"/>
  <c r="G38" i="176"/>
  <c r="F38" i="176"/>
  <c r="M38" i="176" s="1"/>
  <c r="E38" i="176"/>
  <c r="D38" i="176"/>
  <c r="N38" i="176" s="1"/>
  <c r="L37" i="176"/>
  <c r="K37" i="176"/>
  <c r="J37" i="176"/>
  <c r="I37" i="176"/>
  <c r="H37" i="176"/>
  <c r="G37" i="176"/>
  <c r="F37" i="176"/>
  <c r="N37" i="176" s="1"/>
  <c r="E37" i="176"/>
  <c r="D37" i="176"/>
  <c r="L36" i="176"/>
  <c r="K36" i="176"/>
  <c r="J36" i="176"/>
  <c r="I36" i="176"/>
  <c r="H36" i="176"/>
  <c r="G36" i="176"/>
  <c r="F36" i="176"/>
  <c r="N36" i="176" s="1"/>
  <c r="E36" i="176"/>
  <c r="D36" i="176"/>
  <c r="L35" i="176"/>
  <c r="K35" i="176"/>
  <c r="J35" i="176"/>
  <c r="I35" i="176"/>
  <c r="H35" i="176"/>
  <c r="G35" i="176"/>
  <c r="F35" i="176"/>
  <c r="E35" i="176"/>
  <c r="D35" i="176"/>
  <c r="M34" i="176"/>
  <c r="L34" i="176"/>
  <c r="K34" i="176"/>
  <c r="J34" i="176"/>
  <c r="I34" i="176"/>
  <c r="H34" i="176"/>
  <c r="G34" i="176"/>
  <c r="F34" i="176"/>
  <c r="N34" i="176" s="1"/>
  <c r="E34" i="176"/>
  <c r="D34" i="176"/>
  <c r="M33" i="176"/>
  <c r="L33" i="176"/>
  <c r="K33" i="176"/>
  <c r="J33" i="176"/>
  <c r="I33" i="176"/>
  <c r="H33" i="176"/>
  <c r="G33" i="176"/>
  <c r="F33" i="176"/>
  <c r="E33" i="176"/>
  <c r="D33" i="176"/>
  <c r="L32" i="176"/>
  <c r="K32" i="176"/>
  <c r="J32" i="176"/>
  <c r="I32" i="176"/>
  <c r="H32" i="176"/>
  <c r="G32" i="176"/>
  <c r="F32" i="176"/>
  <c r="M32" i="176" s="1"/>
  <c r="E32" i="176"/>
  <c r="D32" i="176"/>
  <c r="N32" i="176" s="1"/>
  <c r="L31" i="176"/>
  <c r="K31" i="176"/>
  <c r="J31" i="176"/>
  <c r="I31" i="176"/>
  <c r="H31" i="176"/>
  <c r="G31" i="176"/>
  <c r="F31" i="176"/>
  <c r="M31" i="176" s="1"/>
  <c r="E31" i="176"/>
  <c r="D31" i="176"/>
  <c r="L30" i="176"/>
  <c r="K30" i="176"/>
  <c r="J30" i="176"/>
  <c r="I30" i="176"/>
  <c r="H30" i="176"/>
  <c r="G30" i="176"/>
  <c r="F30" i="176"/>
  <c r="M30" i="176" s="1"/>
  <c r="E30" i="176"/>
  <c r="D30" i="176"/>
  <c r="N30" i="176" s="1"/>
  <c r="L29" i="176"/>
  <c r="K29" i="176"/>
  <c r="J29" i="176"/>
  <c r="I29" i="176"/>
  <c r="H29" i="176"/>
  <c r="G29" i="176"/>
  <c r="F29" i="176"/>
  <c r="E29" i="176"/>
  <c r="D29" i="176"/>
  <c r="L28" i="176"/>
  <c r="K28" i="176"/>
  <c r="J28" i="176"/>
  <c r="I28" i="176"/>
  <c r="H28" i="176"/>
  <c r="G28" i="176"/>
  <c r="F28" i="176"/>
  <c r="M28" i="176" s="1"/>
  <c r="E28" i="176"/>
  <c r="D28" i="176"/>
  <c r="L27" i="176"/>
  <c r="K27" i="176"/>
  <c r="J27" i="176"/>
  <c r="I27" i="176"/>
  <c r="H27" i="176"/>
  <c r="G27" i="176"/>
  <c r="F27" i="176"/>
  <c r="M27" i="176" s="1"/>
  <c r="E27" i="176"/>
  <c r="D27" i="176"/>
  <c r="N26" i="176"/>
  <c r="L26" i="176"/>
  <c r="K26" i="176"/>
  <c r="J26" i="176"/>
  <c r="I26" i="176"/>
  <c r="H26" i="176"/>
  <c r="G26" i="176"/>
  <c r="F26" i="176"/>
  <c r="M26" i="176" s="1"/>
  <c r="E26" i="176"/>
  <c r="D26" i="176"/>
  <c r="L25" i="176"/>
  <c r="K25" i="176"/>
  <c r="J25" i="176"/>
  <c r="I25" i="176"/>
  <c r="H25" i="176"/>
  <c r="G25" i="176"/>
  <c r="F25" i="176"/>
  <c r="E25" i="176"/>
  <c r="D25" i="176"/>
  <c r="M24" i="176"/>
  <c r="L24" i="176"/>
  <c r="K24" i="176"/>
  <c r="J24" i="176"/>
  <c r="I24" i="176"/>
  <c r="H24" i="176"/>
  <c r="G24" i="176"/>
  <c r="F24" i="176"/>
  <c r="N24" i="176" s="1"/>
  <c r="E24" i="176"/>
  <c r="D24" i="176"/>
  <c r="L23" i="176"/>
  <c r="K23" i="176"/>
  <c r="J23" i="176"/>
  <c r="I23" i="176"/>
  <c r="H23" i="176"/>
  <c r="G23" i="176"/>
  <c r="F23" i="176"/>
  <c r="E23" i="176"/>
  <c r="D23" i="176"/>
  <c r="L22" i="176"/>
  <c r="K22" i="176"/>
  <c r="J22" i="176"/>
  <c r="I22" i="176"/>
  <c r="H22" i="176"/>
  <c r="G22" i="176"/>
  <c r="F22" i="176"/>
  <c r="M22" i="176" s="1"/>
  <c r="E22" i="176"/>
  <c r="D22" i="176"/>
  <c r="M21" i="176"/>
  <c r="L21" i="176"/>
  <c r="K21" i="176"/>
  <c r="J21" i="176"/>
  <c r="I21" i="176"/>
  <c r="H21" i="176"/>
  <c r="G21" i="176"/>
  <c r="F21" i="176"/>
  <c r="E21" i="176"/>
  <c r="D21" i="176"/>
  <c r="L20" i="176"/>
  <c r="K20" i="176"/>
  <c r="J20" i="176"/>
  <c r="I20" i="176"/>
  <c r="H20" i="176"/>
  <c r="G20" i="176"/>
  <c r="F20" i="176"/>
  <c r="E20" i="176"/>
  <c r="D20" i="176"/>
  <c r="L19" i="176"/>
  <c r="K19" i="176"/>
  <c r="J19" i="176"/>
  <c r="I19" i="176"/>
  <c r="H19" i="176"/>
  <c r="G19" i="176"/>
  <c r="F19" i="176"/>
  <c r="E19" i="176"/>
  <c r="D19" i="176"/>
  <c r="L18" i="176"/>
  <c r="K18" i="176"/>
  <c r="J18" i="176"/>
  <c r="I18" i="176"/>
  <c r="H18" i="176"/>
  <c r="G18" i="176"/>
  <c r="F18" i="176"/>
  <c r="M18" i="176" s="1"/>
  <c r="E18" i="176"/>
  <c r="D18" i="176"/>
  <c r="L17" i="176"/>
  <c r="K17" i="176"/>
  <c r="J17" i="176"/>
  <c r="I17" i="176"/>
  <c r="H17" i="176"/>
  <c r="G17" i="176"/>
  <c r="F17" i="176"/>
  <c r="M17" i="176" s="1"/>
  <c r="E17" i="176"/>
  <c r="D17" i="176"/>
  <c r="L16" i="176"/>
  <c r="K16" i="176"/>
  <c r="J16" i="176"/>
  <c r="I16" i="176"/>
  <c r="H16" i="176"/>
  <c r="G16" i="176"/>
  <c r="F16" i="176"/>
  <c r="E16" i="176"/>
  <c r="D16" i="176"/>
  <c r="M15" i="176"/>
  <c r="L15" i="176"/>
  <c r="K15" i="176"/>
  <c r="J15" i="176"/>
  <c r="I15" i="176"/>
  <c r="H15" i="176"/>
  <c r="G15" i="176"/>
  <c r="F15" i="176"/>
  <c r="N15" i="176" s="1"/>
  <c r="E15" i="176"/>
  <c r="D15" i="176"/>
  <c r="M14" i="176"/>
  <c r="L14" i="176"/>
  <c r="K14" i="176"/>
  <c r="J14" i="176"/>
  <c r="I14" i="176"/>
  <c r="H14" i="176"/>
  <c r="G14" i="176"/>
  <c r="F14" i="176"/>
  <c r="N14" i="176" s="1"/>
  <c r="E14" i="176"/>
  <c r="D14" i="176"/>
  <c r="L13" i="176"/>
  <c r="K13" i="176"/>
  <c r="J13" i="176"/>
  <c r="I13" i="176"/>
  <c r="H13" i="176"/>
  <c r="G13" i="176"/>
  <c r="F13" i="176"/>
  <c r="E13" i="176"/>
  <c r="D13" i="176"/>
  <c r="M12" i="176"/>
  <c r="L12" i="176"/>
  <c r="K12" i="176"/>
  <c r="J12" i="176"/>
  <c r="I12" i="176"/>
  <c r="H12" i="176"/>
  <c r="G12" i="176"/>
  <c r="F12" i="176"/>
  <c r="N12" i="176" s="1"/>
  <c r="E12" i="176"/>
  <c r="D12" i="176"/>
  <c r="M11" i="176"/>
  <c r="L11" i="176"/>
  <c r="K11" i="176"/>
  <c r="J11" i="176"/>
  <c r="I11" i="176"/>
  <c r="H11" i="176"/>
  <c r="G11" i="176"/>
  <c r="F11" i="176"/>
  <c r="E11" i="176"/>
  <c r="D11" i="176"/>
  <c r="M10" i="176"/>
  <c r="L10" i="176"/>
  <c r="K10" i="176"/>
  <c r="J10" i="176"/>
  <c r="I10" i="176"/>
  <c r="H10" i="176"/>
  <c r="G10" i="176"/>
  <c r="F10" i="176"/>
  <c r="N10" i="176" s="1"/>
  <c r="E10" i="176"/>
  <c r="D10" i="176"/>
  <c r="L9" i="176"/>
  <c r="K9" i="176"/>
  <c r="J9" i="176"/>
  <c r="I9" i="176"/>
  <c r="H9" i="176"/>
  <c r="G9" i="176"/>
  <c r="F9" i="176"/>
  <c r="M9" i="176" s="1"/>
  <c r="E9" i="176"/>
  <c r="D9" i="176"/>
  <c r="M8" i="176"/>
  <c r="L8" i="176"/>
  <c r="K8" i="176"/>
  <c r="J8" i="176"/>
  <c r="I8" i="176"/>
  <c r="H8" i="176"/>
  <c r="G8" i="176"/>
  <c r="F8" i="176"/>
  <c r="N8" i="176" s="1"/>
  <c r="E8" i="176"/>
  <c r="D8" i="176"/>
  <c r="M7" i="176"/>
  <c r="L7" i="176"/>
  <c r="K7" i="176"/>
  <c r="J7" i="176"/>
  <c r="I7" i="176"/>
  <c r="H7" i="176"/>
  <c r="G7" i="176"/>
  <c r="F7" i="176"/>
  <c r="E7" i="176"/>
  <c r="D7" i="176"/>
  <c r="G40" i="210"/>
  <c r="C40" i="210"/>
  <c r="G39" i="210"/>
  <c r="C39" i="210"/>
  <c r="G38" i="210"/>
  <c r="C38" i="210"/>
  <c r="G37" i="210"/>
  <c r="C37" i="210"/>
  <c r="G36" i="210"/>
  <c r="C36" i="210"/>
  <c r="G35" i="210"/>
  <c r="C35" i="210"/>
  <c r="G34" i="210"/>
  <c r="C34" i="210"/>
  <c r="G33" i="210"/>
  <c r="C33" i="210"/>
  <c r="G32" i="210"/>
  <c r="C32" i="210"/>
  <c r="G31" i="210"/>
  <c r="C31" i="210"/>
  <c r="L30" i="210"/>
  <c r="K30" i="210"/>
  <c r="G30" i="210"/>
  <c r="F30" i="210"/>
  <c r="C30" i="210"/>
  <c r="G29" i="210"/>
  <c r="C29" i="210"/>
  <c r="G28" i="210"/>
  <c r="C28" i="210"/>
  <c r="G27" i="210"/>
  <c r="C27" i="210"/>
  <c r="J26" i="210"/>
  <c r="G26" i="210"/>
  <c r="C26" i="210"/>
  <c r="G25" i="210"/>
  <c r="C25" i="210"/>
  <c r="G24" i="210"/>
  <c r="C24" i="210"/>
  <c r="G23" i="210"/>
  <c r="C23" i="210"/>
  <c r="G22" i="210"/>
  <c r="C22" i="210"/>
  <c r="G21" i="210"/>
  <c r="C21" i="210"/>
  <c r="G20" i="210"/>
  <c r="C20" i="210"/>
  <c r="G19" i="210"/>
  <c r="C19" i="210"/>
  <c r="G18" i="210"/>
  <c r="C18" i="210"/>
  <c r="G17" i="210"/>
  <c r="C17" i="210"/>
  <c r="G16" i="210"/>
  <c r="C16" i="210"/>
  <c r="G15" i="210"/>
  <c r="C15" i="210"/>
  <c r="G14" i="210"/>
  <c r="C14" i="210"/>
  <c r="G13" i="210"/>
  <c r="C13" i="210"/>
  <c r="G12" i="210"/>
  <c r="C12" i="210"/>
  <c r="G11" i="210"/>
  <c r="C11" i="210"/>
  <c r="K10" i="210"/>
  <c r="G10" i="210"/>
  <c r="C10" i="210"/>
  <c r="G9" i="210"/>
  <c r="F9" i="210"/>
  <c r="C9" i="210"/>
  <c r="G8" i="210"/>
  <c r="C8" i="210"/>
  <c r="G7" i="210"/>
  <c r="C7" i="210"/>
  <c r="G43" i="175"/>
  <c r="C43" i="175"/>
  <c r="N42" i="175"/>
  <c r="M42" i="175"/>
  <c r="M41" i="175"/>
  <c r="L41" i="175"/>
  <c r="K41" i="175"/>
  <c r="J41" i="175"/>
  <c r="I41" i="175"/>
  <c r="H41" i="175"/>
  <c r="G41" i="175"/>
  <c r="F41" i="175"/>
  <c r="N41" i="175" s="1"/>
  <c r="E41" i="175"/>
  <c r="D41" i="175"/>
  <c r="G40" i="175"/>
  <c r="C40" i="175"/>
  <c r="M39" i="175"/>
  <c r="L39" i="175"/>
  <c r="K39" i="175"/>
  <c r="J39" i="175"/>
  <c r="I39" i="175"/>
  <c r="I39" i="210" s="1"/>
  <c r="H39" i="175"/>
  <c r="F39" i="175"/>
  <c r="E39" i="175"/>
  <c r="D39" i="175"/>
  <c r="N39" i="175" s="1"/>
  <c r="L38" i="175"/>
  <c r="K38" i="175"/>
  <c r="J38" i="175"/>
  <c r="I38" i="175"/>
  <c r="H38" i="175"/>
  <c r="F38" i="175"/>
  <c r="M38" i="175" s="1"/>
  <c r="E38" i="175"/>
  <c r="D38" i="175"/>
  <c r="L37" i="175"/>
  <c r="K37" i="175"/>
  <c r="J37" i="175"/>
  <c r="J37" i="210" s="1"/>
  <c r="I37" i="175"/>
  <c r="I37" i="210" s="1"/>
  <c r="H37" i="175"/>
  <c r="F37" i="175"/>
  <c r="M37" i="175" s="1"/>
  <c r="E37" i="175"/>
  <c r="D37" i="175"/>
  <c r="N37" i="175" s="1"/>
  <c r="L36" i="175"/>
  <c r="K36" i="175"/>
  <c r="J36" i="175"/>
  <c r="I36" i="175"/>
  <c r="H36" i="175"/>
  <c r="F36" i="175"/>
  <c r="E36" i="175"/>
  <c r="D36" i="175"/>
  <c r="L35" i="175"/>
  <c r="K35" i="175"/>
  <c r="J35" i="175"/>
  <c r="I35" i="175"/>
  <c r="H35" i="175"/>
  <c r="F35" i="175"/>
  <c r="M35" i="175" s="1"/>
  <c r="E35" i="175"/>
  <c r="D35" i="175"/>
  <c r="D35" i="210" s="1"/>
  <c r="L34" i="175"/>
  <c r="K34" i="175"/>
  <c r="J34" i="175"/>
  <c r="I34" i="175"/>
  <c r="H34" i="175"/>
  <c r="F34" i="175"/>
  <c r="M34" i="175" s="1"/>
  <c r="E34" i="175"/>
  <c r="D34" i="175"/>
  <c r="L33" i="175"/>
  <c r="K33" i="175"/>
  <c r="J33" i="175"/>
  <c r="I33" i="175"/>
  <c r="H33" i="175"/>
  <c r="F33" i="175"/>
  <c r="M33" i="175" s="1"/>
  <c r="E33" i="175"/>
  <c r="D33" i="175"/>
  <c r="L32" i="175"/>
  <c r="K32" i="175"/>
  <c r="J32" i="175"/>
  <c r="I32" i="175"/>
  <c r="H32" i="175"/>
  <c r="F32" i="175"/>
  <c r="E32" i="175"/>
  <c r="D32" i="175"/>
  <c r="L31" i="175"/>
  <c r="K31" i="175"/>
  <c r="J31" i="175"/>
  <c r="I31" i="175"/>
  <c r="H31" i="175"/>
  <c r="F31" i="175"/>
  <c r="E31" i="175"/>
  <c r="D31" i="175"/>
  <c r="N30" i="175"/>
  <c r="M30" i="175"/>
  <c r="L30" i="175"/>
  <c r="K30" i="175"/>
  <c r="J30" i="175"/>
  <c r="I30" i="175"/>
  <c r="H30" i="175"/>
  <c r="F30" i="175"/>
  <c r="E30" i="175"/>
  <c r="D30" i="175"/>
  <c r="D30" i="210" s="1"/>
  <c r="L29" i="175"/>
  <c r="K29" i="175"/>
  <c r="J29" i="175"/>
  <c r="I29" i="175"/>
  <c r="H29" i="175"/>
  <c r="F29" i="175"/>
  <c r="M29" i="175" s="1"/>
  <c r="E29" i="175"/>
  <c r="D29" i="175"/>
  <c r="N29" i="175" s="1"/>
  <c r="L28" i="175"/>
  <c r="K28" i="175"/>
  <c r="J28" i="175"/>
  <c r="I28" i="175"/>
  <c r="H28" i="175"/>
  <c r="F28" i="175"/>
  <c r="E28" i="175"/>
  <c r="D28" i="175"/>
  <c r="L27" i="175"/>
  <c r="K27" i="175"/>
  <c r="J27" i="175"/>
  <c r="I27" i="175"/>
  <c r="H27" i="175"/>
  <c r="F27" i="175"/>
  <c r="N27" i="175" s="1"/>
  <c r="E27" i="175"/>
  <c r="D27" i="175"/>
  <c r="M26" i="175"/>
  <c r="L26" i="175"/>
  <c r="K26" i="175"/>
  <c r="J26" i="175"/>
  <c r="I26" i="175"/>
  <c r="H26" i="175"/>
  <c r="F26" i="175"/>
  <c r="E26" i="175"/>
  <c r="D26" i="175"/>
  <c r="N26" i="175" s="1"/>
  <c r="M25" i="175"/>
  <c r="L25" i="175"/>
  <c r="K25" i="175"/>
  <c r="J25" i="175"/>
  <c r="I25" i="175"/>
  <c r="H25" i="175"/>
  <c r="F25" i="175"/>
  <c r="E25" i="175"/>
  <c r="D25" i="175"/>
  <c r="N25" i="175" s="1"/>
  <c r="L24" i="175"/>
  <c r="K24" i="175"/>
  <c r="J24" i="175"/>
  <c r="I24" i="175"/>
  <c r="H24" i="175"/>
  <c r="F24" i="175"/>
  <c r="M24" i="175" s="1"/>
  <c r="E24" i="175"/>
  <c r="E24" i="210" s="1"/>
  <c r="D24" i="175"/>
  <c r="M23" i="175"/>
  <c r="L23" i="175"/>
  <c r="K23" i="175"/>
  <c r="J23" i="175"/>
  <c r="I23" i="175"/>
  <c r="H23" i="175"/>
  <c r="F23" i="175"/>
  <c r="E23" i="175"/>
  <c r="D23" i="175"/>
  <c r="L22" i="175"/>
  <c r="K22" i="175"/>
  <c r="J22" i="175"/>
  <c r="I22" i="175"/>
  <c r="H22" i="175"/>
  <c r="F22" i="175"/>
  <c r="M22" i="175" s="1"/>
  <c r="E22" i="175"/>
  <c r="D22" i="175"/>
  <c r="L21" i="175"/>
  <c r="K21" i="175"/>
  <c r="J21" i="175"/>
  <c r="I21" i="175"/>
  <c r="H21" i="175"/>
  <c r="F21" i="175"/>
  <c r="E21" i="175"/>
  <c r="D21" i="175"/>
  <c r="L20" i="175"/>
  <c r="K20" i="175"/>
  <c r="J20" i="175"/>
  <c r="J20" i="210" s="1"/>
  <c r="I20" i="175"/>
  <c r="H20" i="175"/>
  <c r="F20" i="175"/>
  <c r="M20" i="175" s="1"/>
  <c r="E20" i="175"/>
  <c r="D20" i="175"/>
  <c r="N20" i="175" s="1"/>
  <c r="L19" i="175"/>
  <c r="K19" i="175"/>
  <c r="J19" i="175"/>
  <c r="J19" i="210" s="1"/>
  <c r="I19" i="175"/>
  <c r="H19" i="175"/>
  <c r="F19" i="175"/>
  <c r="M19" i="175" s="1"/>
  <c r="E19" i="175"/>
  <c r="D19" i="175"/>
  <c r="M18" i="175"/>
  <c r="L18" i="175"/>
  <c r="K18" i="175"/>
  <c r="J18" i="175"/>
  <c r="I18" i="175"/>
  <c r="H18" i="175"/>
  <c r="F18" i="175"/>
  <c r="E18" i="175"/>
  <c r="D18" i="175"/>
  <c r="N18" i="175" s="1"/>
  <c r="L17" i="175"/>
  <c r="K17" i="175"/>
  <c r="J17" i="175"/>
  <c r="I17" i="175"/>
  <c r="H17" i="175"/>
  <c r="F17" i="175"/>
  <c r="E17" i="175"/>
  <c r="D17" i="175"/>
  <c r="L16" i="175"/>
  <c r="K16" i="175"/>
  <c r="J16" i="175"/>
  <c r="I16" i="175"/>
  <c r="H16" i="175"/>
  <c r="F16" i="175"/>
  <c r="E16" i="175"/>
  <c r="D16" i="175"/>
  <c r="L15" i="175"/>
  <c r="K15" i="175"/>
  <c r="J15" i="175"/>
  <c r="I15" i="175"/>
  <c r="H15" i="175"/>
  <c r="F15" i="175"/>
  <c r="M15" i="175" s="1"/>
  <c r="E15" i="175"/>
  <c r="D15" i="175"/>
  <c r="L14" i="175"/>
  <c r="K14" i="175"/>
  <c r="J14" i="175"/>
  <c r="I14" i="175"/>
  <c r="H14" i="175"/>
  <c r="F14" i="175"/>
  <c r="M14" i="175" s="1"/>
  <c r="E14" i="175"/>
  <c r="D14" i="175"/>
  <c r="L13" i="175"/>
  <c r="K13" i="175"/>
  <c r="K13" i="210" s="1"/>
  <c r="J13" i="175"/>
  <c r="I13" i="175"/>
  <c r="H13" i="175"/>
  <c r="F13" i="175"/>
  <c r="M13" i="175" s="1"/>
  <c r="E13" i="175"/>
  <c r="D13" i="175"/>
  <c r="M12" i="175"/>
  <c r="L12" i="175"/>
  <c r="K12" i="175"/>
  <c r="J12" i="175"/>
  <c r="I12" i="175"/>
  <c r="H12" i="175"/>
  <c r="F12" i="175"/>
  <c r="E12" i="175"/>
  <c r="D12" i="175"/>
  <c r="L11" i="175"/>
  <c r="K11" i="175"/>
  <c r="J11" i="175"/>
  <c r="I11" i="175"/>
  <c r="H11" i="175"/>
  <c r="F11" i="175"/>
  <c r="E11" i="175"/>
  <c r="D11" i="175"/>
  <c r="M10" i="175"/>
  <c r="L10" i="175"/>
  <c r="K10" i="175"/>
  <c r="J10" i="175"/>
  <c r="I10" i="175"/>
  <c r="H10" i="175"/>
  <c r="F10" i="175"/>
  <c r="E10" i="175"/>
  <c r="D10" i="175"/>
  <c r="L9" i="175"/>
  <c r="K9" i="175"/>
  <c r="J9" i="175"/>
  <c r="I9" i="175"/>
  <c r="H9" i="175"/>
  <c r="F9" i="175"/>
  <c r="M9" i="175" s="1"/>
  <c r="E9" i="175"/>
  <c r="D9" i="175"/>
  <c r="L8" i="175"/>
  <c r="K8" i="175"/>
  <c r="J8" i="175"/>
  <c r="I8" i="175"/>
  <c r="H8" i="175"/>
  <c r="F8" i="175"/>
  <c r="E8" i="175"/>
  <c r="E8" i="210" s="1"/>
  <c r="D8" i="175"/>
  <c r="L7" i="175"/>
  <c r="K7" i="175"/>
  <c r="J7" i="175"/>
  <c r="I7" i="175"/>
  <c r="H7" i="175"/>
  <c r="F7" i="175"/>
  <c r="M7" i="175" s="1"/>
  <c r="E7" i="175"/>
  <c r="D7" i="175"/>
  <c r="C43" i="174"/>
  <c r="N42" i="174"/>
  <c r="M42" i="174"/>
  <c r="L41" i="174"/>
  <c r="K41" i="174"/>
  <c r="J41" i="174"/>
  <c r="I41" i="174"/>
  <c r="H41" i="174"/>
  <c r="G41" i="174"/>
  <c r="F41" i="174"/>
  <c r="M41" i="174" s="1"/>
  <c r="E41" i="174"/>
  <c r="D41" i="174"/>
  <c r="C40" i="174"/>
  <c r="M39" i="174"/>
  <c r="L39" i="174"/>
  <c r="K39" i="174"/>
  <c r="J39" i="174"/>
  <c r="I39" i="174"/>
  <c r="H39" i="174"/>
  <c r="G39" i="174"/>
  <c r="F39" i="174"/>
  <c r="E39" i="174"/>
  <c r="D39" i="174"/>
  <c r="L38" i="174"/>
  <c r="K38" i="174"/>
  <c r="J38" i="174"/>
  <c r="I38" i="174"/>
  <c r="H38" i="174"/>
  <c r="G38" i="174"/>
  <c r="F38" i="174"/>
  <c r="M38" i="174" s="1"/>
  <c r="E38" i="174"/>
  <c r="D38" i="174"/>
  <c r="M37" i="174"/>
  <c r="L37" i="174"/>
  <c r="K37" i="174"/>
  <c r="J37" i="174"/>
  <c r="I37" i="174"/>
  <c r="H37" i="174"/>
  <c r="G37" i="174"/>
  <c r="F37" i="174"/>
  <c r="E37" i="174"/>
  <c r="D37" i="174"/>
  <c r="L36" i="174"/>
  <c r="K36" i="174"/>
  <c r="J36" i="174"/>
  <c r="I36" i="174"/>
  <c r="H36" i="174"/>
  <c r="G36" i="174"/>
  <c r="F36" i="174"/>
  <c r="M36" i="174" s="1"/>
  <c r="E36" i="174"/>
  <c r="D36" i="174"/>
  <c r="L35" i="174"/>
  <c r="K35" i="174"/>
  <c r="J35" i="174"/>
  <c r="I35" i="174"/>
  <c r="H35" i="174"/>
  <c r="G35" i="174"/>
  <c r="F35" i="174"/>
  <c r="N35" i="174" s="1"/>
  <c r="E35" i="174"/>
  <c r="D35" i="174"/>
  <c r="L34" i="174"/>
  <c r="K34" i="174"/>
  <c r="J34" i="174"/>
  <c r="I34" i="174"/>
  <c r="H34" i="174"/>
  <c r="G34" i="174"/>
  <c r="F34" i="174"/>
  <c r="M34" i="174" s="1"/>
  <c r="E34" i="174"/>
  <c r="D34" i="174"/>
  <c r="L33" i="174"/>
  <c r="K33" i="174"/>
  <c r="J33" i="174"/>
  <c r="I33" i="174"/>
  <c r="H33" i="174"/>
  <c r="G33" i="174"/>
  <c r="F33" i="174"/>
  <c r="N33" i="174" s="1"/>
  <c r="E33" i="174"/>
  <c r="D33" i="174"/>
  <c r="L32" i="174"/>
  <c r="K32" i="174"/>
  <c r="J32" i="174"/>
  <c r="I32" i="174"/>
  <c r="H32" i="174"/>
  <c r="G32" i="174"/>
  <c r="F32" i="174"/>
  <c r="M32" i="174" s="1"/>
  <c r="E32" i="174"/>
  <c r="D32" i="174"/>
  <c r="L31" i="174"/>
  <c r="K31" i="174"/>
  <c r="J31" i="174"/>
  <c r="I31" i="174"/>
  <c r="H31" i="174"/>
  <c r="G31" i="174"/>
  <c r="F31" i="174"/>
  <c r="M31" i="174" s="1"/>
  <c r="E31" i="174"/>
  <c r="D31" i="174"/>
  <c r="M30" i="174"/>
  <c r="L30" i="174"/>
  <c r="K30" i="174"/>
  <c r="J30" i="174"/>
  <c r="I30" i="174"/>
  <c r="H30" i="174"/>
  <c r="G30" i="174"/>
  <c r="F30" i="174"/>
  <c r="N30" i="174" s="1"/>
  <c r="E30" i="174"/>
  <c r="D30" i="174"/>
  <c r="L29" i="174"/>
  <c r="K29" i="174"/>
  <c r="J29" i="174"/>
  <c r="I29" i="174"/>
  <c r="H29" i="174"/>
  <c r="G29" i="174"/>
  <c r="F29" i="174"/>
  <c r="E29" i="174"/>
  <c r="D29" i="174"/>
  <c r="L28" i="174"/>
  <c r="K28" i="174"/>
  <c r="J28" i="174"/>
  <c r="I28" i="174"/>
  <c r="H28" i="174"/>
  <c r="G28" i="174"/>
  <c r="F28" i="174"/>
  <c r="E28" i="174"/>
  <c r="D28" i="174"/>
  <c r="L27" i="174"/>
  <c r="K27" i="174"/>
  <c r="J27" i="174"/>
  <c r="I27" i="174"/>
  <c r="H27" i="174"/>
  <c r="G27" i="174"/>
  <c r="F27" i="174"/>
  <c r="E27" i="174"/>
  <c r="D27" i="174"/>
  <c r="N26" i="174"/>
  <c r="L26" i="174"/>
  <c r="K26" i="174"/>
  <c r="J26" i="174"/>
  <c r="I26" i="174"/>
  <c r="H26" i="174"/>
  <c r="G26" i="174"/>
  <c r="F26" i="174"/>
  <c r="M26" i="174" s="1"/>
  <c r="E26" i="174"/>
  <c r="D26" i="174"/>
  <c r="M25" i="174"/>
  <c r="L25" i="174"/>
  <c r="K25" i="174"/>
  <c r="J25" i="174"/>
  <c r="I25" i="174"/>
  <c r="H25" i="174"/>
  <c r="G25" i="174"/>
  <c r="F25" i="174"/>
  <c r="E25" i="174"/>
  <c r="D25" i="174"/>
  <c r="L24" i="174"/>
  <c r="K24" i="174"/>
  <c r="J24" i="174"/>
  <c r="I24" i="174"/>
  <c r="H24" i="174"/>
  <c r="G24" i="174"/>
  <c r="F24" i="174"/>
  <c r="M24" i="174" s="1"/>
  <c r="E24" i="174"/>
  <c r="D24" i="174"/>
  <c r="L23" i="174"/>
  <c r="K23" i="174"/>
  <c r="J23" i="174"/>
  <c r="I23" i="174"/>
  <c r="H23" i="174"/>
  <c r="G23" i="174"/>
  <c r="F23" i="174"/>
  <c r="M23" i="174" s="1"/>
  <c r="E23" i="174"/>
  <c r="D23" i="174"/>
  <c r="L22" i="174"/>
  <c r="K22" i="174"/>
  <c r="J22" i="174"/>
  <c r="I22" i="174"/>
  <c r="H22" i="174"/>
  <c r="G22" i="174"/>
  <c r="F22" i="174"/>
  <c r="E22" i="174"/>
  <c r="D22" i="174"/>
  <c r="L21" i="174"/>
  <c r="K21" i="174"/>
  <c r="J21" i="174"/>
  <c r="I21" i="174"/>
  <c r="H21" i="174"/>
  <c r="G21" i="174"/>
  <c r="F21" i="174"/>
  <c r="E21" i="174"/>
  <c r="D21" i="174"/>
  <c r="L20" i="174"/>
  <c r="K20" i="174"/>
  <c r="J20" i="174"/>
  <c r="I20" i="174"/>
  <c r="H20" i="174"/>
  <c r="G20" i="174"/>
  <c r="F20" i="174"/>
  <c r="E20" i="174"/>
  <c r="D20" i="174"/>
  <c r="L19" i="174"/>
  <c r="K19" i="174"/>
  <c r="J19" i="174"/>
  <c r="I19" i="174"/>
  <c r="H19" i="174"/>
  <c r="G19" i="174"/>
  <c r="F19" i="174"/>
  <c r="M19" i="174" s="1"/>
  <c r="E19" i="174"/>
  <c r="D19" i="174"/>
  <c r="L18" i="174"/>
  <c r="K18" i="174"/>
  <c r="J18" i="174"/>
  <c r="I18" i="174"/>
  <c r="H18" i="174"/>
  <c r="G18" i="174"/>
  <c r="F18" i="174"/>
  <c r="E18" i="174"/>
  <c r="D18" i="174"/>
  <c r="M17" i="174"/>
  <c r="L17" i="174"/>
  <c r="K17" i="174"/>
  <c r="J17" i="174"/>
  <c r="I17" i="174"/>
  <c r="H17" i="174"/>
  <c r="G17" i="174"/>
  <c r="F17" i="174"/>
  <c r="E17" i="174"/>
  <c r="D17" i="174"/>
  <c r="L16" i="174"/>
  <c r="K16" i="174"/>
  <c r="J16" i="174"/>
  <c r="I16" i="174"/>
  <c r="H16" i="174"/>
  <c r="G16" i="174"/>
  <c r="F16" i="174"/>
  <c r="N16" i="174" s="1"/>
  <c r="E16" i="174"/>
  <c r="D16" i="174"/>
  <c r="L15" i="174"/>
  <c r="K15" i="174"/>
  <c r="J15" i="174"/>
  <c r="I15" i="174"/>
  <c r="H15" i="174"/>
  <c r="G15" i="174"/>
  <c r="F15" i="174"/>
  <c r="N15" i="174" s="1"/>
  <c r="E15" i="174"/>
  <c r="D15" i="174"/>
  <c r="M14" i="174"/>
  <c r="L14" i="174"/>
  <c r="K14" i="174"/>
  <c r="J14" i="174"/>
  <c r="I14" i="174"/>
  <c r="H14" i="174"/>
  <c r="G14" i="174"/>
  <c r="F14" i="174"/>
  <c r="N14" i="174" s="1"/>
  <c r="E14" i="174"/>
  <c r="D14" i="174"/>
  <c r="L13" i="174"/>
  <c r="K13" i="174"/>
  <c r="J13" i="174"/>
  <c r="I13" i="174"/>
  <c r="H13" i="174"/>
  <c r="G13" i="174"/>
  <c r="F13" i="174"/>
  <c r="E13" i="174"/>
  <c r="D13" i="174"/>
  <c r="M12" i="174"/>
  <c r="L12" i="174"/>
  <c r="K12" i="174"/>
  <c r="J12" i="174"/>
  <c r="I12" i="174"/>
  <c r="H12" i="174"/>
  <c r="G12" i="174"/>
  <c r="F12" i="174"/>
  <c r="N12" i="174" s="1"/>
  <c r="E12" i="174"/>
  <c r="D12" i="174"/>
  <c r="L11" i="174"/>
  <c r="K11" i="174"/>
  <c r="J11" i="174"/>
  <c r="I11" i="174"/>
  <c r="H11" i="174"/>
  <c r="G11" i="174"/>
  <c r="F11" i="174"/>
  <c r="E11" i="174"/>
  <c r="D11" i="174"/>
  <c r="M10" i="174"/>
  <c r="L10" i="174"/>
  <c r="K10" i="174"/>
  <c r="J10" i="174"/>
  <c r="I10" i="174"/>
  <c r="H10" i="174"/>
  <c r="G10" i="174"/>
  <c r="F10" i="174"/>
  <c r="E10" i="174"/>
  <c r="D10" i="174"/>
  <c r="L9" i="174"/>
  <c r="K9" i="174"/>
  <c r="J9" i="174"/>
  <c r="I9" i="174"/>
  <c r="H9" i="174"/>
  <c r="G9" i="174"/>
  <c r="F9" i="174"/>
  <c r="M9" i="174" s="1"/>
  <c r="E9" i="174"/>
  <c r="D9" i="174"/>
  <c r="M8" i="174"/>
  <c r="L8" i="174"/>
  <c r="K8" i="174"/>
  <c r="J8" i="174"/>
  <c r="I8" i="174"/>
  <c r="H8" i="174"/>
  <c r="G8" i="174"/>
  <c r="F8" i="174"/>
  <c r="E8" i="174"/>
  <c r="D8" i="174"/>
  <c r="L7" i="174"/>
  <c r="K7" i="174"/>
  <c r="J7" i="174"/>
  <c r="I7" i="174"/>
  <c r="H7" i="174"/>
  <c r="G7" i="174"/>
  <c r="F7" i="174"/>
  <c r="E7" i="174"/>
  <c r="D7" i="174"/>
  <c r="C43" i="173"/>
  <c r="N42" i="173"/>
  <c r="M42" i="173"/>
  <c r="L41" i="173"/>
  <c r="K41" i="173"/>
  <c r="J41" i="173"/>
  <c r="I41" i="173"/>
  <c r="H41" i="173"/>
  <c r="G41" i="173"/>
  <c r="G43" i="173" s="1"/>
  <c r="F41" i="173"/>
  <c r="M41" i="173" s="1"/>
  <c r="E41" i="173"/>
  <c r="D41" i="173"/>
  <c r="N41" i="173" s="1"/>
  <c r="G40" i="173"/>
  <c r="C40" i="173"/>
  <c r="L39" i="173"/>
  <c r="K39" i="173"/>
  <c r="K39" i="210" s="1"/>
  <c r="J39" i="173"/>
  <c r="J39" i="210" s="1"/>
  <c r="I39" i="173"/>
  <c r="H39" i="173"/>
  <c r="F39" i="173"/>
  <c r="F39" i="210" s="1"/>
  <c r="E39" i="173"/>
  <c r="E39" i="210" s="1"/>
  <c r="D39" i="173"/>
  <c r="L38" i="173"/>
  <c r="K38" i="173"/>
  <c r="K38" i="210" s="1"/>
  <c r="J38" i="173"/>
  <c r="J38" i="210" s="1"/>
  <c r="I38" i="173"/>
  <c r="H38" i="173"/>
  <c r="F38" i="173"/>
  <c r="F38" i="210" s="1"/>
  <c r="E38" i="173"/>
  <c r="E38" i="210" s="1"/>
  <c r="D38" i="173"/>
  <c r="L37" i="173"/>
  <c r="K37" i="173"/>
  <c r="K37" i="210" s="1"/>
  <c r="J37" i="173"/>
  <c r="I37" i="173"/>
  <c r="H37" i="173"/>
  <c r="F37" i="173"/>
  <c r="M37" i="173" s="1"/>
  <c r="E37" i="173"/>
  <c r="D37" i="173"/>
  <c r="L36" i="173"/>
  <c r="K36" i="173"/>
  <c r="K36" i="210" s="1"/>
  <c r="J36" i="173"/>
  <c r="I36" i="173"/>
  <c r="H36" i="173"/>
  <c r="F36" i="173"/>
  <c r="F36" i="210" s="1"/>
  <c r="E36" i="173"/>
  <c r="D36" i="173"/>
  <c r="L35" i="173"/>
  <c r="K35" i="173"/>
  <c r="J35" i="173"/>
  <c r="I35" i="173"/>
  <c r="H35" i="173"/>
  <c r="F35" i="173"/>
  <c r="M35" i="173" s="1"/>
  <c r="E35" i="173"/>
  <c r="D35" i="173"/>
  <c r="L34" i="173"/>
  <c r="K34" i="173"/>
  <c r="K34" i="210" s="1"/>
  <c r="J34" i="173"/>
  <c r="I34" i="173"/>
  <c r="H34" i="173"/>
  <c r="F34" i="173"/>
  <c r="E34" i="173"/>
  <c r="D34" i="173"/>
  <c r="L33" i="173"/>
  <c r="K33" i="173"/>
  <c r="K33" i="210" s="1"/>
  <c r="J33" i="173"/>
  <c r="I33" i="173"/>
  <c r="H33" i="173"/>
  <c r="F33" i="173"/>
  <c r="N33" i="173" s="1"/>
  <c r="E33" i="173"/>
  <c r="D33" i="173"/>
  <c r="L32" i="173"/>
  <c r="K32" i="173"/>
  <c r="J32" i="173"/>
  <c r="J32" i="210" s="1"/>
  <c r="I32" i="173"/>
  <c r="I32" i="210" s="1"/>
  <c r="H32" i="173"/>
  <c r="F32" i="173"/>
  <c r="M32" i="173" s="1"/>
  <c r="E32" i="173"/>
  <c r="E32" i="210" s="1"/>
  <c r="D32" i="173"/>
  <c r="L31" i="173"/>
  <c r="L31" i="210" s="1"/>
  <c r="K31" i="173"/>
  <c r="J31" i="173"/>
  <c r="I31" i="173"/>
  <c r="I31" i="210" s="1"/>
  <c r="H31" i="173"/>
  <c r="H31" i="210" s="1"/>
  <c r="F31" i="173"/>
  <c r="M31" i="173" s="1"/>
  <c r="E31" i="173"/>
  <c r="D31" i="173"/>
  <c r="D31" i="210" s="1"/>
  <c r="N30" i="173"/>
  <c r="N30" i="210" s="1"/>
  <c r="L30" i="173"/>
  <c r="K30" i="173"/>
  <c r="J30" i="173"/>
  <c r="I30" i="173"/>
  <c r="H30" i="173"/>
  <c r="H30" i="210" s="1"/>
  <c r="F30" i="173"/>
  <c r="M30" i="173" s="1"/>
  <c r="E30" i="173"/>
  <c r="D30" i="173"/>
  <c r="L29" i="173"/>
  <c r="L29" i="210" s="1"/>
  <c r="K29" i="173"/>
  <c r="K29" i="210" s="1"/>
  <c r="J29" i="173"/>
  <c r="I29" i="173"/>
  <c r="H29" i="173"/>
  <c r="H29" i="210" s="1"/>
  <c r="F29" i="173"/>
  <c r="F29" i="210" s="1"/>
  <c r="E29" i="173"/>
  <c r="D29" i="173"/>
  <c r="L28" i="173"/>
  <c r="L28" i="210" s="1"/>
  <c r="K28" i="173"/>
  <c r="J28" i="173"/>
  <c r="I28" i="173"/>
  <c r="H28" i="173"/>
  <c r="H28" i="210" s="1"/>
  <c r="F28" i="173"/>
  <c r="E28" i="173"/>
  <c r="D28" i="173"/>
  <c r="D28" i="210" s="1"/>
  <c r="L27" i="173"/>
  <c r="L27" i="210" s="1"/>
  <c r="K27" i="173"/>
  <c r="K27" i="210" s="1"/>
  <c r="J27" i="173"/>
  <c r="I27" i="173"/>
  <c r="I27" i="210" s="1"/>
  <c r="H27" i="173"/>
  <c r="H27" i="210" s="1"/>
  <c r="F27" i="173"/>
  <c r="N27" i="173" s="1"/>
  <c r="E27" i="173"/>
  <c r="D27" i="173"/>
  <c r="D27" i="210" s="1"/>
  <c r="L26" i="173"/>
  <c r="K26" i="173"/>
  <c r="K26" i="210" s="1"/>
  <c r="J26" i="173"/>
  <c r="I26" i="173"/>
  <c r="H26" i="173"/>
  <c r="F26" i="173"/>
  <c r="F26" i="210" s="1"/>
  <c r="E26" i="173"/>
  <c r="D26" i="173"/>
  <c r="L25" i="173"/>
  <c r="K25" i="173"/>
  <c r="K25" i="210" s="1"/>
  <c r="J25" i="173"/>
  <c r="I25" i="173"/>
  <c r="H25" i="173"/>
  <c r="F25" i="173"/>
  <c r="F25" i="210" s="1"/>
  <c r="E25" i="173"/>
  <c r="D25" i="173"/>
  <c r="L24" i="173"/>
  <c r="L24" i="210" s="1"/>
  <c r="K24" i="173"/>
  <c r="K24" i="210" s="1"/>
  <c r="J24" i="173"/>
  <c r="I24" i="173"/>
  <c r="H24" i="173"/>
  <c r="H24" i="210" s="1"/>
  <c r="F24" i="173"/>
  <c r="M24" i="173" s="1"/>
  <c r="M24" i="210" s="1"/>
  <c r="E24" i="173"/>
  <c r="D24" i="173"/>
  <c r="L23" i="173"/>
  <c r="K23" i="173"/>
  <c r="J23" i="173"/>
  <c r="I23" i="173"/>
  <c r="H23" i="173"/>
  <c r="F23" i="173"/>
  <c r="N23" i="173" s="1"/>
  <c r="E23" i="173"/>
  <c r="D23" i="173"/>
  <c r="L22" i="173"/>
  <c r="L22" i="210" s="1"/>
  <c r="K22" i="173"/>
  <c r="J22" i="173"/>
  <c r="J22" i="210" s="1"/>
  <c r="I22" i="173"/>
  <c r="H22" i="173"/>
  <c r="H22" i="210" s="1"/>
  <c r="F22" i="173"/>
  <c r="M22" i="173" s="1"/>
  <c r="E22" i="173"/>
  <c r="E22" i="210" s="1"/>
  <c r="D22" i="173"/>
  <c r="L21" i="173"/>
  <c r="L21" i="210" s="1"/>
  <c r="K21" i="173"/>
  <c r="K21" i="210" s="1"/>
  <c r="J21" i="173"/>
  <c r="J21" i="210" s="1"/>
  <c r="I21" i="173"/>
  <c r="H21" i="173"/>
  <c r="H21" i="210" s="1"/>
  <c r="F21" i="173"/>
  <c r="N21" i="173" s="1"/>
  <c r="E21" i="173"/>
  <c r="E21" i="210" s="1"/>
  <c r="D21" i="173"/>
  <c r="L20" i="173"/>
  <c r="K20" i="173"/>
  <c r="K20" i="210" s="1"/>
  <c r="J20" i="173"/>
  <c r="I20" i="173"/>
  <c r="I20" i="210" s="1"/>
  <c r="H20" i="173"/>
  <c r="F20" i="173"/>
  <c r="F20" i="210" s="1"/>
  <c r="E20" i="173"/>
  <c r="D20" i="173"/>
  <c r="D20" i="210" s="1"/>
  <c r="L19" i="173"/>
  <c r="K19" i="173"/>
  <c r="K19" i="210" s="1"/>
  <c r="J19" i="173"/>
  <c r="I19" i="173"/>
  <c r="I19" i="210" s="1"/>
  <c r="H19" i="173"/>
  <c r="F19" i="173"/>
  <c r="N19" i="173" s="1"/>
  <c r="E19" i="173"/>
  <c r="D19" i="173"/>
  <c r="D19" i="210" s="1"/>
  <c r="L18" i="173"/>
  <c r="L18" i="210" s="1"/>
  <c r="K18" i="173"/>
  <c r="K18" i="210" s="1"/>
  <c r="J18" i="173"/>
  <c r="I18" i="173"/>
  <c r="H18" i="173"/>
  <c r="H18" i="210" s="1"/>
  <c r="F18" i="173"/>
  <c r="M18" i="173" s="1"/>
  <c r="E18" i="173"/>
  <c r="D18" i="173"/>
  <c r="L17" i="173"/>
  <c r="L17" i="210" s="1"/>
  <c r="K17" i="173"/>
  <c r="K17" i="210" s="1"/>
  <c r="J17" i="173"/>
  <c r="I17" i="173"/>
  <c r="H17" i="173"/>
  <c r="H17" i="210" s="1"/>
  <c r="F17" i="173"/>
  <c r="E17" i="173"/>
  <c r="D17" i="173"/>
  <c r="M16" i="173"/>
  <c r="L16" i="173"/>
  <c r="L16" i="210" s="1"/>
  <c r="K16" i="173"/>
  <c r="J16" i="173"/>
  <c r="J16" i="210" s="1"/>
  <c r="I16" i="173"/>
  <c r="H16" i="173"/>
  <c r="H16" i="210" s="1"/>
  <c r="F16" i="173"/>
  <c r="E16" i="173"/>
  <c r="E16" i="210" s="1"/>
  <c r="D16" i="173"/>
  <c r="L15" i="173"/>
  <c r="L15" i="210" s="1"/>
  <c r="K15" i="173"/>
  <c r="J15" i="173"/>
  <c r="I15" i="173"/>
  <c r="H15" i="173"/>
  <c r="H15" i="210" s="1"/>
  <c r="F15" i="173"/>
  <c r="E15" i="173"/>
  <c r="D15" i="173"/>
  <c r="M14" i="173"/>
  <c r="L14" i="173"/>
  <c r="L14" i="210" s="1"/>
  <c r="K14" i="173"/>
  <c r="J14" i="173"/>
  <c r="I14" i="173"/>
  <c r="H14" i="173"/>
  <c r="F14" i="173"/>
  <c r="E14" i="173"/>
  <c r="D14" i="173"/>
  <c r="N14" i="173" s="1"/>
  <c r="L13" i="173"/>
  <c r="L13" i="210" s="1"/>
  <c r="K13" i="173"/>
  <c r="J13" i="173"/>
  <c r="I13" i="173"/>
  <c r="H13" i="173"/>
  <c r="H13" i="210" s="1"/>
  <c r="F13" i="173"/>
  <c r="M13" i="173" s="1"/>
  <c r="E13" i="173"/>
  <c r="E13" i="210" s="1"/>
  <c r="D13" i="173"/>
  <c r="L12" i="173"/>
  <c r="K12" i="173"/>
  <c r="J12" i="173"/>
  <c r="I12" i="173"/>
  <c r="I12" i="210" s="1"/>
  <c r="H12" i="173"/>
  <c r="F12" i="173"/>
  <c r="F12" i="210" s="1"/>
  <c r="E12" i="173"/>
  <c r="D12" i="173"/>
  <c r="D12" i="210" s="1"/>
  <c r="L11" i="173"/>
  <c r="K11" i="173"/>
  <c r="K11" i="210" s="1"/>
  <c r="J11" i="173"/>
  <c r="J11" i="210" s="1"/>
  <c r="I11" i="173"/>
  <c r="H11" i="173"/>
  <c r="F11" i="173"/>
  <c r="F11" i="210" s="1"/>
  <c r="E11" i="173"/>
  <c r="E11" i="210" s="1"/>
  <c r="D11" i="173"/>
  <c r="M10" i="173"/>
  <c r="L10" i="173"/>
  <c r="L10" i="210" s="1"/>
  <c r="K10" i="173"/>
  <c r="J10" i="173"/>
  <c r="J10" i="210" s="1"/>
  <c r="I10" i="173"/>
  <c r="H10" i="173"/>
  <c r="H10" i="210" s="1"/>
  <c r="F10" i="173"/>
  <c r="E10" i="173"/>
  <c r="E10" i="210" s="1"/>
  <c r="D10" i="173"/>
  <c r="L9" i="173"/>
  <c r="L9" i="210" s="1"/>
  <c r="K9" i="173"/>
  <c r="J9" i="173"/>
  <c r="I9" i="173"/>
  <c r="H9" i="173"/>
  <c r="H9" i="210" s="1"/>
  <c r="F9" i="173"/>
  <c r="M9" i="173" s="1"/>
  <c r="M9" i="210" s="1"/>
  <c r="E9" i="173"/>
  <c r="E9" i="210" s="1"/>
  <c r="D9" i="173"/>
  <c r="L8" i="173"/>
  <c r="L8" i="210" s="1"/>
  <c r="K8" i="173"/>
  <c r="J8" i="173"/>
  <c r="I8" i="173"/>
  <c r="I8" i="210" s="1"/>
  <c r="H8" i="173"/>
  <c r="H8" i="210" s="1"/>
  <c r="F8" i="173"/>
  <c r="E8" i="173"/>
  <c r="D8" i="173"/>
  <c r="L7" i="173"/>
  <c r="K7" i="173"/>
  <c r="K7" i="210" s="1"/>
  <c r="J7" i="173"/>
  <c r="I7" i="173"/>
  <c r="I7" i="210" s="1"/>
  <c r="H7" i="173"/>
  <c r="F7" i="173"/>
  <c r="E7" i="173"/>
  <c r="D7" i="173"/>
  <c r="D7" i="210" s="1"/>
  <c r="C43" i="172"/>
  <c r="N42" i="172"/>
  <c r="M42" i="172"/>
  <c r="M41" i="172"/>
  <c r="L41" i="172"/>
  <c r="K41" i="172"/>
  <c r="J41" i="172"/>
  <c r="I41" i="172"/>
  <c r="H41" i="172"/>
  <c r="G41" i="172"/>
  <c r="F41" i="172"/>
  <c r="E41" i="172"/>
  <c r="D41" i="172"/>
  <c r="C40" i="172"/>
  <c r="L39" i="172"/>
  <c r="K39" i="172"/>
  <c r="J39" i="172"/>
  <c r="I39" i="172"/>
  <c r="H39" i="172"/>
  <c r="G39" i="172"/>
  <c r="F39" i="172"/>
  <c r="E39" i="172"/>
  <c r="D39" i="172"/>
  <c r="L38" i="172"/>
  <c r="K38" i="172"/>
  <c r="J38" i="172"/>
  <c r="I38" i="172"/>
  <c r="H38" i="172"/>
  <c r="G38" i="172"/>
  <c r="F38" i="172"/>
  <c r="M38" i="172" s="1"/>
  <c r="E38" i="172"/>
  <c r="D38" i="172"/>
  <c r="N38" i="172" s="1"/>
  <c r="L37" i="172"/>
  <c r="K37" i="172"/>
  <c r="J37" i="172"/>
  <c r="I37" i="172"/>
  <c r="H37" i="172"/>
  <c r="G37" i="172"/>
  <c r="F37" i="172"/>
  <c r="N37" i="172" s="1"/>
  <c r="E37" i="172"/>
  <c r="D37" i="172"/>
  <c r="L36" i="172"/>
  <c r="K36" i="172"/>
  <c r="J36" i="172"/>
  <c r="I36" i="172"/>
  <c r="H36" i="172"/>
  <c r="G36" i="172"/>
  <c r="F36" i="172"/>
  <c r="M36" i="172" s="1"/>
  <c r="E36" i="172"/>
  <c r="D36" i="172"/>
  <c r="M35" i="172"/>
  <c r="L35" i="172"/>
  <c r="K35" i="172"/>
  <c r="J35" i="172"/>
  <c r="I35" i="172"/>
  <c r="H35" i="172"/>
  <c r="G35" i="172"/>
  <c r="F35" i="172"/>
  <c r="E35" i="172"/>
  <c r="D35" i="172"/>
  <c r="L34" i="172"/>
  <c r="K34" i="172"/>
  <c r="J34" i="172"/>
  <c r="I34" i="172"/>
  <c r="H34" i="172"/>
  <c r="G34" i="172"/>
  <c r="F34" i="172"/>
  <c r="E34" i="172"/>
  <c r="D34" i="172"/>
  <c r="M33" i="172"/>
  <c r="L33" i="172"/>
  <c r="K33" i="172"/>
  <c r="J33" i="172"/>
  <c r="I33" i="172"/>
  <c r="H33" i="172"/>
  <c r="G33" i="172"/>
  <c r="F33" i="172"/>
  <c r="E33" i="172"/>
  <c r="D33" i="172"/>
  <c r="M32" i="172"/>
  <c r="L32" i="172"/>
  <c r="K32" i="172"/>
  <c r="J32" i="172"/>
  <c r="I32" i="172"/>
  <c r="H32" i="172"/>
  <c r="G32" i="172"/>
  <c r="F32" i="172"/>
  <c r="N32" i="172" s="1"/>
  <c r="E32" i="172"/>
  <c r="D32" i="172"/>
  <c r="L31" i="172"/>
  <c r="K31" i="172"/>
  <c r="J31" i="172"/>
  <c r="I31" i="172"/>
  <c r="H31" i="172"/>
  <c r="G31" i="172"/>
  <c r="F31" i="172"/>
  <c r="M31" i="172" s="1"/>
  <c r="E31" i="172"/>
  <c r="D31" i="172"/>
  <c r="M30" i="172"/>
  <c r="L30" i="172"/>
  <c r="K30" i="172"/>
  <c r="J30" i="172"/>
  <c r="I30" i="172"/>
  <c r="H30" i="172"/>
  <c r="G30" i="172"/>
  <c r="F30" i="172"/>
  <c r="E30" i="172"/>
  <c r="D30" i="172"/>
  <c r="L29" i="172"/>
  <c r="K29" i="172"/>
  <c r="J29" i="172"/>
  <c r="I29" i="172"/>
  <c r="H29" i="172"/>
  <c r="G29" i="172"/>
  <c r="F29" i="172"/>
  <c r="M29" i="172" s="1"/>
  <c r="E29" i="172"/>
  <c r="D29" i="172"/>
  <c r="L28" i="172"/>
  <c r="K28" i="172"/>
  <c r="J28" i="172"/>
  <c r="I28" i="172"/>
  <c r="H28" i="172"/>
  <c r="G28" i="172"/>
  <c r="F28" i="172"/>
  <c r="E28" i="172"/>
  <c r="D28" i="172"/>
  <c r="M27" i="172"/>
  <c r="L27" i="172"/>
  <c r="K27" i="172"/>
  <c r="J27" i="172"/>
  <c r="I27" i="172"/>
  <c r="H27" i="172"/>
  <c r="G27" i="172"/>
  <c r="F27" i="172"/>
  <c r="E27" i="172"/>
  <c r="D27" i="172"/>
  <c r="M26" i="172"/>
  <c r="L26" i="172"/>
  <c r="K26" i="172"/>
  <c r="J26" i="172"/>
  <c r="I26" i="172"/>
  <c r="H26" i="172"/>
  <c r="G26" i="172"/>
  <c r="F26" i="172"/>
  <c r="N26" i="172" s="1"/>
  <c r="E26" i="172"/>
  <c r="D26" i="172"/>
  <c r="M25" i="172"/>
  <c r="L25" i="172"/>
  <c r="K25" i="172"/>
  <c r="J25" i="172"/>
  <c r="I25" i="172"/>
  <c r="H25" i="172"/>
  <c r="G25" i="172"/>
  <c r="F25" i="172"/>
  <c r="N25" i="172" s="1"/>
  <c r="E25" i="172"/>
  <c r="D25" i="172"/>
  <c r="M24" i="172"/>
  <c r="L24" i="172"/>
  <c r="K24" i="172"/>
  <c r="J24" i="172"/>
  <c r="I24" i="172"/>
  <c r="H24" i="172"/>
  <c r="G24" i="172"/>
  <c r="F24" i="172"/>
  <c r="E24" i="172"/>
  <c r="D24" i="172"/>
  <c r="L23" i="172"/>
  <c r="K23" i="172"/>
  <c r="J23" i="172"/>
  <c r="I23" i="172"/>
  <c r="H23" i="172"/>
  <c r="G23" i="172"/>
  <c r="F23" i="172"/>
  <c r="E23" i="172"/>
  <c r="D23" i="172"/>
  <c r="L22" i="172"/>
  <c r="K22" i="172"/>
  <c r="J22" i="172"/>
  <c r="I22" i="172"/>
  <c r="H22" i="172"/>
  <c r="G22" i="172"/>
  <c r="F22" i="172"/>
  <c r="M22" i="172" s="1"/>
  <c r="E22" i="172"/>
  <c r="D22" i="172"/>
  <c r="L21" i="172"/>
  <c r="K21" i="172"/>
  <c r="J21" i="172"/>
  <c r="I21" i="172"/>
  <c r="H21" i="172"/>
  <c r="G21" i="172"/>
  <c r="F21" i="172"/>
  <c r="M21" i="172" s="1"/>
  <c r="E21" i="172"/>
  <c r="D21" i="172"/>
  <c r="M20" i="172"/>
  <c r="L20" i="172"/>
  <c r="K20" i="172"/>
  <c r="J20" i="172"/>
  <c r="I20" i="172"/>
  <c r="H20" i="172"/>
  <c r="G20" i="172"/>
  <c r="F20" i="172"/>
  <c r="N20" i="172" s="1"/>
  <c r="E20" i="172"/>
  <c r="D20" i="172"/>
  <c r="L19" i="172"/>
  <c r="K19" i="172"/>
  <c r="J19" i="172"/>
  <c r="I19" i="172"/>
  <c r="H19" i="172"/>
  <c r="G19" i="172"/>
  <c r="F19" i="172"/>
  <c r="M19" i="172" s="1"/>
  <c r="E19" i="172"/>
  <c r="D19" i="172"/>
  <c r="L18" i="172"/>
  <c r="K18" i="172"/>
  <c r="J18" i="172"/>
  <c r="I18" i="172"/>
  <c r="H18" i="172"/>
  <c r="G18" i="172"/>
  <c r="F18" i="172"/>
  <c r="M18" i="172" s="1"/>
  <c r="E18" i="172"/>
  <c r="D18" i="172"/>
  <c r="L17" i="172"/>
  <c r="K17" i="172"/>
  <c r="J17" i="172"/>
  <c r="I17" i="172"/>
  <c r="H17" i="172"/>
  <c r="G17" i="172"/>
  <c r="F17" i="172"/>
  <c r="N17" i="172" s="1"/>
  <c r="E17" i="172"/>
  <c r="D17" i="172"/>
  <c r="L16" i="172"/>
  <c r="K16" i="172"/>
  <c r="J16" i="172"/>
  <c r="I16" i="172"/>
  <c r="H16" i="172"/>
  <c r="G16" i="172"/>
  <c r="F16" i="172"/>
  <c r="N16" i="172" s="1"/>
  <c r="E16" i="172"/>
  <c r="D16" i="172"/>
  <c r="M15" i="172"/>
  <c r="L15" i="172"/>
  <c r="K15" i="172"/>
  <c r="J15" i="172"/>
  <c r="I15" i="172"/>
  <c r="H15" i="172"/>
  <c r="G15" i="172"/>
  <c r="F15" i="172"/>
  <c r="E15" i="172"/>
  <c r="D15" i="172"/>
  <c r="L14" i="172"/>
  <c r="K14" i="172"/>
  <c r="J14" i="172"/>
  <c r="I14" i="172"/>
  <c r="H14" i="172"/>
  <c r="G14" i="172"/>
  <c r="F14" i="172"/>
  <c r="M14" i="172" s="1"/>
  <c r="E14" i="172"/>
  <c r="D14" i="172"/>
  <c r="N14" i="172" s="1"/>
  <c r="L13" i="172"/>
  <c r="K13" i="172"/>
  <c r="J13" i="172"/>
  <c r="I13" i="172"/>
  <c r="H13" i="172"/>
  <c r="G13" i="172"/>
  <c r="F13" i="172"/>
  <c r="M13" i="172" s="1"/>
  <c r="E13" i="172"/>
  <c r="D13" i="172"/>
  <c r="L12" i="172"/>
  <c r="K12" i="172"/>
  <c r="J12" i="172"/>
  <c r="I12" i="172"/>
  <c r="H12" i="172"/>
  <c r="G12" i="172"/>
  <c r="F12" i="172"/>
  <c r="E12" i="172"/>
  <c r="D12" i="172"/>
  <c r="L11" i="172"/>
  <c r="K11" i="172"/>
  <c r="J11" i="172"/>
  <c r="I11" i="172"/>
  <c r="H11" i="172"/>
  <c r="G11" i="172"/>
  <c r="F11" i="172"/>
  <c r="E11" i="172"/>
  <c r="D11" i="172"/>
  <c r="L10" i="172"/>
  <c r="K10" i="172"/>
  <c r="J10" i="172"/>
  <c r="I10" i="172"/>
  <c r="H10" i="172"/>
  <c r="G10" i="172"/>
  <c r="F10" i="172"/>
  <c r="M10" i="172" s="1"/>
  <c r="E10" i="172"/>
  <c r="D10" i="172"/>
  <c r="L9" i="172"/>
  <c r="K9" i="172"/>
  <c r="J9" i="172"/>
  <c r="I9" i="172"/>
  <c r="H9" i="172"/>
  <c r="G9" i="172"/>
  <c r="F9" i="172"/>
  <c r="M9" i="172" s="1"/>
  <c r="E9" i="172"/>
  <c r="D9" i="172"/>
  <c r="L8" i="172"/>
  <c r="K8" i="172"/>
  <c r="J8" i="172"/>
  <c r="I8" i="172"/>
  <c r="H8" i="172"/>
  <c r="G8" i="172"/>
  <c r="F8" i="172"/>
  <c r="M8" i="172" s="1"/>
  <c r="E8" i="172"/>
  <c r="D8" i="172"/>
  <c r="L7" i="172"/>
  <c r="K7" i="172"/>
  <c r="J7" i="172"/>
  <c r="I7" i="172"/>
  <c r="H7" i="172"/>
  <c r="G7" i="172"/>
  <c r="F7" i="172"/>
  <c r="E7" i="172"/>
  <c r="D7" i="172"/>
  <c r="G43" i="171"/>
  <c r="C43" i="171"/>
  <c r="N42" i="171"/>
  <c r="M42" i="171"/>
  <c r="L41" i="171"/>
  <c r="K41" i="171"/>
  <c r="J41" i="171"/>
  <c r="I41" i="171"/>
  <c r="H41" i="171"/>
  <c r="G41" i="171"/>
  <c r="F41" i="171"/>
  <c r="E41" i="171"/>
  <c r="D41" i="171"/>
  <c r="G40" i="171"/>
  <c r="C40" i="171"/>
  <c r="L39" i="171"/>
  <c r="K39" i="171"/>
  <c r="J39" i="171"/>
  <c r="I39" i="171"/>
  <c r="H39" i="171"/>
  <c r="F39" i="171"/>
  <c r="M39" i="171" s="1"/>
  <c r="E39" i="171"/>
  <c r="D39" i="171"/>
  <c r="L38" i="171"/>
  <c r="K38" i="171"/>
  <c r="J38" i="171"/>
  <c r="I38" i="171"/>
  <c r="H38" i="171"/>
  <c r="F38" i="171"/>
  <c r="E38" i="171"/>
  <c r="D38" i="171"/>
  <c r="M37" i="171"/>
  <c r="L37" i="171"/>
  <c r="K37" i="171"/>
  <c r="J37" i="171"/>
  <c r="I37" i="171"/>
  <c r="H37" i="171"/>
  <c r="F37" i="171"/>
  <c r="E37" i="171"/>
  <c r="D37" i="171"/>
  <c r="N37" i="171" s="1"/>
  <c r="L36" i="171"/>
  <c r="K36" i="171"/>
  <c r="J36" i="171"/>
  <c r="I36" i="171"/>
  <c r="H36" i="171"/>
  <c r="F36" i="171"/>
  <c r="E36" i="171"/>
  <c r="D36" i="171"/>
  <c r="L35" i="171"/>
  <c r="K35" i="171"/>
  <c r="J35" i="171"/>
  <c r="I35" i="171"/>
  <c r="H35" i="171"/>
  <c r="F35" i="171"/>
  <c r="E35" i="171"/>
  <c r="D35" i="171"/>
  <c r="L34" i="171"/>
  <c r="K34" i="171"/>
  <c r="J34" i="171"/>
  <c r="I34" i="171"/>
  <c r="H34" i="171"/>
  <c r="F34" i="171"/>
  <c r="M34" i="171" s="1"/>
  <c r="E34" i="171"/>
  <c r="D34" i="171"/>
  <c r="M33" i="171"/>
  <c r="L33" i="171"/>
  <c r="K33" i="171"/>
  <c r="J33" i="171"/>
  <c r="I33" i="171"/>
  <c r="H33" i="171"/>
  <c r="F33" i="171"/>
  <c r="E33" i="171"/>
  <c r="D33" i="171"/>
  <c r="N33" i="171" s="1"/>
  <c r="L32" i="171"/>
  <c r="K32" i="171"/>
  <c r="J32" i="171"/>
  <c r="I32" i="171"/>
  <c r="H32" i="171"/>
  <c r="F32" i="171"/>
  <c r="E32" i="171"/>
  <c r="D32" i="171"/>
  <c r="L31" i="171"/>
  <c r="K31" i="171"/>
  <c r="J31" i="171"/>
  <c r="I31" i="171"/>
  <c r="H31" i="171"/>
  <c r="F31" i="171"/>
  <c r="N31" i="171" s="1"/>
  <c r="E31" i="171"/>
  <c r="D31" i="171"/>
  <c r="M30" i="171"/>
  <c r="L30" i="171"/>
  <c r="K30" i="171"/>
  <c r="J30" i="171"/>
  <c r="I30" i="171"/>
  <c r="H30" i="171"/>
  <c r="F30" i="171"/>
  <c r="E30" i="171"/>
  <c r="D30" i="171"/>
  <c r="N30" i="171" s="1"/>
  <c r="L29" i="171"/>
  <c r="K29" i="171"/>
  <c r="J29" i="171"/>
  <c r="I29" i="171"/>
  <c r="H29" i="171"/>
  <c r="F29" i="171"/>
  <c r="M29" i="171" s="1"/>
  <c r="E29" i="171"/>
  <c r="D29" i="171"/>
  <c r="L28" i="171"/>
  <c r="K28" i="171"/>
  <c r="J28" i="171"/>
  <c r="I28" i="171"/>
  <c r="H28" i="171"/>
  <c r="F28" i="171"/>
  <c r="E28" i="171"/>
  <c r="D28" i="171"/>
  <c r="L27" i="171"/>
  <c r="K27" i="171"/>
  <c r="J27" i="171"/>
  <c r="I27" i="171"/>
  <c r="H27" i="171"/>
  <c r="F27" i="171"/>
  <c r="N27" i="171" s="1"/>
  <c r="E27" i="171"/>
  <c r="D27" i="171"/>
  <c r="L26" i="171"/>
  <c r="K26" i="171"/>
  <c r="J26" i="171"/>
  <c r="I26" i="171"/>
  <c r="H26" i="171"/>
  <c r="F26" i="171"/>
  <c r="E26" i="171"/>
  <c r="D26" i="171"/>
  <c r="M25" i="171"/>
  <c r="L25" i="171"/>
  <c r="K25" i="171"/>
  <c r="J25" i="171"/>
  <c r="I25" i="171"/>
  <c r="H25" i="171"/>
  <c r="F25" i="171"/>
  <c r="E25" i="171"/>
  <c r="D25" i="171"/>
  <c r="N25" i="171" s="1"/>
  <c r="L24" i="171"/>
  <c r="K24" i="171"/>
  <c r="J24" i="171"/>
  <c r="I24" i="171"/>
  <c r="H24" i="171"/>
  <c r="F24" i="171"/>
  <c r="M24" i="171" s="1"/>
  <c r="E24" i="171"/>
  <c r="D24" i="171"/>
  <c r="L23" i="171"/>
  <c r="K23" i="171"/>
  <c r="J23" i="171"/>
  <c r="I23" i="171"/>
  <c r="H23" i="171"/>
  <c r="F23" i="171"/>
  <c r="E23" i="171"/>
  <c r="D23" i="171"/>
  <c r="L22" i="171"/>
  <c r="K22" i="171"/>
  <c r="J22" i="171"/>
  <c r="I22" i="171"/>
  <c r="H22" i="171"/>
  <c r="F22" i="171"/>
  <c r="M22" i="171" s="1"/>
  <c r="E22" i="171"/>
  <c r="D22" i="171"/>
  <c r="L21" i="171"/>
  <c r="K21" i="171"/>
  <c r="J21" i="171"/>
  <c r="I21" i="171"/>
  <c r="H21" i="171"/>
  <c r="F21" i="171"/>
  <c r="E21" i="171"/>
  <c r="D21" i="171"/>
  <c r="M20" i="171"/>
  <c r="L20" i="171"/>
  <c r="K20" i="171"/>
  <c r="J20" i="171"/>
  <c r="I20" i="171"/>
  <c r="H20" i="171"/>
  <c r="F20" i="171"/>
  <c r="E20" i="171"/>
  <c r="D20" i="171"/>
  <c r="N20" i="171" s="1"/>
  <c r="L19" i="171"/>
  <c r="K19" i="171"/>
  <c r="J19" i="171"/>
  <c r="I19" i="171"/>
  <c r="H19" i="171"/>
  <c r="F19" i="171"/>
  <c r="E19" i="171"/>
  <c r="D19" i="171"/>
  <c r="L18" i="171"/>
  <c r="K18" i="171"/>
  <c r="J18" i="171"/>
  <c r="I18" i="171"/>
  <c r="H18" i="171"/>
  <c r="F18" i="171"/>
  <c r="M18" i="171" s="1"/>
  <c r="E18" i="171"/>
  <c r="D18" i="171"/>
  <c r="L17" i="171"/>
  <c r="K17" i="171"/>
  <c r="J17" i="171"/>
  <c r="I17" i="171"/>
  <c r="H17" i="171"/>
  <c r="F17" i="171"/>
  <c r="M17" i="171" s="1"/>
  <c r="E17" i="171"/>
  <c r="D17" i="171"/>
  <c r="L16" i="171"/>
  <c r="K16" i="171"/>
  <c r="J16" i="171"/>
  <c r="I16" i="171"/>
  <c r="H16" i="171"/>
  <c r="F16" i="171"/>
  <c r="E16" i="171"/>
  <c r="D16" i="171"/>
  <c r="L15" i="171"/>
  <c r="K15" i="171"/>
  <c r="J15" i="171"/>
  <c r="I15" i="171"/>
  <c r="H15" i="171"/>
  <c r="F15" i="171"/>
  <c r="E15" i="171"/>
  <c r="D15" i="171"/>
  <c r="L14" i="171"/>
  <c r="K14" i="171"/>
  <c r="J14" i="171"/>
  <c r="I14" i="171"/>
  <c r="H14" i="171"/>
  <c r="F14" i="171"/>
  <c r="M14" i="171" s="1"/>
  <c r="E14" i="171"/>
  <c r="D14" i="171"/>
  <c r="L13" i="171"/>
  <c r="K13" i="171"/>
  <c r="J13" i="171"/>
  <c r="I13" i="171"/>
  <c r="H13" i="171"/>
  <c r="F13" i="171"/>
  <c r="M13" i="171" s="1"/>
  <c r="E13" i="171"/>
  <c r="D13" i="171"/>
  <c r="N12" i="171"/>
  <c r="M12" i="171"/>
  <c r="L12" i="171"/>
  <c r="K12" i="171"/>
  <c r="J12" i="171"/>
  <c r="I12" i="171"/>
  <c r="H12" i="171"/>
  <c r="F12" i="171"/>
  <c r="E12" i="171"/>
  <c r="D12" i="171"/>
  <c r="L11" i="171"/>
  <c r="K11" i="171"/>
  <c r="J11" i="171"/>
  <c r="I11" i="171"/>
  <c r="H11" i="171"/>
  <c r="F11" i="171"/>
  <c r="M11" i="171" s="1"/>
  <c r="E11" i="171"/>
  <c r="D11" i="171"/>
  <c r="L10" i="171"/>
  <c r="K10" i="171"/>
  <c r="J10" i="171"/>
  <c r="I10" i="171"/>
  <c r="H10" i="171"/>
  <c r="F10" i="171"/>
  <c r="M10" i="171" s="1"/>
  <c r="E10" i="171"/>
  <c r="D10" i="171"/>
  <c r="L9" i="171"/>
  <c r="K9" i="171"/>
  <c r="J9" i="171"/>
  <c r="I9" i="171"/>
  <c r="H9" i="171"/>
  <c r="F9" i="171"/>
  <c r="M9" i="171" s="1"/>
  <c r="E9" i="171"/>
  <c r="D9" i="171"/>
  <c r="M8" i="171"/>
  <c r="L8" i="171"/>
  <c r="K8" i="171"/>
  <c r="J8" i="171"/>
  <c r="I8" i="171"/>
  <c r="H8" i="171"/>
  <c r="F8" i="171"/>
  <c r="E8" i="171"/>
  <c r="D8" i="171"/>
  <c r="L7" i="171"/>
  <c r="K7" i="171"/>
  <c r="J7" i="171"/>
  <c r="I7" i="171"/>
  <c r="H7" i="171"/>
  <c r="F7" i="171"/>
  <c r="M7" i="171" s="1"/>
  <c r="E7" i="171"/>
  <c r="D7" i="171"/>
  <c r="N7" i="171" s="1"/>
  <c r="K43" i="170"/>
  <c r="G43" i="170"/>
  <c r="C43" i="170"/>
  <c r="N42" i="170"/>
  <c r="M42" i="170"/>
  <c r="M41" i="170"/>
  <c r="L41" i="170"/>
  <c r="K41" i="170"/>
  <c r="J41" i="170"/>
  <c r="I41" i="170"/>
  <c r="H41" i="170"/>
  <c r="G41" i="170"/>
  <c r="F41" i="170"/>
  <c r="N41" i="170" s="1"/>
  <c r="E41" i="170"/>
  <c r="D41" i="170"/>
  <c r="G40" i="170"/>
  <c r="C40" i="170"/>
  <c r="M39" i="170"/>
  <c r="L39" i="170"/>
  <c r="K39" i="170"/>
  <c r="J39" i="170"/>
  <c r="I39" i="170"/>
  <c r="H39" i="170"/>
  <c r="F39" i="170"/>
  <c r="E39" i="170"/>
  <c r="D39" i="170"/>
  <c r="N39" i="170" s="1"/>
  <c r="L38" i="170"/>
  <c r="K38" i="170"/>
  <c r="J38" i="170"/>
  <c r="I38" i="170"/>
  <c r="H38" i="170"/>
  <c r="F38" i="170"/>
  <c r="E38" i="170"/>
  <c r="D38" i="170"/>
  <c r="M37" i="170"/>
  <c r="L37" i="170"/>
  <c r="K37" i="170"/>
  <c r="J37" i="170"/>
  <c r="I37" i="170"/>
  <c r="H37" i="170"/>
  <c r="F37" i="170"/>
  <c r="E37" i="170"/>
  <c r="D37" i="170"/>
  <c r="N37" i="170" s="1"/>
  <c r="L36" i="170"/>
  <c r="K36" i="170"/>
  <c r="J36" i="170"/>
  <c r="I36" i="170"/>
  <c r="H36" i="170"/>
  <c r="F36" i="170"/>
  <c r="E36" i="170"/>
  <c r="D36" i="170"/>
  <c r="M35" i="170"/>
  <c r="L35" i="170"/>
  <c r="K35" i="170"/>
  <c r="J35" i="170"/>
  <c r="I35" i="170"/>
  <c r="H35" i="170"/>
  <c r="F35" i="170"/>
  <c r="E35" i="170"/>
  <c r="D35" i="170"/>
  <c r="N35" i="170" s="1"/>
  <c r="N34" i="170"/>
  <c r="L34" i="170"/>
  <c r="K34" i="170"/>
  <c r="J34" i="170"/>
  <c r="I34" i="170"/>
  <c r="H34" i="170"/>
  <c r="F34" i="170"/>
  <c r="M34" i="170" s="1"/>
  <c r="E34" i="170"/>
  <c r="D34" i="170"/>
  <c r="N33" i="170"/>
  <c r="M33" i="170"/>
  <c r="L33" i="170"/>
  <c r="K33" i="170"/>
  <c r="J33" i="170"/>
  <c r="I33" i="170"/>
  <c r="H33" i="170"/>
  <c r="F33" i="170"/>
  <c r="E33" i="170"/>
  <c r="D33" i="170"/>
  <c r="L32" i="170"/>
  <c r="K32" i="170"/>
  <c r="J32" i="170"/>
  <c r="I32" i="170"/>
  <c r="H32" i="170"/>
  <c r="F32" i="170"/>
  <c r="E32" i="170"/>
  <c r="D32" i="170"/>
  <c r="N31" i="170"/>
  <c r="M31" i="170"/>
  <c r="L31" i="170"/>
  <c r="K31" i="170"/>
  <c r="J31" i="170"/>
  <c r="I31" i="170"/>
  <c r="H31" i="170"/>
  <c r="F31" i="170"/>
  <c r="E31" i="170"/>
  <c r="D31" i="170"/>
  <c r="L30" i="170"/>
  <c r="K30" i="170"/>
  <c r="J30" i="170"/>
  <c r="I30" i="170"/>
  <c r="H30" i="170"/>
  <c r="F30" i="170"/>
  <c r="E30" i="170"/>
  <c r="D30" i="170"/>
  <c r="M29" i="170"/>
  <c r="L29" i="170"/>
  <c r="K29" i="170"/>
  <c r="J29" i="170"/>
  <c r="I29" i="170"/>
  <c r="H29" i="170"/>
  <c r="F29" i="170"/>
  <c r="E29" i="170"/>
  <c r="D29" i="170"/>
  <c r="N29" i="170" s="1"/>
  <c r="N28" i="170"/>
  <c r="L28" i="170"/>
  <c r="K28" i="170"/>
  <c r="J28" i="170"/>
  <c r="I28" i="170"/>
  <c r="H28" i="170"/>
  <c r="F28" i="170"/>
  <c r="M28" i="170" s="1"/>
  <c r="E28" i="170"/>
  <c r="D28" i="170"/>
  <c r="M27" i="170"/>
  <c r="L27" i="170"/>
  <c r="K27" i="170"/>
  <c r="J27" i="170"/>
  <c r="I27" i="170"/>
  <c r="H27" i="170"/>
  <c r="F27" i="170"/>
  <c r="E27" i="170"/>
  <c r="D27" i="170"/>
  <c r="N27" i="170" s="1"/>
  <c r="N26" i="170"/>
  <c r="L26" i="170"/>
  <c r="K26" i="170"/>
  <c r="J26" i="170"/>
  <c r="I26" i="170"/>
  <c r="H26" i="170"/>
  <c r="F26" i="170"/>
  <c r="M26" i="170" s="1"/>
  <c r="E26" i="170"/>
  <c r="D26" i="170"/>
  <c r="N25" i="170"/>
  <c r="M25" i="170"/>
  <c r="L25" i="170"/>
  <c r="K25" i="170"/>
  <c r="J25" i="170"/>
  <c r="I25" i="170"/>
  <c r="H25" i="170"/>
  <c r="F25" i="170"/>
  <c r="E25" i="170"/>
  <c r="D25" i="170"/>
  <c r="N24" i="170"/>
  <c r="L24" i="170"/>
  <c r="K24" i="170"/>
  <c r="J24" i="170"/>
  <c r="I24" i="170"/>
  <c r="H24" i="170"/>
  <c r="F24" i="170"/>
  <c r="M24" i="170" s="1"/>
  <c r="E24" i="170"/>
  <c r="D24" i="170"/>
  <c r="M23" i="170"/>
  <c r="L23" i="170"/>
  <c r="K23" i="170"/>
  <c r="J23" i="170"/>
  <c r="I23" i="170"/>
  <c r="H23" i="170"/>
  <c r="F23" i="170"/>
  <c r="E23" i="170"/>
  <c r="D23" i="170"/>
  <c r="N23" i="170" s="1"/>
  <c r="L22" i="170"/>
  <c r="K22" i="170"/>
  <c r="J22" i="170"/>
  <c r="I22" i="170"/>
  <c r="H22" i="170"/>
  <c r="F22" i="170"/>
  <c r="E22" i="170"/>
  <c r="D22" i="170"/>
  <c r="M21" i="170"/>
  <c r="L21" i="170"/>
  <c r="K21" i="170"/>
  <c r="J21" i="170"/>
  <c r="I21" i="170"/>
  <c r="H21" i="170"/>
  <c r="F21" i="170"/>
  <c r="E21" i="170"/>
  <c r="D21" i="170"/>
  <c r="N21" i="170" s="1"/>
  <c r="L20" i="170"/>
  <c r="K20" i="170"/>
  <c r="J20" i="170"/>
  <c r="I20" i="170"/>
  <c r="H20" i="170"/>
  <c r="F20" i="170"/>
  <c r="E20" i="170"/>
  <c r="D20" i="170"/>
  <c r="M19" i="170"/>
  <c r="L19" i="170"/>
  <c r="K19" i="170"/>
  <c r="J19" i="170"/>
  <c r="I19" i="170"/>
  <c r="H19" i="170"/>
  <c r="F19" i="170"/>
  <c r="E19" i="170"/>
  <c r="D19" i="170"/>
  <c r="N19" i="170" s="1"/>
  <c r="N18" i="170"/>
  <c r="L18" i="170"/>
  <c r="K18" i="170"/>
  <c r="J18" i="170"/>
  <c r="I18" i="170"/>
  <c r="H18" i="170"/>
  <c r="F18" i="170"/>
  <c r="M18" i="170" s="1"/>
  <c r="E18" i="170"/>
  <c r="D18" i="170"/>
  <c r="N17" i="170"/>
  <c r="M17" i="170"/>
  <c r="L17" i="170"/>
  <c r="K17" i="170"/>
  <c r="J17" i="170"/>
  <c r="I17" i="170"/>
  <c r="H17" i="170"/>
  <c r="F17" i="170"/>
  <c r="E17" i="170"/>
  <c r="D17" i="170"/>
  <c r="L16" i="170"/>
  <c r="K16" i="170"/>
  <c r="J16" i="170"/>
  <c r="I16" i="170"/>
  <c r="H16" i="170"/>
  <c r="F16" i="170"/>
  <c r="E16" i="170"/>
  <c r="D16" i="170"/>
  <c r="N15" i="170"/>
  <c r="M15" i="170"/>
  <c r="L15" i="170"/>
  <c r="K15" i="170"/>
  <c r="J15" i="170"/>
  <c r="I15" i="170"/>
  <c r="H15" i="170"/>
  <c r="F15" i="170"/>
  <c r="E15" i="170"/>
  <c r="D15" i="170"/>
  <c r="L14" i="170"/>
  <c r="K14" i="170"/>
  <c r="J14" i="170"/>
  <c r="I14" i="170"/>
  <c r="H14" i="170"/>
  <c r="F14" i="170"/>
  <c r="E14" i="170"/>
  <c r="D14" i="170"/>
  <c r="M13" i="170"/>
  <c r="L13" i="170"/>
  <c r="K13" i="170"/>
  <c r="J13" i="170"/>
  <c r="I13" i="170"/>
  <c r="H13" i="170"/>
  <c r="F13" i="170"/>
  <c r="E13" i="170"/>
  <c r="D13" i="170"/>
  <c r="N13" i="170" s="1"/>
  <c r="N12" i="170"/>
  <c r="L12" i="170"/>
  <c r="K12" i="170"/>
  <c r="J12" i="170"/>
  <c r="I12" i="170"/>
  <c r="H12" i="170"/>
  <c r="F12" i="170"/>
  <c r="M12" i="170" s="1"/>
  <c r="E12" i="170"/>
  <c r="D12" i="170"/>
  <c r="M11" i="170"/>
  <c r="L11" i="170"/>
  <c r="K11" i="170"/>
  <c r="J11" i="170"/>
  <c r="I11" i="170"/>
  <c r="I40" i="170" s="1"/>
  <c r="I43" i="170" s="1"/>
  <c r="H11" i="170"/>
  <c r="F11" i="170"/>
  <c r="E11" i="170"/>
  <c r="D11" i="170"/>
  <c r="N11" i="170" s="1"/>
  <c r="N10" i="170"/>
  <c r="L10" i="170"/>
  <c r="K10" i="170"/>
  <c r="J10" i="170"/>
  <c r="J40" i="170" s="1"/>
  <c r="J43" i="170" s="1"/>
  <c r="I10" i="170"/>
  <c r="H10" i="170"/>
  <c r="F10" i="170"/>
  <c r="M10" i="170" s="1"/>
  <c r="E10" i="170"/>
  <c r="E40" i="170" s="1"/>
  <c r="E43" i="170" s="1"/>
  <c r="D10" i="170"/>
  <c r="N9" i="170"/>
  <c r="M9" i="170"/>
  <c r="L9" i="170"/>
  <c r="L40" i="170" s="1"/>
  <c r="L43" i="170" s="1"/>
  <c r="K9" i="170"/>
  <c r="J9" i="170"/>
  <c r="I9" i="170"/>
  <c r="H9" i="170"/>
  <c r="F9" i="170"/>
  <c r="E9" i="170"/>
  <c r="D9" i="170"/>
  <c r="N8" i="170"/>
  <c r="L8" i="170"/>
  <c r="K8" i="170"/>
  <c r="J8" i="170"/>
  <c r="I8" i="170"/>
  <c r="H8" i="170"/>
  <c r="F8" i="170"/>
  <c r="M8" i="170" s="1"/>
  <c r="E8" i="170"/>
  <c r="D8" i="170"/>
  <c r="M7" i="170"/>
  <c r="L7" i="170"/>
  <c r="K7" i="170"/>
  <c r="K40" i="170" s="1"/>
  <c r="J7" i="170"/>
  <c r="I7" i="170"/>
  <c r="H7" i="170"/>
  <c r="F7" i="170"/>
  <c r="E7" i="170"/>
  <c r="D7" i="170"/>
  <c r="C43" i="169"/>
  <c r="N42" i="169"/>
  <c r="M42" i="169"/>
  <c r="L41" i="169"/>
  <c r="K41" i="169"/>
  <c r="J41" i="169"/>
  <c r="I41" i="169"/>
  <c r="H41" i="169"/>
  <c r="G41" i="169"/>
  <c r="F41" i="169"/>
  <c r="E41" i="169"/>
  <c r="D41" i="169"/>
  <c r="C40" i="169"/>
  <c r="L39" i="169"/>
  <c r="K39" i="169"/>
  <c r="J39" i="169"/>
  <c r="I39" i="169"/>
  <c r="H39" i="169"/>
  <c r="G39" i="169"/>
  <c r="F39" i="169"/>
  <c r="E39" i="169"/>
  <c r="D39" i="169"/>
  <c r="M38" i="169"/>
  <c r="L38" i="169"/>
  <c r="K38" i="169"/>
  <c r="J38" i="169"/>
  <c r="I38" i="169"/>
  <c r="H38" i="169"/>
  <c r="G38" i="169"/>
  <c r="F38" i="169"/>
  <c r="N38" i="169" s="1"/>
  <c r="E38" i="169"/>
  <c r="D38" i="169"/>
  <c r="L37" i="169"/>
  <c r="K37" i="169"/>
  <c r="J37" i="169"/>
  <c r="I37" i="169"/>
  <c r="H37" i="169"/>
  <c r="G37" i="169"/>
  <c r="F37" i="169"/>
  <c r="E37" i="169"/>
  <c r="D37" i="169"/>
  <c r="M36" i="169"/>
  <c r="L36" i="169"/>
  <c r="K36" i="169"/>
  <c r="J36" i="169"/>
  <c r="I36" i="169"/>
  <c r="H36" i="169"/>
  <c r="G36" i="169"/>
  <c r="F36" i="169"/>
  <c r="E36" i="169"/>
  <c r="D36" i="169"/>
  <c r="L35" i="169"/>
  <c r="K35" i="169"/>
  <c r="J35" i="169"/>
  <c r="I35" i="169"/>
  <c r="H35" i="169"/>
  <c r="G35" i="169"/>
  <c r="F35" i="169"/>
  <c r="E35" i="169"/>
  <c r="D35" i="169"/>
  <c r="M34" i="169"/>
  <c r="L34" i="169"/>
  <c r="K34" i="169"/>
  <c r="J34" i="169"/>
  <c r="I34" i="169"/>
  <c r="H34" i="169"/>
  <c r="G34" i="169"/>
  <c r="F34" i="169"/>
  <c r="N34" i="169" s="1"/>
  <c r="E34" i="169"/>
  <c r="D34" i="169"/>
  <c r="M33" i="169"/>
  <c r="L33" i="169"/>
  <c r="K33" i="169"/>
  <c r="J33" i="169"/>
  <c r="I33" i="169"/>
  <c r="H33" i="169"/>
  <c r="G33" i="169"/>
  <c r="F33" i="169"/>
  <c r="E33" i="169"/>
  <c r="D33" i="169"/>
  <c r="M32" i="169"/>
  <c r="L32" i="169"/>
  <c r="K32" i="169"/>
  <c r="J32" i="169"/>
  <c r="I32" i="169"/>
  <c r="H32" i="169"/>
  <c r="G32" i="169"/>
  <c r="F32" i="169"/>
  <c r="N32" i="169" s="1"/>
  <c r="E32" i="169"/>
  <c r="D32" i="169"/>
  <c r="L31" i="169"/>
  <c r="K31" i="169"/>
  <c r="J31" i="169"/>
  <c r="I31" i="169"/>
  <c r="H31" i="169"/>
  <c r="G31" i="169"/>
  <c r="F31" i="169"/>
  <c r="M31" i="169" s="1"/>
  <c r="E31" i="169"/>
  <c r="D31" i="169"/>
  <c r="N31" i="169" s="1"/>
  <c r="M30" i="169"/>
  <c r="L30" i="169"/>
  <c r="K30" i="169"/>
  <c r="J30" i="169"/>
  <c r="I30" i="169"/>
  <c r="H30" i="169"/>
  <c r="G30" i="169"/>
  <c r="F30" i="169"/>
  <c r="N30" i="169" s="1"/>
  <c r="E30" i="169"/>
  <c r="D30" i="169"/>
  <c r="L29" i="169"/>
  <c r="K29" i="169"/>
  <c r="J29" i="169"/>
  <c r="I29" i="169"/>
  <c r="H29" i="169"/>
  <c r="G29" i="169"/>
  <c r="F29" i="169"/>
  <c r="M29" i="169" s="1"/>
  <c r="E29" i="169"/>
  <c r="D29" i="169"/>
  <c r="N29" i="169" s="1"/>
  <c r="M28" i="169"/>
  <c r="L28" i="169"/>
  <c r="K28" i="169"/>
  <c r="J28" i="169"/>
  <c r="I28" i="169"/>
  <c r="H28" i="169"/>
  <c r="G28" i="169"/>
  <c r="F28" i="169"/>
  <c r="N28" i="169" s="1"/>
  <c r="E28" i="169"/>
  <c r="D28" i="169"/>
  <c r="L27" i="169"/>
  <c r="K27" i="169"/>
  <c r="J27" i="169"/>
  <c r="I27" i="169"/>
  <c r="H27" i="169"/>
  <c r="G27" i="169"/>
  <c r="F27" i="169"/>
  <c r="E27" i="169"/>
  <c r="D27" i="169"/>
  <c r="M26" i="169"/>
  <c r="L26" i="169"/>
  <c r="K26" i="169"/>
  <c r="J26" i="169"/>
  <c r="I26" i="169"/>
  <c r="H26" i="169"/>
  <c r="G26" i="169"/>
  <c r="F26" i="169"/>
  <c r="N26" i="169" s="1"/>
  <c r="E26" i="169"/>
  <c r="D26" i="169"/>
  <c r="M25" i="169"/>
  <c r="L25" i="169"/>
  <c r="K25" i="169"/>
  <c r="J25" i="169"/>
  <c r="I25" i="169"/>
  <c r="H25" i="169"/>
  <c r="G25" i="169"/>
  <c r="F25" i="169"/>
  <c r="N25" i="169" s="1"/>
  <c r="E25" i="169"/>
  <c r="D25" i="169"/>
  <c r="M24" i="169"/>
  <c r="L24" i="169"/>
  <c r="K24" i="169"/>
  <c r="J24" i="169"/>
  <c r="I24" i="169"/>
  <c r="H24" i="169"/>
  <c r="G24" i="169"/>
  <c r="F24" i="169"/>
  <c r="N24" i="169" s="1"/>
  <c r="E24" i="169"/>
  <c r="D24" i="169"/>
  <c r="L23" i="169"/>
  <c r="K23" i="169"/>
  <c r="J23" i="169"/>
  <c r="I23" i="169"/>
  <c r="H23" i="169"/>
  <c r="G23" i="169"/>
  <c r="F23" i="169"/>
  <c r="M23" i="169" s="1"/>
  <c r="E23" i="169"/>
  <c r="D23" i="169"/>
  <c r="N23" i="169" s="1"/>
  <c r="M22" i="169"/>
  <c r="L22" i="169"/>
  <c r="K22" i="169"/>
  <c r="J22" i="169"/>
  <c r="I22" i="169"/>
  <c r="H22" i="169"/>
  <c r="G22" i="169"/>
  <c r="F22" i="169"/>
  <c r="N22" i="169" s="1"/>
  <c r="E22" i="169"/>
  <c r="D22" i="169"/>
  <c r="L21" i="169"/>
  <c r="K21" i="169"/>
  <c r="J21" i="169"/>
  <c r="I21" i="169"/>
  <c r="H21" i="169"/>
  <c r="G21" i="169"/>
  <c r="F21" i="169"/>
  <c r="M21" i="169" s="1"/>
  <c r="E21" i="169"/>
  <c r="D21" i="169"/>
  <c r="N21" i="169" s="1"/>
  <c r="M20" i="169"/>
  <c r="L20" i="169"/>
  <c r="K20" i="169"/>
  <c r="J20" i="169"/>
  <c r="I20" i="169"/>
  <c r="H20" i="169"/>
  <c r="G20" i="169"/>
  <c r="F20" i="169"/>
  <c r="N20" i="169" s="1"/>
  <c r="E20" i="169"/>
  <c r="D20" i="169"/>
  <c r="L19" i="169"/>
  <c r="K19" i="169"/>
  <c r="J19" i="169"/>
  <c r="I19" i="169"/>
  <c r="H19" i="169"/>
  <c r="G19" i="169"/>
  <c r="F19" i="169"/>
  <c r="E19" i="169"/>
  <c r="D19" i="169"/>
  <c r="N18" i="169"/>
  <c r="L18" i="169"/>
  <c r="K18" i="169"/>
  <c r="J18" i="169"/>
  <c r="I18" i="169"/>
  <c r="H18" i="169"/>
  <c r="G18" i="169"/>
  <c r="F18" i="169"/>
  <c r="M18" i="169" s="1"/>
  <c r="E18" i="169"/>
  <c r="D18" i="169"/>
  <c r="L17" i="169"/>
  <c r="K17" i="169"/>
  <c r="J17" i="169"/>
  <c r="I17" i="169"/>
  <c r="H17" i="169"/>
  <c r="G17" i="169"/>
  <c r="F17" i="169"/>
  <c r="M17" i="169" s="1"/>
  <c r="E17" i="169"/>
  <c r="D17" i="169"/>
  <c r="M16" i="169"/>
  <c r="L16" i="169"/>
  <c r="K16" i="169"/>
  <c r="J16" i="169"/>
  <c r="I16" i="169"/>
  <c r="H16" i="169"/>
  <c r="G16" i="169"/>
  <c r="F16" i="169"/>
  <c r="E16" i="169"/>
  <c r="D16" i="169"/>
  <c r="L15" i="169"/>
  <c r="K15" i="169"/>
  <c r="J15" i="169"/>
  <c r="I15" i="169"/>
  <c r="H15" i="169"/>
  <c r="G15" i="169"/>
  <c r="F15" i="169"/>
  <c r="M15" i="169" s="1"/>
  <c r="E15" i="169"/>
  <c r="D15" i="169"/>
  <c r="M14" i="169"/>
  <c r="L14" i="169"/>
  <c r="K14" i="169"/>
  <c r="J14" i="169"/>
  <c r="I14" i="169"/>
  <c r="H14" i="169"/>
  <c r="G14" i="169"/>
  <c r="F14" i="169"/>
  <c r="N14" i="169" s="1"/>
  <c r="E14" i="169"/>
  <c r="D14" i="169"/>
  <c r="L13" i="169"/>
  <c r="K13" i="169"/>
  <c r="J13" i="169"/>
  <c r="I13" i="169"/>
  <c r="H13" i="169"/>
  <c r="G13" i="169"/>
  <c r="F13" i="169"/>
  <c r="M13" i="169" s="1"/>
  <c r="E13" i="169"/>
  <c r="D13" i="169"/>
  <c r="M12" i="169"/>
  <c r="L12" i="169"/>
  <c r="K12" i="169"/>
  <c r="J12" i="169"/>
  <c r="I12" i="169"/>
  <c r="H12" i="169"/>
  <c r="G12" i="169"/>
  <c r="F12" i="169"/>
  <c r="E12" i="169"/>
  <c r="D12" i="169"/>
  <c r="L11" i="169"/>
  <c r="K11" i="169"/>
  <c r="J11" i="169"/>
  <c r="I11" i="169"/>
  <c r="H11" i="169"/>
  <c r="G11" i="169"/>
  <c r="F11" i="169"/>
  <c r="E11" i="169"/>
  <c r="D11" i="169"/>
  <c r="M10" i="169"/>
  <c r="L10" i="169"/>
  <c r="K10" i="169"/>
  <c r="J10" i="169"/>
  <c r="I10" i="169"/>
  <c r="H10" i="169"/>
  <c r="G10" i="169"/>
  <c r="G40" i="169" s="1"/>
  <c r="G43" i="169" s="1"/>
  <c r="F10" i="169"/>
  <c r="N10" i="169" s="1"/>
  <c r="E10" i="169"/>
  <c r="D10" i="169"/>
  <c r="N9" i="169"/>
  <c r="L9" i="169"/>
  <c r="K9" i="169"/>
  <c r="J9" i="169"/>
  <c r="I9" i="169"/>
  <c r="I40" i="169" s="1"/>
  <c r="I43" i="169" s="1"/>
  <c r="H9" i="169"/>
  <c r="G9" i="169"/>
  <c r="F9" i="169"/>
  <c r="M9" i="169" s="1"/>
  <c r="E9" i="169"/>
  <c r="D9" i="169"/>
  <c r="M8" i="169"/>
  <c r="L8" i="169"/>
  <c r="L40" i="169" s="1"/>
  <c r="L43" i="169" s="1"/>
  <c r="K8" i="169"/>
  <c r="J8" i="169"/>
  <c r="I8" i="169"/>
  <c r="H8" i="169"/>
  <c r="G8" i="169"/>
  <c r="F8" i="169"/>
  <c r="E8" i="169"/>
  <c r="D8" i="169"/>
  <c r="L7" i="169"/>
  <c r="K7" i="169"/>
  <c r="J7" i="169"/>
  <c r="I7" i="169"/>
  <c r="H7" i="169"/>
  <c r="H40" i="169" s="1"/>
  <c r="H43" i="169" s="1"/>
  <c r="G7" i="169"/>
  <c r="F7" i="169"/>
  <c r="E7" i="169"/>
  <c r="D7" i="169"/>
  <c r="C43" i="168"/>
  <c r="N42" i="168"/>
  <c r="M42" i="168"/>
  <c r="M41" i="168"/>
  <c r="L41" i="168"/>
  <c r="K41" i="168"/>
  <c r="J41" i="168"/>
  <c r="I41" i="168"/>
  <c r="H41" i="168"/>
  <c r="G41" i="168"/>
  <c r="F41" i="168"/>
  <c r="N41" i="168" s="1"/>
  <c r="E41" i="168"/>
  <c r="D41" i="168"/>
  <c r="C40" i="168"/>
  <c r="M39" i="168"/>
  <c r="L39" i="168"/>
  <c r="K39" i="168"/>
  <c r="J39" i="168"/>
  <c r="I39" i="168"/>
  <c r="H39" i="168"/>
  <c r="G39" i="168"/>
  <c r="F39" i="168"/>
  <c r="E39" i="168"/>
  <c r="D39" i="168"/>
  <c r="L38" i="168"/>
  <c r="K38" i="168"/>
  <c r="J38" i="168"/>
  <c r="I38" i="168"/>
  <c r="H38" i="168"/>
  <c r="G38" i="168"/>
  <c r="F38" i="168"/>
  <c r="M38" i="168" s="1"/>
  <c r="E38" i="168"/>
  <c r="D38" i="168"/>
  <c r="M37" i="168"/>
  <c r="L37" i="168"/>
  <c r="K37" i="168"/>
  <c r="J37" i="168"/>
  <c r="I37" i="168"/>
  <c r="H37" i="168"/>
  <c r="G37" i="168"/>
  <c r="F37" i="168"/>
  <c r="N37" i="168" s="1"/>
  <c r="E37" i="168"/>
  <c r="D37" i="168"/>
  <c r="L36" i="168"/>
  <c r="K36" i="168"/>
  <c r="J36" i="168"/>
  <c r="I36" i="168"/>
  <c r="H36" i="168"/>
  <c r="G36" i="168"/>
  <c r="F36" i="168"/>
  <c r="M36" i="168" s="1"/>
  <c r="E36" i="168"/>
  <c r="D36" i="168"/>
  <c r="M35" i="168"/>
  <c r="L35" i="168"/>
  <c r="K35" i="168"/>
  <c r="J35" i="168"/>
  <c r="I35" i="168"/>
  <c r="H35" i="168"/>
  <c r="G35" i="168"/>
  <c r="F35" i="168"/>
  <c r="E35" i="168"/>
  <c r="D35" i="168"/>
  <c r="L34" i="168"/>
  <c r="K34" i="168"/>
  <c r="J34" i="168"/>
  <c r="I34" i="168"/>
  <c r="H34" i="168"/>
  <c r="G34" i="168"/>
  <c r="F34" i="168"/>
  <c r="E34" i="168"/>
  <c r="D34" i="168"/>
  <c r="M33" i="168"/>
  <c r="L33" i="168"/>
  <c r="K33" i="168"/>
  <c r="J33" i="168"/>
  <c r="I33" i="168"/>
  <c r="H33" i="168"/>
  <c r="G33" i="168"/>
  <c r="F33" i="168"/>
  <c r="N33" i="168" s="1"/>
  <c r="E33" i="168"/>
  <c r="D33" i="168"/>
  <c r="N32" i="168"/>
  <c r="L32" i="168"/>
  <c r="K32" i="168"/>
  <c r="J32" i="168"/>
  <c r="I32" i="168"/>
  <c r="H32" i="168"/>
  <c r="G32" i="168"/>
  <c r="F32" i="168"/>
  <c r="M32" i="168" s="1"/>
  <c r="E32" i="168"/>
  <c r="D32" i="168"/>
  <c r="M31" i="168"/>
  <c r="L31" i="168"/>
  <c r="K31" i="168"/>
  <c r="J31" i="168"/>
  <c r="I31" i="168"/>
  <c r="H31" i="168"/>
  <c r="G31" i="168"/>
  <c r="F31" i="168"/>
  <c r="E31" i="168"/>
  <c r="D31" i="168"/>
  <c r="L30" i="168"/>
  <c r="K30" i="168"/>
  <c r="J30" i="168"/>
  <c r="I30" i="168"/>
  <c r="H30" i="168"/>
  <c r="G30" i="168"/>
  <c r="F30" i="168"/>
  <c r="E30" i="168"/>
  <c r="D30" i="168"/>
  <c r="M29" i="168"/>
  <c r="L29" i="168"/>
  <c r="K29" i="168"/>
  <c r="J29" i="168"/>
  <c r="I29" i="168"/>
  <c r="H29" i="168"/>
  <c r="G29" i="168"/>
  <c r="F29" i="168"/>
  <c r="N29" i="168" s="1"/>
  <c r="E29" i="168"/>
  <c r="D29" i="168"/>
  <c r="L28" i="168"/>
  <c r="K28" i="168"/>
  <c r="J28" i="168"/>
  <c r="I28" i="168"/>
  <c r="H28" i="168"/>
  <c r="G28" i="168"/>
  <c r="F28" i="168"/>
  <c r="E28" i="168"/>
  <c r="D28" i="168"/>
  <c r="M27" i="168"/>
  <c r="L27" i="168"/>
  <c r="K27" i="168"/>
  <c r="J27" i="168"/>
  <c r="I27" i="168"/>
  <c r="H27" i="168"/>
  <c r="G27" i="168"/>
  <c r="F27" i="168"/>
  <c r="E27" i="168"/>
  <c r="E40" i="168" s="1"/>
  <c r="E43" i="168" s="1"/>
  <c r="D27" i="168"/>
  <c r="L26" i="168"/>
  <c r="K26" i="168"/>
  <c r="J26" i="168"/>
  <c r="I26" i="168"/>
  <c r="H26" i="168"/>
  <c r="G26" i="168"/>
  <c r="F26" i="168"/>
  <c r="E26" i="168"/>
  <c r="D26" i="168"/>
  <c r="M25" i="168"/>
  <c r="L25" i="168"/>
  <c r="K25" i="168"/>
  <c r="J25" i="168"/>
  <c r="I25" i="168"/>
  <c r="H25" i="168"/>
  <c r="G25" i="168"/>
  <c r="F25" i="168"/>
  <c r="N25" i="168" s="1"/>
  <c r="E25" i="168"/>
  <c r="D25" i="168"/>
  <c r="M24" i="168"/>
  <c r="L24" i="168"/>
  <c r="K24" i="168"/>
  <c r="J24" i="168"/>
  <c r="I24" i="168"/>
  <c r="H24" i="168"/>
  <c r="G24" i="168"/>
  <c r="F24" i="168"/>
  <c r="N24" i="168" s="1"/>
  <c r="E24" i="168"/>
  <c r="D24" i="168"/>
  <c r="M23" i="168"/>
  <c r="L23" i="168"/>
  <c r="K23" i="168"/>
  <c r="J23" i="168"/>
  <c r="I23" i="168"/>
  <c r="H23" i="168"/>
  <c r="G23" i="168"/>
  <c r="F23" i="168"/>
  <c r="N23" i="168" s="1"/>
  <c r="E23" i="168"/>
  <c r="D23" i="168"/>
  <c r="L22" i="168"/>
  <c r="K22" i="168"/>
  <c r="J22" i="168"/>
  <c r="I22" i="168"/>
  <c r="H22" i="168"/>
  <c r="G22" i="168"/>
  <c r="F22" i="168"/>
  <c r="M22" i="168" s="1"/>
  <c r="E22" i="168"/>
  <c r="D22" i="168"/>
  <c r="N22" i="168" s="1"/>
  <c r="M21" i="168"/>
  <c r="L21" i="168"/>
  <c r="K21" i="168"/>
  <c r="J21" i="168"/>
  <c r="I21" i="168"/>
  <c r="H21" i="168"/>
  <c r="G21" i="168"/>
  <c r="F21" i="168"/>
  <c r="N21" i="168" s="1"/>
  <c r="E21" i="168"/>
  <c r="D21" i="168"/>
  <c r="L20" i="168"/>
  <c r="K20" i="168"/>
  <c r="J20" i="168"/>
  <c r="I20" i="168"/>
  <c r="H20" i="168"/>
  <c r="G20" i="168"/>
  <c r="F20" i="168"/>
  <c r="M20" i="168" s="1"/>
  <c r="E20" i="168"/>
  <c r="D20" i="168"/>
  <c r="N20" i="168" s="1"/>
  <c r="M19" i="168"/>
  <c r="L19" i="168"/>
  <c r="K19" i="168"/>
  <c r="J19" i="168"/>
  <c r="I19" i="168"/>
  <c r="H19" i="168"/>
  <c r="G19" i="168"/>
  <c r="F19" i="168"/>
  <c r="N19" i="168" s="1"/>
  <c r="E19" i="168"/>
  <c r="D19" i="168"/>
  <c r="L18" i="168"/>
  <c r="K18" i="168"/>
  <c r="J18" i="168"/>
  <c r="I18" i="168"/>
  <c r="H18" i="168"/>
  <c r="G18" i="168"/>
  <c r="F18" i="168"/>
  <c r="E18" i="168"/>
  <c r="D18" i="168"/>
  <c r="L17" i="168"/>
  <c r="K17" i="168"/>
  <c r="J17" i="168"/>
  <c r="I17" i="168"/>
  <c r="H17" i="168"/>
  <c r="G17" i="168"/>
  <c r="F17" i="168"/>
  <c r="M17" i="168" s="1"/>
  <c r="E17" i="168"/>
  <c r="D17" i="168"/>
  <c r="M16" i="168"/>
  <c r="L16" i="168"/>
  <c r="K16" i="168"/>
  <c r="J16" i="168"/>
  <c r="I16" i="168"/>
  <c r="H16" i="168"/>
  <c r="G16" i="168"/>
  <c r="F16" i="168"/>
  <c r="E16" i="168"/>
  <c r="D16" i="168"/>
  <c r="M15" i="168"/>
  <c r="L15" i="168"/>
  <c r="K15" i="168"/>
  <c r="J15" i="168"/>
  <c r="I15" i="168"/>
  <c r="H15" i="168"/>
  <c r="G15" i="168"/>
  <c r="F15" i="168"/>
  <c r="N15" i="168" s="1"/>
  <c r="E15" i="168"/>
  <c r="D15" i="168"/>
  <c r="L14" i="168"/>
  <c r="K14" i="168"/>
  <c r="J14" i="168"/>
  <c r="I14" i="168"/>
  <c r="H14" i="168"/>
  <c r="G14" i="168"/>
  <c r="F14" i="168"/>
  <c r="M14" i="168" s="1"/>
  <c r="E14" i="168"/>
  <c r="D14" i="168"/>
  <c r="N14" i="168" s="1"/>
  <c r="M13" i="168"/>
  <c r="L13" i="168"/>
  <c r="K13" i="168"/>
  <c r="J13" i="168"/>
  <c r="I13" i="168"/>
  <c r="H13" i="168"/>
  <c r="G13" i="168"/>
  <c r="F13" i="168"/>
  <c r="N13" i="168" s="1"/>
  <c r="E13" i="168"/>
  <c r="D13" i="168"/>
  <c r="L12" i="168"/>
  <c r="K12" i="168"/>
  <c r="J12" i="168"/>
  <c r="I12" i="168"/>
  <c r="H12" i="168"/>
  <c r="G12" i="168"/>
  <c r="F12" i="168"/>
  <c r="M12" i="168" s="1"/>
  <c r="E12" i="168"/>
  <c r="D12" i="168"/>
  <c r="N12" i="168" s="1"/>
  <c r="M11" i="168"/>
  <c r="L11" i="168"/>
  <c r="K11" i="168"/>
  <c r="J11" i="168"/>
  <c r="I11" i="168"/>
  <c r="H11" i="168"/>
  <c r="G11" i="168"/>
  <c r="F11" i="168"/>
  <c r="N11" i="168" s="1"/>
  <c r="E11" i="168"/>
  <c r="D11" i="168"/>
  <c r="L10" i="168"/>
  <c r="K10" i="168"/>
  <c r="J10" i="168"/>
  <c r="I10" i="168"/>
  <c r="H10" i="168"/>
  <c r="G10" i="168"/>
  <c r="F10" i="168"/>
  <c r="E10" i="168"/>
  <c r="D10" i="168"/>
  <c r="N9" i="168"/>
  <c r="L9" i="168"/>
  <c r="K9" i="168"/>
  <c r="J9" i="168"/>
  <c r="I9" i="168"/>
  <c r="H9" i="168"/>
  <c r="G9" i="168"/>
  <c r="F9" i="168"/>
  <c r="M9" i="168" s="1"/>
  <c r="E9" i="168"/>
  <c r="D9" i="168"/>
  <c r="M8" i="168"/>
  <c r="L8" i="168"/>
  <c r="K8" i="168"/>
  <c r="J8" i="168"/>
  <c r="I8" i="168"/>
  <c r="H8" i="168"/>
  <c r="G8" i="168"/>
  <c r="F8" i="168"/>
  <c r="N8" i="168" s="1"/>
  <c r="E8" i="168"/>
  <c r="D8" i="168"/>
  <c r="M7" i="168"/>
  <c r="L7" i="168"/>
  <c r="K7" i="168"/>
  <c r="K40" i="168" s="1"/>
  <c r="K43" i="168" s="1"/>
  <c r="J7" i="168"/>
  <c r="I7" i="168"/>
  <c r="H7" i="168"/>
  <c r="G7" i="168"/>
  <c r="F7" i="168"/>
  <c r="E7" i="168"/>
  <c r="D7" i="168"/>
  <c r="D40" i="168" s="1"/>
  <c r="D43" i="168" s="1"/>
  <c r="C43" i="167"/>
  <c r="N42" i="167"/>
  <c r="M42" i="167"/>
  <c r="M41" i="167"/>
  <c r="L41" i="167"/>
  <c r="K41" i="167"/>
  <c r="J41" i="167"/>
  <c r="I41" i="167"/>
  <c r="H41" i="167"/>
  <c r="G41" i="167"/>
  <c r="F41" i="167"/>
  <c r="N41" i="167" s="1"/>
  <c r="E41" i="167"/>
  <c r="D41" i="167"/>
  <c r="C40" i="167"/>
  <c r="L39" i="167"/>
  <c r="K39" i="167"/>
  <c r="J39" i="167"/>
  <c r="I39" i="167"/>
  <c r="H39" i="167"/>
  <c r="G39" i="167"/>
  <c r="F39" i="167"/>
  <c r="E39" i="167"/>
  <c r="D39" i="167"/>
  <c r="M38" i="167"/>
  <c r="L38" i="167"/>
  <c r="K38" i="167"/>
  <c r="J38" i="167"/>
  <c r="I38" i="167"/>
  <c r="I40" i="167" s="1"/>
  <c r="I43" i="167" s="1"/>
  <c r="H38" i="167"/>
  <c r="G38" i="167"/>
  <c r="F38" i="167"/>
  <c r="E38" i="167"/>
  <c r="D38" i="167"/>
  <c r="L37" i="167"/>
  <c r="K37" i="167"/>
  <c r="J37" i="167"/>
  <c r="I37" i="167"/>
  <c r="H37" i="167"/>
  <c r="G37" i="167"/>
  <c r="F37" i="167"/>
  <c r="E37" i="167"/>
  <c r="D37" i="167"/>
  <c r="M36" i="167"/>
  <c r="L36" i="167"/>
  <c r="K36" i="167"/>
  <c r="J36" i="167"/>
  <c r="I36" i="167"/>
  <c r="H36" i="167"/>
  <c r="G36" i="167"/>
  <c r="F36" i="167"/>
  <c r="N36" i="167" s="1"/>
  <c r="E36" i="167"/>
  <c r="D36" i="167"/>
  <c r="M35" i="167"/>
  <c r="L35" i="167"/>
  <c r="K35" i="167"/>
  <c r="J35" i="167"/>
  <c r="I35" i="167"/>
  <c r="H35" i="167"/>
  <c r="G35" i="167"/>
  <c r="F35" i="167"/>
  <c r="N35" i="167" s="1"/>
  <c r="E35" i="167"/>
  <c r="D35" i="167"/>
  <c r="M34" i="167"/>
  <c r="L34" i="167"/>
  <c r="K34" i="167"/>
  <c r="J34" i="167"/>
  <c r="I34" i="167"/>
  <c r="H34" i="167"/>
  <c r="G34" i="167"/>
  <c r="F34" i="167"/>
  <c r="N34" i="167" s="1"/>
  <c r="E34" i="167"/>
  <c r="D34" i="167"/>
  <c r="L33" i="167"/>
  <c r="K33" i="167"/>
  <c r="J33" i="167"/>
  <c r="I33" i="167"/>
  <c r="H33" i="167"/>
  <c r="G33" i="167"/>
  <c r="F33" i="167"/>
  <c r="M33" i="167" s="1"/>
  <c r="E33" i="167"/>
  <c r="D33" i="167"/>
  <c r="N33" i="167" s="1"/>
  <c r="M32" i="167"/>
  <c r="L32" i="167"/>
  <c r="K32" i="167"/>
  <c r="J32" i="167"/>
  <c r="I32" i="167"/>
  <c r="H32" i="167"/>
  <c r="G32" i="167"/>
  <c r="F32" i="167"/>
  <c r="N32" i="167" s="1"/>
  <c r="E32" i="167"/>
  <c r="D32" i="167"/>
  <c r="L31" i="167"/>
  <c r="K31" i="167"/>
  <c r="J31" i="167"/>
  <c r="I31" i="167"/>
  <c r="H31" i="167"/>
  <c r="G31" i="167"/>
  <c r="F31" i="167"/>
  <c r="M31" i="167" s="1"/>
  <c r="E31" i="167"/>
  <c r="D31" i="167"/>
  <c r="N31" i="167" s="1"/>
  <c r="M30" i="167"/>
  <c r="L30" i="167"/>
  <c r="K30" i="167"/>
  <c r="J30" i="167"/>
  <c r="I30" i="167"/>
  <c r="H30" i="167"/>
  <c r="G30" i="167"/>
  <c r="F30" i="167"/>
  <c r="N30" i="167" s="1"/>
  <c r="E30" i="167"/>
  <c r="D30" i="167"/>
  <c r="L29" i="167"/>
  <c r="K29" i="167"/>
  <c r="J29" i="167"/>
  <c r="I29" i="167"/>
  <c r="H29" i="167"/>
  <c r="G29" i="167"/>
  <c r="F29" i="167"/>
  <c r="E29" i="167"/>
  <c r="D29" i="167"/>
  <c r="L28" i="167"/>
  <c r="K28" i="167"/>
  <c r="J28" i="167"/>
  <c r="I28" i="167"/>
  <c r="H28" i="167"/>
  <c r="G28" i="167"/>
  <c r="F28" i="167"/>
  <c r="M28" i="167" s="1"/>
  <c r="E28" i="167"/>
  <c r="D28" i="167"/>
  <c r="M27" i="167"/>
  <c r="L27" i="167"/>
  <c r="K27" i="167"/>
  <c r="J27" i="167"/>
  <c r="I27" i="167"/>
  <c r="H27" i="167"/>
  <c r="G27" i="167"/>
  <c r="F27" i="167"/>
  <c r="E27" i="167"/>
  <c r="D27" i="167"/>
  <c r="M26" i="167"/>
  <c r="L26" i="167"/>
  <c r="K26" i="167"/>
  <c r="J26" i="167"/>
  <c r="I26" i="167"/>
  <c r="H26" i="167"/>
  <c r="G26" i="167"/>
  <c r="F26" i="167"/>
  <c r="N26" i="167" s="1"/>
  <c r="E26" i="167"/>
  <c r="D26" i="167"/>
  <c r="L25" i="167"/>
  <c r="K25" i="167"/>
  <c r="J25" i="167"/>
  <c r="I25" i="167"/>
  <c r="H25" i="167"/>
  <c r="G25" i="167"/>
  <c r="F25" i="167"/>
  <c r="M25" i="167" s="1"/>
  <c r="E25" i="167"/>
  <c r="D25" i="167"/>
  <c r="N25" i="167" s="1"/>
  <c r="M24" i="167"/>
  <c r="L24" i="167"/>
  <c r="K24" i="167"/>
  <c r="J24" i="167"/>
  <c r="I24" i="167"/>
  <c r="H24" i="167"/>
  <c r="G24" i="167"/>
  <c r="F24" i="167"/>
  <c r="N24" i="167" s="1"/>
  <c r="E24" i="167"/>
  <c r="D24" i="167"/>
  <c r="L23" i="167"/>
  <c r="K23" i="167"/>
  <c r="J23" i="167"/>
  <c r="I23" i="167"/>
  <c r="H23" i="167"/>
  <c r="G23" i="167"/>
  <c r="F23" i="167"/>
  <c r="M23" i="167" s="1"/>
  <c r="E23" i="167"/>
  <c r="D23" i="167"/>
  <c r="N23" i="167" s="1"/>
  <c r="M22" i="167"/>
  <c r="L22" i="167"/>
  <c r="K22" i="167"/>
  <c r="J22" i="167"/>
  <c r="I22" i="167"/>
  <c r="H22" i="167"/>
  <c r="G22" i="167"/>
  <c r="F22" i="167"/>
  <c r="N22" i="167" s="1"/>
  <c r="E22" i="167"/>
  <c r="D22" i="167"/>
  <c r="L21" i="167"/>
  <c r="K21" i="167"/>
  <c r="J21" i="167"/>
  <c r="I21" i="167"/>
  <c r="H21" i="167"/>
  <c r="G21" i="167"/>
  <c r="F21" i="167"/>
  <c r="E21" i="167"/>
  <c r="D21" i="167"/>
  <c r="N20" i="167"/>
  <c r="L20" i="167"/>
  <c r="K20" i="167"/>
  <c r="J20" i="167"/>
  <c r="I20" i="167"/>
  <c r="H20" i="167"/>
  <c r="G20" i="167"/>
  <c r="F20" i="167"/>
  <c r="M20" i="167" s="1"/>
  <c r="E20" i="167"/>
  <c r="D20" i="167"/>
  <c r="M19" i="167"/>
  <c r="L19" i="167"/>
  <c r="K19" i="167"/>
  <c r="J19" i="167"/>
  <c r="I19" i="167"/>
  <c r="H19" i="167"/>
  <c r="G19" i="167"/>
  <c r="F19" i="167"/>
  <c r="N19" i="167" s="1"/>
  <c r="E19" i="167"/>
  <c r="D19" i="167"/>
  <c r="M18" i="167"/>
  <c r="L18" i="167"/>
  <c r="K18" i="167"/>
  <c r="J18" i="167"/>
  <c r="I18" i="167"/>
  <c r="H18" i="167"/>
  <c r="G18" i="167"/>
  <c r="F18" i="167"/>
  <c r="E18" i="167"/>
  <c r="D18" i="167"/>
  <c r="N17" i="167"/>
  <c r="L17" i="167"/>
  <c r="K17" i="167"/>
  <c r="J17" i="167"/>
  <c r="I17" i="167"/>
  <c r="H17" i="167"/>
  <c r="G17" i="167"/>
  <c r="F17" i="167"/>
  <c r="M17" i="167" s="1"/>
  <c r="E17" i="167"/>
  <c r="D17" i="167"/>
  <c r="M16" i="167"/>
  <c r="L16" i="167"/>
  <c r="K16" i="167"/>
  <c r="J16" i="167"/>
  <c r="I16" i="167"/>
  <c r="H16" i="167"/>
  <c r="G16" i="167"/>
  <c r="F16" i="167"/>
  <c r="N16" i="167" s="1"/>
  <c r="E16" i="167"/>
  <c r="D16" i="167"/>
  <c r="N15" i="167"/>
  <c r="L15" i="167"/>
  <c r="K15" i="167"/>
  <c r="J15" i="167"/>
  <c r="I15" i="167"/>
  <c r="H15" i="167"/>
  <c r="G15" i="167"/>
  <c r="F15" i="167"/>
  <c r="M15" i="167" s="1"/>
  <c r="E15" i="167"/>
  <c r="D15" i="167"/>
  <c r="M14" i="167"/>
  <c r="L14" i="167"/>
  <c r="K14" i="167"/>
  <c r="J14" i="167"/>
  <c r="I14" i="167"/>
  <c r="H14" i="167"/>
  <c r="G14" i="167"/>
  <c r="F14" i="167"/>
  <c r="E14" i="167"/>
  <c r="D14" i="167"/>
  <c r="L13" i="167"/>
  <c r="L40" i="167" s="1"/>
  <c r="L43" i="167" s="1"/>
  <c r="K13" i="167"/>
  <c r="J13" i="167"/>
  <c r="I13" i="167"/>
  <c r="H13" i="167"/>
  <c r="G13" i="167"/>
  <c r="F13" i="167"/>
  <c r="E13" i="167"/>
  <c r="D13" i="167"/>
  <c r="M12" i="167"/>
  <c r="L12" i="167"/>
  <c r="K12" i="167"/>
  <c r="J12" i="167"/>
  <c r="I12" i="167"/>
  <c r="H12" i="167"/>
  <c r="G12" i="167"/>
  <c r="F12" i="167"/>
  <c r="N12" i="167" s="1"/>
  <c r="E12" i="167"/>
  <c r="D12" i="167"/>
  <c r="N11" i="167"/>
  <c r="L11" i="167"/>
  <c r="K11" i="167"/>
  <c r="J11" i="167"/>
  <c r="I11" i="167"/>
  <c r="H11" i="167"/>
  <c r="G11" i="167"/>
  <c r="F11" i="167"/>
  <c r="M11" i="167" s="1"/>
  <c r="E11" i="167"/>
  <c r="D11" i="167"/>
  <c r="M10" i="167"/>
  <c r="L10" i="167"/>
  <c r="K10" i="167"/>
  <c r="J10" i="167"/>
  <c r="I10" i="167"/>
  <c r="H10" i="167"/>
  <c r="G10" i="167"/>
  <c r="F10" i="167"/>
  <c r="E10" i="167"/>
  <c r="D10" i="167"/>
  <c r="D40" i="167" s="1"/>
  <c r="D43" i="167" s="1"/>
  <c r="L9" i="167"/>
  <c r="K9" i="167"/>
  <c r="J9" i="167"/>
  <c r="I9" i="167"/>
  <c r="H9" i="167"/>
  <c r="G9" i="167"/>
  <c r="F9" i="167"/>
  <c r="E9" i="167"/>
  <c r="D9" i="167"/>
  <c r="M8" i="167"/>
  <c r="L8" i="167"/>
  <c r="K8" i="167"/>
  <c r="J8" i="167"/>
  <c r="I8" i="167"/>
  <c r="H8" i="167"/>
  <c r="G8" i="167"/>
  <c r="F8" i="167"/>
  <c r="N8" i="167" s="1"/>
  <c r="E8" i="167"/>
  <c r="D8" i="167"/>
  <c r="L7" i="167"/>
  <c r="K7" i="167"/>
  <c r="J7" i="167"/>
  <c r="I7" i="167"/>
  <c r="H7" i="167"/>
  <c r="G7" i="167"/>
  <c r="F7" i="167"/>
  <c r="E7" i="167"/>
  <c r="D7" i="167"/>
  <c r="C43" i="166"/>
  <c r="N42" i="166"/>
  <c r="M42" i="166"/>
  <c r="N41" i="166"/>
  <c r="L41" i="166"/>
  <c r="K41" i="166"/>
  <c r="J41" i="166"/>
  <c r="I41" i="166"/>
  <c r="H41" i="166"/>
  <c r="G41" i="166"/>
  <c r="F41" i="166"/>
  <c r="M41" i="166" s="1"/>
  <c r="E41" i="166"/>
  <c r="D41" i="166"/>
  <c r="C40" i="166"/>
  <c r="M39" i="166"/>
  <c r="L39" i="166"/>
  <c r="K39" i="166"/>
  <c r="J39" i="166"/>
  <c r="I39" i="166"/>
  <c r="H39" i="166"/>
  <c r="G39" i="166"/>
  <c r="F39" i="166"/>
  <c r="N39" i="166" s="1"/>
  <c r="E39" i="166"/>
  <c r="D39" i="166"/>
  <c r="M38" i="166"/>
  <c r="L38" i="166"/>
  <c r="K38" i="166"/>
  <c r="J38" i="166"/>
  <c r="I38" i="166"/>
  <c r="H38" i="166"/>
  <c r="G38" i="166"/>
  <c r="F38" i="166"/>
  <c r="E38" i="166"/>
  <c r="D38" i="166"/>
  <c r="M37" i="166"/>
  <c r="L37" i="166"/>
  <c r="K37" i="166"/>
  <c r="J37" i="166"/>
  <c r="I37" i="166"/>
  <c r="H37" i="166"/>
  <c r="G37" i="166"/>
  <c r="F37" i="166"/>
  <c r="N37" i="166" s="1"/>
  <c r="E37" i="166"/>
  <c r="D37" i="166"/>
  <c r="L36" i="166"/>
  <c r="K36" i="166"/>
  <c r="J36" i="166"/>
  <c r="I36" i="166"/>
  <c r="H36" i="166"/>
  <c r="G36" i="166"/>
  <c r="F36" i="166"/>
  <c r="M36" i="166" s="1"/>
  <c r="E36" i="166"/>
  <c r="D36" i="166"/>
  <c r="N36" i="166" s="1"/>
  <c r="M35" i="166"/>
  <c r="L35" i="166"/>
  <c r="K35" i="166"/>
  <c r="J35" i="166"/>
  <c r="I35" i="166"/>
  <c r="H35" i="166"/>
  <c r="G35" i="166"/>
  <c r="F35" i="166"/>
  <c r="N35" i="166" s="1"/>
  <c r="E35" i="166"/>
  <c r="D35" i="166"/>
  <c r="L34" i="166"/>
  <c r="K34" i="166"/>
  <c r="J34" i="166"/>
  <c r="I34" i="166"/>
  <c r="H34" i="166"/>
  <c r="G34" i="166"/>
  <c r="F34" i="166"/>
  <c r="M34" i="166" s="1"/>
  <c r="E34" i="166"/>
  <c r="D34" i="166"/>
  <c r="N34" i="166" s="1"/>
  <c r="M33" i="166"/>
  <c r="L33" i="166"/>
  <c r="K33" i="166"/>
  <c r="J33" i="166"/>
  <c r="I33" i="166"/>
  <c r="H33" i="166"/>
  <c r="G33" i="166"/>
  <c r="F33" i="166"/>
  <c r="N33" i="166" s="1"/>
  <c r="E33" i="166"/>
  <c r="D33" i="166"/>
  <c r="L32" i="166"/>
  <c r="K32" i="166"/>
  <c r="J32" i="166"/>
  <c r="I32" i="166"/>
  <c r="H32" i="166"/>
  <c r="G32" i="166"/>
  <c r="F32" i="166"/>
  <c r="E32" i="166"/>
  <c r="D32" i="166"/>
  <c r="N31" i="166"/>
  <c r="L31" i="166"/>
  <c r="K31" i="166"/>
  <c r="J31" i="166"/>
  <c r="I31" i="166"/>
  <c r="H31" i="166"/>
  <c r="G31" i="166"/>
  <c r="F31" i="166"/>
  <c r="M31" i="166" s="1"/>
  <c r="E31" i="166"/>
  <c r="D31" i="166"/>
  <c r="M30" i="166"/>
  <c r="L30" i="166"/>
  <c r="K30" i="166"/>
  <c r="J30" i="166"/>
  <c r="I30" i="166"/>
  <c r="H30" i="166"/>
  <c r="G30" i="166"/>
  <c r="F30" i="166"/>
  <c r="N30" i="166" s="1"/>
  <c r="E30" i="166"/>
  <c r="D30" i="166"/>
  <c r="M29" i="166"/>
  <c r="L29" i="166"/>
  <c r="K29" i="166"/>
  <c r="J29" i="166"/>
  <c r="I29" i="166"/>
  <c r="H29" i="166"/>
  <c r="G29" i="166"/>
  <c r="F29" i="166"/>
  <c r="E29" i="166"/>
  <c r="D29" i="166"/>
  <c r="N28" i="166"/>
  <c r="L28" i="166"/>
  <c r="K28" i="166"/>
  <c r="J28" i="166"/>
  <c r="I28" i="166"/>
  <c r="H28" i="166"/>
  <c r="G28" i="166"/>
  <c r="F28" i="166"/>
  <c r="M28" i="166" s="1"/>
  <c r="E28" i="166"/>
  <c r="D28" i="166"/>
  <c r="M27" i="166"/>
  <c r="L27" i="166"/>
  <c r="K27" i="166"/>
  <c r="J27" i="166"/>
  <c r="I27" i="166"/>
  <c r="H27" i="166"/>
  <c r="G27" i="166"/>
  <c r="F27" i="166"/>
  <c r="N27" i="166" s="1"/>
  <c r="E27" i="166"/>
  <c r="D27" i="166"/>
  <c r="N26" i="166"/>
  <c r="L26" i="166"/>
  <c r="K26" i="166"/>
  <c r="J26" i="166"/>
  <c r="I26" i="166"/>
  <c r="H26" i="166"/>
  <c r="G26" i="166"/>
  <c r="F26" i="166"/>
  <c r="M26" i="166" s="1"/>
  <c r="E26" i="166"/>
  <c r="D26" i="166"/>
  <c r="M25" i="166"/>
  <c r="L25" i="166"/>
  <c r="K25" i="166"/>
  <c r="J25" i="166"/>
  <c r="I25" i="166"/>
  <c r="H25" i="166"/>
  <c r="G25" i="166"/>
  <c r="F25" i="166"/>
  <c r="E25" i="166"/>
  <c r="D25" i="166"/>
  <c r="L24" i="166"/>
  <c r="K24" i="166"/>
  <c r="J24" i="166"/>
  <c r="I24" i="166"/>
  <c r="H24" i="166"/>
  <c r="G24" i="166"/>
  <c r="F24" i="166"/>
  <c r="E24" i="166"/>
  <c r="D24" i="166"/>
  <c r="M23" i="166"/>
  <c r="L23" i="166"/>
  <c r="K23" i="166"/>
  <c r="J23" i="166"/>
  <c r="I23" i="166"/>
  <c r="H23" i="166"/>
  <c r="G23" i="166"/>
  <c r="F23" i="166"/>
  <c r="N23" i="166" s="1"/>
  <c r="E23" i="166"/>
  <c r="D23" i="166"/>
  <c r="L22" i="166"/>
  <c r="K22" i="166"/>
  <c r="J22" i="166"/>
  <c r="I22" i="166"/>
  <c r="H22" i="166"/>
  <c r="G22" i="166"/>
  <c r="F22" i="166"/>
  <c r="M22" i="166" s="1"/>
  <c r="E22" i="166"/>
  <c r="D22" i="166"/>
  <c r="M21" i="166"/>
  <c r="L21" i="166"/>
  <c r="K21" i="166"/>
  <c r="J21" i="166"/>
  <c r="I21" i="166"/>
  <c r="H21" i="166"/>
  <c r="G21" i="166"/>
  <c r="F21" i="166"/>
  <c r="E21" i="166"/>
  <c r="D21" i="166"/>
  <c r="L20" i="166"/>
  <c r="K20" i="166"/>
  <c r="J20" i="166"/>
  <c r="I20" i="166"/>
  <c r="H20" i="166"/>
  <c r="G20" i="166"/>
  <c r="F20" i="166"/>
  <c r="E20" i="166"/>
  <c r="D20" i="166"/>
  <c r="M19" i="166"/>
  <c r="L19" i="166"/>
  <c r="K19" i="166"/>
  <c r="J19" i="166"/>
  <c r="I19" i="166"/>
  <c r="H19" i="166"/>
  <c r="G19" i="166"/>
  <c r="F19" i="166"/>
  <c r="N19" i="166" s="1"/>
  <c r="E19" i="166"/>
  <c r="D19" i="166"/>
  <c r="L18" i="166"/>
  <c r="K18" i="166"/>
  <c r="J18" i="166"/>
  <c r="I18" i="166"/>
  <c r="H18" i="166"/>
  <c r="G18" i="166"/>
  <c r="F18" i="166"/>
  <c r="E18" i="166"/>
  <c r="D18" i="166"/>
  <c r="M17" i="166"/>
  <c r="L17" i="166"/>
  <c r="K17" i="166"/>
  <c r="J17" i="166"/>
  <c r="I17" i="166"/>
  <c r="H17" i="166"/>
  <c r="G17" i="166"/>
  <c r="F17" i="166"/>
  <c r="E17" i="166"/>
  <c r="D17" i="166"/>
  <c r="L16" i="166"/>
  <c r="K16" i="166"/>
  <c r="J16" i="166"/>
  <c r="I16" i="166"/>
  <c r="H16" i="166"/>
  <c r="G16" i="166"/>
  <c r="F16" i="166"/>
  <c r="E16" i="166"/>
  <c r="D16" i="166"/>
  <c r="M15" i="166"/>
  <c r="L15" i="166"/>
  <c r="K15" i="166"/>
  <c r="J15" i="166"/>
  <c r="I15" i="166"/>
  <c r="I40" i="166" s="1"/>
  <c r="I43" i="166" s="1"/>
  <c r="H15" i="166"/>
  <c r="G15" i="166"/>
  <c r="F15" i="166"/>
  <c r="N15" i="166" s="1"/>
  <c r="E15" i="166"/>
  <c r="D15" i="166"/>
  <c r="M14" i="166"/>
  <c r="L14" i="166"/>
  <c r="K14" i="166"/>
  <c r="J14" i="166"/>
  <c r="I14" i="166"/>
  <c r="H14" i="166"/>
  <c r="G14" i="166"/>
  <c r="F14" i="166"/>
  <c r="E14" i="166"/>
  <c r="D14" i="166"/>
  <c r="M13" i="166"/>
  <c r="L13" i="166"/>
  <c r="K13" i="166"/>
  <c r="J13" i="166"/>
  <c r="I13" i="166"/>
  <c r="H13" i="166"/>
  <c r="G13" i="166"/>
  <c r="F13" i="166"/>
  <c r="N13" i="166" s="1"/>
  <c r="E13" i="166"/>
  <c r="D13" i="166"/>
  <c r="L12" i="166"/>
  <c r="K12" i="166"/>
  <c r="J12" i="166"/>
  <c r="I12" i="166"/>
  <c r="H12" i="166"/>
  <c r="G12" i="166"/>
  <c r="F12" i="166"/>
  <c r="M12" i="166" s="1"/>
  <c r="E12" i="166"/>
  <c r="D12" i="166"/>
  <c r="N12" i="166" s="1"/>
  <c r="M11" i="166"/>
  <c r="L11" i="166"/>
  <c r="K11" i="166"/>
  <c r="J11" i="166"/>
  <c r="I11" i="166"/>
  <c r="H11" i="166"/>
  <c r="G11" i="166"/>
  <c r="F11" i="166"/>
  <c r="N11" i="166" s="1"/>
  <c r="E11" i="166"/>
  <c r="D11" i="166"/>
  <c r="L10" i="166"/>
  <c r="K10" i="166"/>
  <c r="J10" i="166"/>
  <c r="I10" i="166"/>
  <c r="H10" i="166"/>
  <c r="G10" i="166"/>
  <c r="F10" i="166"/>
  <c r="M10" i="166" s="1"/>
  <c r="E10" i="166"/>
  <c r="D10" i="166"/>
  <c r="N10" i="166" s="1"/>
  <c r="M9" i="166"/>
  <c r="L9" i="166"/>
  <c r="K9" i="166"/>
  <c r="J9" i="166"/>
  <c r="I9" i="166"/>
  <c r="H9" i="166"/>
  <c r="G9" i="166"/>
  <c r="F9" i="166"/>
  <c r="N9" i="166" s="1"/>
  <c r="E9" i="166"/>
  <c r="D9" i="166"/>
  <c r="L8" i="166"/>
  <c r="K8" i="166"/>
  <c r="J8" i="166"/>
  <c r="I8" i="166"/>
  <c r="H8" i="166"/>
  <c r="G8" i="166"/>
  <c r="G40" i="166" s="1"/>
  <c r="G43" i="166" s="1"/>
  <c r="F8" i="166"/>
  <c r="E8" i="166"/>
  <c r="D8" i="166"/>
  <c r="M7" i="166"/>
  <c r="L7" i="166"/>
  <c r="K7" i="166"/>
  <c r="K40" i="166" s="1"/>
  <c r="K43" i="166" s="1"/>
  <c r="J7" i="166"/>
  <c r="I7" i="166"/>
  <c r="H7" i="166"/>
  <c r="G7" i="166"/>
  <c r="F7" i="166"/>
  <c r="E7" i="166"/>
  <c r="D7" i="166"/>
  <c r="C43" i="165"/>
  <c r="N42" i="165"/>
  <c r="M42" i="165"/>
  <c r="M41" i="165"/>
  <c r="L41" i="165"/>
  <c r="K41" i="165"/>
  <c r="J41" i="165"/>
  <c r="I41" i="165"/>
  <c r="H41" i="165"/>
  <c r="G41" i="165"/>
  <c r="F41" i="165"/>
  <c r="E41" i="165"/>
  <c r="D41" i="165"/>
  <c r="E40" i="165"/>
  <c r="E43" i="165" s="1"/>
  <c r="C40" i="165"/>
  <c r="M39" i="165"/>
  <c r="L39" i="165"/>
  <c r="K39" i="165"/>
  <c r="J39" i="165"/>
  <c r="I39" i="165"/>
  <c r="H39" i="165"/>
  <c r="G39" i="165"/>
  <c r="F39" i="165"/>
  <c r="E39" i="165"/>
  <c r="D39" i="165"/>
  <c r="M38" i="165"/>
  <c r="L38" i="165"/>
  <c r="K38" i="165"/>
  <c r="J38" i="165"/>
  <c r="I38" i="165"/>
  <c r="H38" i="165"/>
  <c r="G38" i="165"/>
  <c r="F38" i="165"/>
  <c r="N38" i="165" s="1"/>
  <c r="E38" i="165"/>
  <c r="D38" i="165"/>
  <c r="L37" i="165"/>
  <c r="K37" i="165"/>
  <c r="J37" i="165"/>
  <c r="I37" i="165"/>
  <c r="H37" i="165"/>
  <c r="G37" i="165"/>
  <c r="F37" i="165"/>
  <c r="M37" i="165" s="1"/>
  <c r="E37" i="165"/>
  <c r="D37" i="165"/>
  <c r="N37" i="165" s="1"/>
  <c r="M36" i="165"/>
  <c r="L36" i="165"/>
  <c r="K36" i="165"/>
  <c r="J36" i="165"/>
  <c r="I36" i="165"/>
  <c r="H36" i="165"/>
  <c r="G36" i="165"/>
  <c r="F36" i="165"/>
  <c r="N36" i="165" s="1"/>
  <c r="E36" i="165"/>
  <c r="D36" i="165"/>
  <c r="N35" i="165"/>
  <c r="L35" i="165"/>
  <c r="K35" i="165"/>
  <c r="J35" i="165"/>
  <c r="I35" i="165"/>
  <c r="H35" i="165"/>
  <c r="G35" i="165"/>
  <c r="F35" i="165"/>
  <c r="M35" i="165" s="1"/>
  <c r="E35" i="165"/>
  <c r="D35" i="165"/>
  <c r="M34" i="165"/>
  <c r="L34" i="165"/>
  <c r="K34" i="165"/>
  <c r="J34" i="165"/>
  <c r="I34" i="165"/>
  <c r="H34" i="165"/>
  <c r="G34" i="165"/>
  <c r="F34" i="165"/>
  <c r="E34" i="165"/>
  <c r="D34" i="165"/>
  <c r="L33" i="165"/>
  <c r="K33" i="165"/>
  <c r="J33" i="165"/>
  <c r="I33" i="165"/>
  <c r="H33" i="165"/>
  <c r="G33" i="165"/>
  <c r="F33" i="165"/>
  <c r="E33" i="165"/>
  <c r="D33" i="165"/>
  <c r="L32" i="165"/>
  <c r="K32" i="165"/>
  <c r="J32" i="165"/>
  <c r="I32" i="165"/>
  <c r="H32" i="165"/>
  <c r="G32" i="165"/>
  <c r="F32" i="165"/>
  <c r="M32" i="165" s="1"/>
  <c r="E32" i="165"/>
  <c r="D32" i="165"/>
  <c r="M31" i="165"/>
  <c r="L31" i="165"/>
  <c r="K31" i="165"/>
  <c r="J31" i="165"/>
  <c r="I31" i="165"/>
  <c r="H31" i="165"/>
  <c r="G31" i="165"/>
  <c r="F31" i="165"/>
  <c r="E31" i="165"/>
  <c r="D31" i="165"/>
  <c r="M30" i="165"/>
  <c r="L30" i="165"/>
  <c r="K30" i="165"/>
  <c r="J30" i="165"/>
  <c r="I30" i="165"/>
  <c r="H30" i="165"/>
  <c r="G30" i="165"/>
  <c r="F30" i="165"/>
  <c r="N30" i="165" s="1"/>
  <c r="E30" i="165"/>
  <c r="D30" i="165"/>
  <c r="L29" i="165"/>
  <c r="K29" i="165"/>
  <c r="J29" i="165"/>
  <c r="I29" i="165"/>
  <c r="H29" i="165"/>
  <c r="G29" i="165"/>
  <c r="F29" i="165"/>
  <c r="M29" i="165" s="1"/>
  <c r="E29" i="165"/>
  <c r="D29" i="165"/>
  <c r="N29" i="165" s="1"/>
  <c r="M28" i="165"/>
  <c r="L28" i="165"/>
  <c r="K28" i="165"/>
  <c r="J28" i="165"/>
  <c r="I28" i="165"/>
  <c r="H28" i="165"/>
  <c r="G28" i="165"/>
  <c r="F28" i="165"/>
  <c r="N28" i="165" s="1"/>
  <c r="E28" i="165"/>
  <c r="D28" i="165"/>
  <c r="N27" i="165"/>
  <c r="L27" i="165"/>
  <c r="K27" i="165"/>
  <c r="J27" i="165"/>
  <c r="I27" i="165"/>
  <c r="H27" i="165"/>
  <c r="G27" i="165"/>
  <c r="F27" i="165"/>
  <c r="M27" i="165" s="1"/>
  <c r="E27" i="165"/>
  <c r="D27" i="165"/>
  <c r="M26" i="165"/>
  <c r="L26" i="165"/>
  <c r="K26" i="165"/>
  <c r="J26" i="165"/>
  <c r="I26" i="165"/>
  <c r="H26" i="165"/>
  <c r="G26" i="165"/>
  <c r="F26" i="165"/>
  <c r="E26" i="165"/>
  <c r="D26" i="165"/>
  <c r="L25" i="165"/>
  <c r="K25" i="165"/>
  <c r="J25" i="165"/>
  <c r="I25" i="165"/>
  <c r="H25" i="165"/>
  <c r="G25" i="165"/>
  <c r="F25" i="165"/>
  <c r="E25" i="165"/>
  <c r="D25" i="165"/>
  <c r="L24" i="165"/>
  <c r="K24" i="165"/>
  <c r="J24" i="165"/>
  <c r="I24" i="165"/>
  <c r="H24" i="165"/>
  <c r="G24" i="165"/>
  <c r="F24" i="165"/>
  <c r="M24" i="165" s="1"/>
  <c r="E24" i="165"/>
  <c r="D24" i="165"/>
  <c r="M23" i="165"/>
  <c r="L23" i="165"/>
  <c r="K23" i="165"/>
  <c r="J23" i="165"/>
  <c r="I23" i="165"/>
  <c r="H23" i="165"/>
  <c r="G23" i="165"/>
  <c r="F23" i="165"/>
  <c r="E23" i="165"/>
  <c r="D23" i="165"/>
  <c r="M22" i="165"/>
  <c r="L22" i="165"/>
  <c r="K22" i="165"/>
  <c r="J22" i="165"/>
  <c r="I22" i="165"/>
  <c r="H22" i="165"/>
  <c r="G22" i="165"/>
  <c r="F22" i="165"/>
  <c r="N22" i="165" s="1"/>
  <c r="E22" i="165"/>
  <c r="D22" i="165"/>
  <c r="L21" i="165"/>
  <c r="K21" i="165"/>
  <c r="J21" i="165"/>
  <c r="I21" i="165"/>
  <c r="H21" i="165"/>
  <c r="G21" i="165"/>
  <c r="F21" i="165"/>
  <c r="M21" i="165" s="1"/>
  <c r="E21" i="165"/>
  <c r="D21" i="165"/>
  <c r="N21" i="165" s="1"/>
  <c r="M20" i="165"/>
  <c r="L20" i="165"/>
  <c r="K20" i="165"/>
  <c r="J20" i="165"/>
  <c r="I20" i="165"/>
  <c r="H20" i="165"/>
  <c r="G20" i="165"/>
  <c r="F20" i="165"/>
  <c r="N20" i="165" s="1"/>
  <c r="E20" i="165"/>
  <c r="D20" i="165"/>
  <c r="N19" i="165"/>
  <c r="L19" i="165"/>
  <c r="K19" i="165"/>
  <c r="J19" i="165"/>
  <c r="I19" i="165"/>
  <c r="H19" i="165"/>
  <c r="G19" i="165"/>
  <c r="F19" i="165"/>
  <c r="M19" i="165" s="1"/>
  <c r="E19" i="165"/>
  <c r="D19" i="165"/>
  <c r="M18" i="165"/>
  <c r="L18" i="165"/>
  <c r="K18" i="165"/>
  <c r="J18" i="165"/>
  <c r="I18" i="165"/>
  <c r="H18" i="165"/>
  <c r="G18" i="165"/>
  <c r="F18" i="165"/>
  <c r="E18" i="165"/>
  <c r="D18" i="165"/>
  <c r="L17" i="165"/>
  <c r="K17" i="165"/>
  <c r="J17" i="165"/>
  <c r="I17" i="165"/>
  <c r="H17" i="165"/>
  <c r="G17" i="165"/>
  <c r="F17" i="165"/>
  <c r="E17" i="165"/>
  <c r="D17" i="165"/>
  <c r="L16" i="165"/>
  <c r="K16" i="165"/>
  <c r="J16" i="165"/>
  <c r="I16" i="165"/>
  <c r="H16" i="165"/>
  <c r="G16" i="165"/>
  <c r="F16" i="165"/>
  <c r="M16" i="165" s="1"/>
  <c r="E16" i="165"/>
  <c r="D16" i="165"/>
  <c r="M15" i="165"/>
  <c r="L15" i="165"/>
  <c r="K15" i="165"/>
  <c r="J15" i="165"/>
  <c r="I15" i="165"/>
  <c r="H15" i="165"/>
  <c r="G15" i="165"/>
  <c r="F15" i="165"/>
  <c r="E15" i="165"/>
  <c r="D15" i="165"/>
  <c r="M14" i="165"/>
  <c r="L14" i="165"/>
  <c r="K14" i="165"/>
  <c r="J14" i="165"/>
  <c r="I14" i="165"/>
  <c r="H14" i="165"/>
  <c r="G14" i="165"/>
  <c r="F14" i="165"/>
  <c r="N14" i="165" s="1"/>
  <c r="E14" i="165"/>
  <c r="D14" i="165"/>
  <c r="L13" i="165"/>
  <c r="K13" i="165"/>
  <c r="J13" i="165"/>
  <c r="I13" i="165"/>
  <c r="H13" i="165"/>
  <c r="G13" i="165"/>
  <c r="F13" i="165"/>
  <c r="M13" i="165" s="1"/>
  <c r="E13" i="165"/>
  <c r="D13" i="165"/>
  <c r="N13" i="165" s="1"/>
  <c r="M12" i="165"/>
  <c r="L12" i="165"/>
  <c r="K12" i="165"/>
  <c r="J12" i="165"/>
  <c r="I12" i="165"/>
  <c r="H12" i="165"/>
  <c r="G12" i="165"/>
  <c r="F12" i="165"/>
  <c r="N12" i="165" s="1"/>
  <c r="E12" i="165"/>
  <c r="D12" i="165"/>
  <c r="N11" i="165"/>
  <c r="L11" i="165"/>
  <c r="K11" i="165"/>
  <c r="J11" i="165"/>
  <c r="I11" i="165"/>
  <c r="H11" i="165"/>
  <c r="G11" i="165"/>
  <c r="F11" i="165"/>
  <c r="M11" i="165" s="1"/>
  <c r="E11" i="165"/>
  <c r="D11" i="165"/>
  <c r="M10" i="165"/>
  <c r="L10" i="165"/>
  <c r="K10" i="165"/>
  <c r="J10" i="165"/>
  <c r="I10" i="165"/>
  <c r="H10" i="165"/>
  <c r="G10" i="165"/>
  <c r="F10" i="165"/>
  <c r="E10" i="165"/>
  <c r="D10" i="165"/>
  <c r="L9" i="165"/>
  <c r="K9" i="165"/>
  <c r="K40" i="165" s="1"/>
  <c r="K43" i="165" s="1"/>
  <c r="J9" i="165"/>
  <c r="I9" i="165"/>
  <c r="H9" i="165"/>
  <c r="G9" i="165"/>
  <c r="F9" i="165"/>
  <c r="E9" i="165"/>
  <c r="D9" i="165"/>
  <c r="L8" i="165"/>
  <c r="K8" i="165"/>
  <c r="J8" i="165"/>
  <c r="J40" i="165" s="1"/>
  <c r="J43" i="165" s="1"/>
  <c r="I8" i="165"/>
  <c r="H8" i="165"/>
  <c r="G8" i="165"/>
  <c r="F8" i="165"/>
  <c r="M8" i="165" s="1"/>
  <c r="E8" i="165"/>
  <c r="D8" i="165"/>
  <c r="M7" i="165"/>
  <c r="L7" i="165"/>
  <c r="L40" i="165" s="1"/>
  <c r="L43" i="165" s="1"/>
  <c r="K7" i="165"/>
  <c r="J7" i="165"/>
  <c r="I7" i="165"/>
  <c r="I40" i="165" s="1"/>
  <c r="H7" i="165"/>
  <c r="H40" i="165" s="1"/>
  <c r="H43" i="165" s="1"/>
  <c r="G7" i="165"/>
  <c r="F7" i="165"/>
  <c r="E7" i="165"/>
  <c r="D7" i="165"/>
  <c r="D40" i="165" s="1"/>
  <c r="D43" i="165" s="1"/>
  <c r="C43" i="164"/>
  <c r="N42" i="164"/>
  <c r="M42" i="164"/>
  <c r="L41" i="164"/>
  <c r="K41" i="164"/>
  <c r="J41" i="164"/>
  <c r="I41" i="164"/>
  <c r="H41" i="164"/>
  <c r="G41" i="164"/>
  <c r="F41" i="164"/>
  <c r="M41" i="164" s="1"/>
  <c r="E41" i="164"/>
  <c r="D41" i="164"/>
  <c r="N41" i="164" s="1"/>
  <c r="I40" i="164"/>
  <c r="I43" i="164" s="1"/>
  <c r="C40" i="164"/>
  <c r="M39" i="164"/>
  <c r="L39" i="164"/>
  <c r="K39" i="164"/>
  <c r="J39" i="164"/>
  <c r="I39" i="164"/>
  <c r="H39" i="164"/>
  <c r="G39" i="164"/>
  <c r="F39" i="164"/>
  <c r="N39" i="164" s="1"/>
  <c r="E39" i="164"/>
  <c r="D39" i="164"/>
  <c r="L38" i="164"/>
  <c r="K38" i="164"/>
  <c r="J38" i="164"/>
  <c r="I38" i="164"/>
  <c r="H38" i="164"/>
  <c r="G38" i="164"/>
  <c r="F38" i="164"/>
  <c r="M38" i="164" s="1"/>
  <c r="E38" i="164"/>
  <c r="D38" i="164"/>
  <c r="M37" i="164"/>
  <c r="L37" i="164"/>
  <c r="K37" i="164"/>
  <c r="J37" i="164"/>
  <c r="I37" i="164"/>
  <c r="H37" i="164"/>
  <c r="G37" i="164"/>
  <c r="F37" i="164"/>
  <c r="E37" i="164"/>
  <c r="D37" i="164"/>
  <c r="L36" i="164"/>
  <c r="K36" i="164"/>
  <c r="J36" i="164"/>
  <c r="I36" i="164"/>
  <c r="H36" i="164"/>
  <c r="G36" i="164"/>
  <c r="F36" i="164"/>
  <c r="E36" i="164"/>
  <c r="D36" i="164"/>
  <c r="M35" i="164"/>
  <c r="L35" i="164"/>
  <c r="K35" i="164"/>
  <c r="J35" i="164"/>
  <c r="I35" i="164"/>
  <c r="H35" i="164"/>
  <c r="G35" i="164"/>
  <c r="F35" i="164"/>
  <c r="N35" i="164" s="1"/>
  <c r="E35" i="164"/>
  <c r="D35" i="164"/>
  <c r="M34" i="164"/>
  <c r="L34" i="164"/>
  <c r="K34" i="164"/>
  <c r="J34" i="164"/>
  <c r="I34" i="164"/>
  <c r="H34" i="164"/>
  <c r="G34" i="164"/>
  <c r="F34" i="164"/>
  <c r="N34" i="164" s="1"/>
  <c r="E34" i="164"/>
  <c r="D34" i="164"/>
  <c r="M33" i="164"/>
  <c r="L33" i="164"/>
  <c r="K33" i="164"/>
  <c r="J33" i="164"/>
  <c r="I33" i="164"/>
  <c r="H33" i="164"/>
  <c r="G33" i="164"/>
  <c r="F33" i="164"/>
  <c r="N33" i="164" s="1"/>
  <c r="E33" i="164"/>
  <c r="D33" i="164"/>
  <c r="L32" i="164"/>
  <c r="K32" i="164"/>
  <c r="J32" i="164"/>
  <c r="I32" i="164"/>
  <c r="H32" i="164"/>
  <c r="G32" i="164"/>
  <c r="F32" i="164"/>
  <c r="M32" i="164" s="1"/>
  <c r="E32" i="164"/>
  <c r="D32" i="164"/>
  <c r="N32" i="164" s="1"/>
  <c r="M31" i="164"/>
  <c r="L31" i="164"/>
  <c r="K31" i="164"/>
  <c r="J31" i="164"/>
  <c r="I31" i="164"/>
  <c r="H31" i="164"/>
  <c r="G31" i="164"/>
  <c r="F31" i="164"/>
  <c r="N31" i="164" s="1"/>
  <c r="E31" i="164"/>
  <c r="D31" i="164"/>
  <c r="L30" i="164"/>
  <c r="K30" i="164"/>
  <c r="J30" i="164"/>
  <c r="I30" i="164"/>
  <c r="H30" i="164"/>
  <c r="G30" i="164"/>
  <c r="F30" i="164"/>
  <c r="M30" i="164" s="1"/>
  <c r="E30" i="164"/>
  <c r="D30" i="164"/>
  <c r="M29" i="164"/>
  <c r="L29" i="164"/>
  <c r="K29" i="164"/>
  <c r="J29" i="164"/>
  <c r="I29" i="164"/>
  <c r="H29" i="164"/>
  <c r="G29" i="164"/>
  <c r="F29" i="164"/>
  <c r="E29" i="164"/>
  <c r="D29" i="164"/>
  <c r="L28" i="164"/>
  <c r="K28" i="164"/>
  <c r="J28" i="164"/>
  <c r="I28" i="164"/>
  <c r="H28" i="164"/>
  <c r="G28" i="164"/>
  <c r="F28" i="164"/>
  <c r="E28" i="164"/>
  <c r="D28" i="164"/>
  <c r="M27" i="164"/>
  <c r="L27" i="164"/>
  <c r="K27" i="164"/>
  <c r="J27" i="164"/>
  <c r="I27" i="164"/>
  <c r="H27" i="164"/>
  <c r="G27" i="164"/>
  <c r="F27" i="164"/>
  <c r="N27" i="164" s="1"/>
  <c r="E27" i="164"/>
  <c r="D27" i="164"/>
  <c r="M26" i="164"/>
  <c r="L26" i="164"/>
  <c r="K26" i="164"/>
  <c r="J26" i="164"/>
  <c r="I26" i="164"/>
  <c r="H26" i="164"/>
  <c r="G26" i="164"/>
  <c r="F26" i="164"/>
  <c r="N26" i="164" s="1"/>
  <c r="E26" i="164"/>
  <c r="D26" i="164"/>
  <c r="M25" i="164"/>
  <c r="L25" i="164"/>
  <c r="K25" i="164"/>
  <c r="J25" i="164"/>
  <c r="I25" i="164"/>
  <c r="H25" i="164"/>
  <c r="G25" i="164"/>
  <c r="F25" i="164"/>
  <c r="N25" i="164" s="1"/>
  <c r="E25" i="164"/>
  <c r="D25" i="164"/>
  <c r="L24" i="164"/>
  <c r="K24" i="164"/>
  <c r="J24" i="164"/>
  <c r="I24" i="164"/>
  <c r="H24" i="164"/>
  <c r="G24" i="164"/>
  <c r="F24" i="164"/>
  <c r="M24" i="164" s="1"/>
  <c r="E24" i="164"/>
  <c r="D24" i="164"/>
  <c r="N24" i="164" s="1"/>
  <c r="M23" i="164"/>
  <c r="L23" i="164"/>
  <c r="K23" i="164"/>
  <c r="J23" i="164"/>
  <c r="I23" i="164"/>
  <c r="H23" i="164"/>
  <c r="G23" i="164"/>
  <c r="F23" i="164"/>
  <c r="N23" i="164" s="1"/>
  <c r="E23" i="164"/>
  <c r="D23" i="164"/>
  <c r="L22" i="164"/>
  <c r="K22" i="164"/>
  <c r="J22" i="164"/>
  <c r="I22" i="164"/>
  <c r="H22" i="164"/>
  <c r="G22" i="164"/>
  <c r="F22" i="164"/>
  <c r="M22" i="164" s="1"/>
  <c r="E22" i="164"/>
  <c r="D22" i="164"/>
  <c r="M21" i="164"/>
  <c r="L21" i="164"/>
  <c r="K21" i="164"/>
  <c r="J21" i="164"/>
  <c r="I21" i="164"/>
  <c r="H21" i="164"/>
  <c r="G21" i="164"/>
  <c r="F21" i="164"/>
  <c r="E21" i="164"/>
  <c r="D21" i="164"/>
  <c r="L20" i="164"/>
  <c r="K20" i="164"/>
  <c r="J20" i="164"/>
  <c r="I20" i="164"/>
  <c r="H20" i="164"/>
  <c r="G20" i="164"/>
  <c r="F20" i="164"/>
  <c r="E20" i="164"/>
  <c r="D20" i="164"/>
  <c r="M19" i="164"/>
  <c r="L19" i="164"/>
  <c r="K19" i="164"/>
  <c r="J19" i="164"/>
  <c r="I19" i="164"/>
  <c r="H19" i="164"/>
  <c r="G19" i="164"/>
  <c r="F19" i="164"/>
  <c r="N19" i="164" s="1"/>
  <c r="E19" i="164"/>
  <c r="D19" i="164"/>
  <c r="M18" i="164"/>
  <c r="L18" i="164"/>
  <c r="K18" i="164"/>
  <c r="J18" i="164"/>
  <c r="I18" i="164"/>
  <c r="H18" i="164"/>
  <c r="G18" i="164"/>
  <c r="F18" i="164"/>
  <c r="N18" i="164" s="1"/>
  <c r="E18" i="164"/>
  <c r="D18" i="164"/>
  <c r="M17" i="164"/>
  <c r="L17" i="164"/>
  <c r="K17" i="164"/>
  <c r="J17" i="164"/>
  <c r="I17" i="164"/>
  <c r="H17" i="164"/>
  <c r="G17" i="164"/>
  <c r="F17" i="164"/>
  <c r="N17" i="164" s="1"/>
  <c r="E17" i="164"/>
  <c r="D17" i="164"/>
  <c r="L16" i="164"/>
  <c r="K16" i="164"/>
  <c r="J16" i="164"/>
  <c r="I16" i="164"/>
  <c r="H16" i="164"/>
  <c r="G16" i="164"/>
  <c r="F16" i="164"/>
  <c r="M16" i="164" s="1"/>
  <c r="E16" i="164"/>
  <c r="D16" i="164"/>
  <c r="N16" i="164" s="1"/>
  <c r="M15" i="164"/>
  <c r="L15" i="164"/>
  <c r="K15" i="164"/>
  <c r="J15" i="164"/>
  <c r="I15" i="164"/>
  <c r="H15" i="164"/>
  <c r="G15" i="164"/>
  <c r="F15" i="164"/>
  <c r="N15" i="164" s="1"/>
  <c r="E15" i="164"/>
  <c r="D15" i="164"/>
  <c r="L14" i="164"/>
  <c r="K14" i="164"/>
  <c r="J14" i="164"/>
  <c r="I14" i="164"/>
  <c r="H14" i="164"/>
  <c r="G14" i="164"/>
  <c r="F14" i="164"/>
  <c r="M14" i="164" s="1"/>
  <c r="E14" i="164"/>
  <c r="D14" i="164"/>
  <c r="M13" i="164"/>
  <c r="L13" i="164"/>
  <c r="K13" i="164"/>
  <c r="J13" i="164"/>
  <c r="I13" i="164"/>
  <c r="H13" i="164"/>
  <c r="G13" i="164"/>
  <c r="F13" i="164"/>
  <c r="E13" i="164"/>
  <c r="D13" i="164"/>
  <c r="L12" i="164"/>
  <c r="K12" i="164"/>
  <c r="J12" i="164"/>
  <c r="J40" i="164" s="1"/>
  <c r="J43" i="164" s="1"/>
  <c r="I12" i="164"/>
  <c r="H12" i="164"/>
  <c r="G12" i="164"/>
  <c r="F12" i="164"/>
  <c r="E12" i="164"/>
  <c r="D12" i="164"/>
  <c r="M11" i="164"/>
  <c r="L11" i="164"/>
  <c r="K11" i="164"/>
  <c r="J11" i="164"/>
  <c r="I11" i="164"/>
  <c r="H11" i="164"/>
  <c r="G11" i="164"/>
  <c r="F11" i="164"/>
  <c r="N11" i="164" s="1"/>
  <c r="E11" i="164"/>
  <c r="D11" i="164"/>
  <c r="M10" i="164"/>
  <c r="L10" i="164"/>
  <c r="K10" i="164"/>
  <c r="J10" i="164"/>
  <c r="I10" i="164"/>
  <c r="H10" i="164"/>
  <c r="G10" i="164"/>
  <c r="F10" i="164"/>
  <c r="N10" i="164" s="1"/>
  <c r="E10" i="164"/>
  <c r="E40" i="164" s="1"/>
  <c r="E43" i="164" s="1"/>
  <c r="D10" i="164"/>
  <c r="M9" i="164"/>
  <c r="L9" i="164"/>
  <c r="K9" i="164"/>
  <c r="J9" i="164"/>
  <c r="I9" i="164"/>
  <c r="H9" i="164"/>
  <c r="G9" i="164"/>
  <c r="F9" i="164"/>
  <c r="N9" i="164" s="1"/>
  <c r="E9" i="164"/>
  <c r="D9" i="164"/>
  <c r="L8" i="164"/>
  <c r="K8" i="164"/>
  <c r="J8" i="164"/>
  <c r="I8" i="164"/>
  <c r="H8" i="164"/>
  <c r="G8" i="164"/>
  <c r="F8" i="164"/>
  <c r="M8" i="164" s="1"/>
  <c r="E8" i="164"/>
  <c r="D8" i="164"/>
  <c r="N8" i="164" s="1"/>
  <c r="M7" i="164"/>
  <c r="L7" i="164"/>
  <c r="L40" i="164" s="1"/>
  <c r="L43" i="164" s="1"/>
  <c r="K7" i="164"/>
  <c r="J7" i="164"/>
  <c r="I7" i="164"/>
  <c r="H7" i="164"/>
  <c r="H40" i="164" s="1"/>
  <c r="H43" i="164" s="1"/>
  <c r="G7" i="164"/>
  <c r="F7" i="164"/>
  <c r="N7" i="164" s="1"/>
  <c r="E7" i="164"/>
  <c r="D7" i="164"/>
  <c r="D40" i="164" s="1"/>
  <c r="D43" i="164" s="1"/>
  <c r="C43" i="163"/>
  <c r="N42" i="163"/>
  <c r="M42" i="163"/>
  <c r="M41" i="163"/>
  <c r="L41" i="163"/>
  <c r="K41" i="163"/>
  <c r="J41" i="163"/>
  <c r="I41" i="163"/>
  <c r="H41" i="163"/>
  <c r="G41" i="163"/>
  <c r="F41" i="163"/>
  <c r="N41" i="163" s="1"/>
  <c r="E41" i="163"/>
  <c r="D41" i="163"/>
  <c r="C40" i="163"/>
  <c r="N39" i="163"/>
  <c r="L39" i="163"/>
  <c r="K39" i="163"/>
  <c r="J39" i="163"/>
  <c r="I39" i="163"/>
  <c r="H39" i="163"/>
  <c r="G39" i="163"/>
  <c r="F39" i="163"/>
  <c r="M39" i="163" s="1"/>
  <c r="E39" i="163"/>
  <c r="D39" i="163"/>
  <c r="M38" i="163"/>
  <c r="L38" i="163"/>
  <c r="K38" i="163"/>
  <c r="J38" i="163"/>
  <c r="I38" i="163"/>
  <c r="H38" i="163"/>
  <c r="G38" i="163"/>
  <c r="F38" i="163"/>
  <c r="N38" i="163" s="1"/>
  <c r="E38" i="163"/>
  <c r="D38" i="163"/>
  <c r="N37" i="163"/>
  <c r="L37" i="163"/>
  <c r="K37" i="163"/>
  <c r="J37" i="163"/>
  <c r="I37" i="163"/>
  <c r="H37" i="163"/>
  <c r="G37" i="163"/>
  <c r="F37" i="163"/>
  <c r="M37" i="163" s="1"/>
  <c r="E37" i="163"/>
  <c r="D37" i="163"/>
  <c r="M36" i="163"/>
  <c r="L36" i="163"/>
  <c r="K36" i="163"/>
  <c r="J36" i="163"/>
  <c r="I36" i="163"/>
  <c r="H36" i="163"/>
  <c r="G36" i="163"/>
  <c r="F36" i="163"/>
  <c r="E36" i="163"/>
  <c r="D36" i="163"/>
  <c r="L35" i="163"/>
  <c r="K35" i="163"/>
  <c r="J35" i="163"/>
  <c r="I35" i="163"/>
  <c r="H35" i="163"/>
  <c r="G35" i="163"/>
  <c r="F35" i="163"/>
  <c r="E35" i="163"/>
  <c r="D35" i="163"/>
  <c r="M34" i="163"/>
  <c r="L34" i="163"/>
  <c r="K34" i="163"/>
  <c r="J34" i="163"/>
  <c r="I34" i="163"/>
  <c r="H34" i="163"/>
  <c r="G34" i="163"/>
  <c r="F34" i="163"/>
  <c r="N34" i="163" s="1"/>
  <c r="E34" i="163"/>
  <c r="D34" i="163"/>
  <c r="M33" i="163"/>
  <c r="L33" i="163"/>
  <c r="K33" i="163"/>
  <c r="J33" i="163"/>
  <c r="I33" i="163"/>
  <c r="H33" i="163"/>
  <c r="G33" i="163"/>
  <c r="F33" i="163"/>
  <c r="N33" i="163" s="1"/>
  <c r="E33" i="163"/>
  <c r="D33" i="163"/>
  <c r="M32" i="163"/>
  <c r="L32" i="163"/>
  <c r="K32" i="163"/>
  <c r="J32" i="163"/>
  <c r="I32" i="163"/>
  <c r="H32" i="163"/>
  <c r="G32" i="163"/>
  <c r="F32" i="163"/>
  <c r="N32" i="163" s="1"/>
  <c r="E32" i="163"/>
  <c r="D32" i="163"/>
  <c r="N31" i="163"/>
  <c r="L31" i="163"/>
  <c r="K31" i="163"/>
  <c r="J31" i="163"/>
  <c r="I31" i="163"/>
  <c r="H31" i="163"/>
  <c r="G31" i="163"/>
  <c r="F31" i="163"/>
  <c r="M31" i="163" s="1"/>
  <c r="E31" i="163"/>
  <c r="D31" i="163"/>
  <c r="M30" i="163"/>
  <c r="L30" i="163"/>
  <c r="K30" i="163"/>
  <c r="J30" i="163"/>
  <c r="I30" i="163"/>
  <c r="H30" i="163"/>
  <c r="G30" i="163"/>
  <c r="F30" i="163"/>
  <c r="N30" i="163" s="1"/>
  <c r="E30" i="163"/>
  <c r="D30" i="163"/>
  <c r="N29" i="163"/>
  <c r="L29" i="163"/>
  <c r="K29" i="163"/>
  <c r="J29" i="163"/>
  <c r="I29" i="163"/>
  <c r="H29" i="163"/>
  <c r="G29" i="163"/>
  <c r="F29" i="163"/>
  <c r="M29" i="163" s="1"/>
  <c r="E29" i="163"/>
  <c r="D29" i="163"/>
  <c r="M28" i="163"/>
  <c r="L28" i="163"/>
  <c r="K28" i="163"/>
  <c r="J28" i="163"/>
  <c r="I28" i="163"/>
  <c r="H28" i="163"/>
  <c r="G28" i="163"/>
  <c r="F28" i="163"/>
  <c r="E28" i="163"/>
  <c r="D28" i="163"/>
  <c r="L27" i="163"/>
  <c r="K27" i="163"/>
  <c r="J27" i="163"/>
  <c r="I27" i="163"/>
  <c r="H27" i="163"/>
  <c r="G27" i="163"/>
  <c r="F27" i="163"/>
  <c r="E27" i="163"/>
  <c r="D27" i="163"/>
  <c r="M26" i="163"/>
  <c r="L26" i="163"/>
  <c r="K26" i="163"/>
  <c r="J26" i="163"/>
  <c r="I26" i="163"/>
  <c r="H26" i="163"/>
  <c r="G26" i="163"/>
  <c r="F26" i="163"/>
  <c r="N26" i="163" s="1"/>
  <c r="E26" i="163"/>
  <c r="D26" i="163"/>
  <c r="M25" i="163"/>
  <c r="L25" i="163"/>
  <c r="K25" i="163"/>
  <c r="J25" i="163"/>
  <c r="I25" i="163"/>
  <c r="H25" i="163"/>
  <c r="G25" i="163"/>
  <c r="F25" i="163"/>
  <c r="N25" i="163" s="1"/>
  <c r="E25" i="163"/>
  <c r="D25" i="163"/>
  <c r="M24" i="163"/>
  <c r="L24" i="163"/>
  <c r="K24" i="163"/>
  <c r="J24" i="163"/>
  <c r="I24" i="163"/>
  <c r="H24" i="163"/>
  <c r="G24" i="163"/>
  <c r="F24" i="163"/>
  <c r="N24" i="163" s="1"/>
  <c r="E24" i="163"/>
  <c r="D24" i="163"/>
  <c r="N23" i="163"/>
  <c r="L23" i="163"/>
  <c r="K23" i="163"/>
  <c r="J23" i="163"/>
  <c r="I23" i="163"/>
  <c r="H23" i="163"/>
  <c r="G23" i="163"/>
  <c r="F23" i="163"/>
  <c r="M23" i="163" s="1"/>
  <c r="E23" i="163"/>
  <c r="D23" i="163"/>
  <c r="M22" i="163"/>
  <c r="L22" i="163"/>
  <c r="K22" i="163"/>
  <c r="J22" i="163"/>
  <c r="I22" i="163"/>
  <c r="H22" i="163"/>
  <c r="G22" i="163"/>
  <c r="F22" i="163"/>
  <c r="N22" i="163" s="1"/>
  <c r="E22" i="163"/>
  <c r="D22" i="163"/>
  <c r="N21" i="163"/>
  <c r="L21" i="163"/>
  <c r="K21" i="163"/>
  <c r="J21" i="163"/>
  <c r="I21" i="163"/>
  <c r="H21" i="163"/>
  <c r="G21" i="163"/>
  <c r="F21" i="163"/>
  <c r="M21" i="163" s="1"/>
  <c r="E21" i="163"/>
  <c r="D21" i="163"/>
  <c r="M20" i="163"/>
  <c r="L20" i="163"/>
  <c r="K20" i="163"/>
  <c r="J20" i="163"/>
  <c r="I20" i="163"/>
  <c r="H20" i="163"/>
  <c r="G20" i="163"/>
  <c r="F20" i="163"/>
  <c r="E20" i="163"/>
  <c r="D20" i="163"/>
  <c r="L19" i="163"/>
  <c r="K19" i="163"/>
  <c r="J19" i="163"/>
  <c r="I19" i="163"/>
  <c r="H19" i="163"/>
  <c r="G19" i="163"/>
  <c r="F19" i="163"/>
  <c r="E19" i="163"/>
  <c r="D19" i="163"/>
  <c r="M18" i="163"/>
  <c r="L18" i="163"/>
  <c r="K18" i="163"/>
  <c r="J18" i="163"/>
  <c r="I18" i="163"/>
  <c r="H18" i="163"/>
  <c r="G18" i="163"/>
  <c r="F18" i="163"/>
  <c r="N18" i="163" s="1"/>
  <c r="E18" i="163"/>
  <c r="D18" i="163"/>
  <c r="M17" i="163"/>
  <c r="L17" i="163"/>
  <c r="K17" i="163"/>
  <c r="J17" i="163"/>
  <c r="I17" i="163"/>
  <c r="H17" i="163"/>
  <c r="G17" i="163"/>
  <c r="F17" i="163"/>
  <c r="N17" i="163" s="1"/>
  <c r="E17" i="163"/>
  <c r="D17" i="163"/>
  <c r="M16" i="163"/>
  <c r="L16" i="163"/>
  <c r="K16" i="163"/>
  <c r="J16" i="163"/>
  <c r="I16" i="163"/>
  <c r="H16" i="163"/>
  <c r="G16" i="163"/>
  <c r="F16" i="163"/>
  <c r="N16" i="163" s="1"/>
  <c r="E16" i="163"/>
  <c r="D16" i="163"/>
  <c r="N15" i="163"/>
  <c r="L15" i="163"/>
  <c r="K15" i="163"/>
  <c r="J15" i="163"/>
  <c r="I15" i="163"/>
  <c r="H15" i="163"/>
  <c r="G15" i="163"/>
  <c r="F15" i="163"/>
  <c r="M15" i="163" s="1"/>
  <c r="E15" i="163"/>
  <c r="D15" i="163"/>
  <c r="M14" i="163"/>
  <c r="L14" i="163"/>
  <c r="K14" i="163"/>
  <c r="J14" i="163"/>
  <c r="I14" i="163"/>
  <c r="H14" i="163"/>
  <c r="G14" i="163"/>
  <c r="F14" i="163"/>
  <c r="N14" i="163" s="1"/>
  <c r="E14" i="163"/>
  <c r="D14" i="163"/>
  <c r="N13" i="163"/>
  <c r="L13" i="163"/>
  <c r="K13" i="163"/>
  <c r="J13" i="163"/>
  <c r="I13" i="163"/>
  <c r="H13" i="163"/>
  <c r="G13" i="163"/>
  <c r="F13" i="163"/>
  <c r="M13" i="163" s="1"/>
  <c r="E13" i="163"/>
  <c r="D13" i="163"/>
  <c r="M12" i="163"/>
  <c r="L12" i="163"/>
  <c r="L40" i="163" s="1"/>
  <c r="L43" i="163" s="1"/>
  <c r="K12" i="163"/>
  <c r="J12" i="163"/>
  <c r="I12" i="163"/>
  <c r="H12" i="163"/>
  <c r="G12" i="163"/>
  <c r="F12" i="163"/>
  <c r="E12" i="163"/>
  <c r="D12" i="163"/>
  <c r="L11" i="163"/>
  <c r="K11" i="163"/>
  <c r="J11" i="163"/>
  <c r="I11" i="163"/>
  <c r="H11" i="163"/>
  <c r="G11" i="163"/>
  <c r="F11" i="163"/>
  <c r="E11" i="163"/>
  <c r="D11" i="163"/>
  <c r="M10" i="163"/>
  <c r="L10" i="163"/>
  <c r="K10" i="163"/>
  <c r="J10" i="163"/>
  <c r="I10" i="163"/>
  <c r="H10" i="163"/>
  <c r="G10" i="163"/>
  <c r="F10" i="163"/>
  <c r="N10" i="163" s="1"/>
  <c r="E10" i="163"/>
  <c r="D10" i="163"/>
  <c r="M9" i="163"/>
  <c r="L9" i="163"/>
  <c r="K9" i="163"/>
  <c r="J9" i="163"/>
  <c r="I9" i="163"/>
  <c r="H9" i="163"/>
  <c r="G9" i="163"/>
  <c r="F9" i="163"/>
  <c r="N9" i="163" s="1"/>
  <c r="E9" i="163"/>
  <c r="D9" i="163"/>
  <c r="M8" i="163"/>
  <c r="L8" i="163"/>
  <c r="K8" i="163"/>
  <c r="K40" i="163" s="1"/>
  <c r="K43" i="163" s="1"/>
  <c r="J8" i="163"/>
  <c r="I8" i="163"/>
  <c r="H8" i="163"/>
  <c r="G8" i="163"/>
  <c r="G40" i="163" s="1"/>
  <c r="G43" i="163" s="1"/>
  <c r="F8" i="163"/>
  <c r="N8" i="163" s="1"/>
  <c r="E8" i="163"/>
  <c r="D8" i="163"/>
  <c r="N7" i="163"/>
  <c r="L7" i="163"/>
  <c r="K7" i="163"/>
  <c r="J7" i="163"/>
  <c r="J40" i="163" s="1"/>
  <c r="J43" i="163" s="1"/>
  <c r="I7" i="163"/>
  <c r="I40" i="163" s="1"/>
  <c r="I43" i="163" s="1"/>
  <c r="H7" i="163"/>
  <c r="G7" i="163"/>
  <c r="F7" i="163"/>
  <c r="M7" i="163" s="1"/>
  <c r="E7" i="163"/>
  <c r="E40" i="163" s="1"/>
  <c r="E43" i="163" s="1"/>
  <c r="D7" i="163"/>
  <c r="C43" i="162"/>
  <c r="N42" i="162"/>
  <c r="M42" i="162"/>
  <c r="M41" i="162"/>
  <c r="L41" i="162"/>
  <c r="K41" i="162"/>
  <c r="J41" i="162"/>
  <c r="I41" i="162"/>
  <c r="H41" i="162"/>
  <c r="G41" i="162"/>
  <c r="F41" i="162"/>
  <c r="E41" i="162"/>
  <c r="D41" i="162"/>
  <c r="C40" i="162"/>
  <c r="M39" i="162"/>
  <c r="L39" i="162"/>
  <c r="K39" i="162"/>
  <c r="J39" i="162"/>
  <c r="I39" i="162"/>
  <c r="H39" i="162"/>
  <c r="G39" i="162"/>
  <c r="F39" i="162"/>
  <c r="N39" i="162" s="1"/>
  <c r="E39" i="162"/>
  <c r="D39" i="162"/>
  <c r="L38" i="162"/>
  <c r="K38" i="162"/>
  <c r="J38" i="162"/>
  <c r="I38" i="162"/>
  <c r="H38" i="162"/>
  <c r="G38" i="162"/>
  <c r="F38" i="162"/>
  <c r="M38" i="162" s="1"/>
  <c r="E38" i="162"/>
  <c r="D38" i="162"/>
  <c r="N38" i="162" s="1"/>
  <c r="M37" i="162"/>
  <c r="L37" i="162"/>
  <c r="K37" i="162"/>
  <c r="J37" i="162"/>
  <c r="I37" i="162"/>
  <c r="H37" i="162"/>
  <c r="G37" i="162"/>
  <c r="F37" i="162"/>
  <c r="N37" i="162" s="1"/>
  <c r="E37" i="162"/>
  <c r="D37" i="162"/>
  <c r="N36" i="162"/>
  <c r="L36" i="162"/>
  <c r="K36" i="162"/>
  <c r="J36" i="162"/>
  <c r="I36" i="162"/>
  <c r="H36" i="162"/>
  <c r="G36" i="162"/>
  <c r="F36" i="162"/>
  <c r="M36" i="162" s="1"/>
  <c r="E36" i="162"/>
  <c r="D36" i="162"/>
  <c r="M35" i="162"/>
  <c r="L35" i="162"/>
  <c r="K35" i="162"/>
  <c r="J35" i="162"/>
  <c r="I35" i="162"/>
  <c r="H35" i="162"/>
  <c r="G35" i="162"/>
  <c r="F35" i="162"/>
  <c r="E35" i="162"/>
  <c r="D35" i="162"/>
  <c r="L34" i="162"/>
  <c r="K34" i="162"/>
  <c r="J34" i="162"/>
  <c r="I34" i="162"/>
  <c r="H34" i="162"/>
  <c r="G34" i="162"/>
  <c r="F34" i="162"/>
  <c r="E34" i="162"/>
  <c r="D34" i="162"/>
  <c r="L33" i="162"/>
  <c r="K33" i="162"/>
  <c r="J33" i="162"/>
  <c r="I33" i="162"/>
  <c r="H33" i="162"/>
  <c r="G33" i="162"/>
  <c r="F33" i="162"/>
  <c r="M33" i="162" s="1"/>
  <c r="E33" i="162"/>
  <c r="D33" i="162"/>
  <c r="M32" i="162"/>
  <c r="L32" i="162"/>
  <c r="K32" i="162"/>
  <c r="J32" i="162"/>
  <c r="I32" i="162"/>
  <c r="H32" i="162"/>
  <c r="G32" i="162"/>
  <c r="F32" i="162"/>
  <c r="E32" i="162"/>
  <c r="D32" i="162"/>
  <c r="M31" i="162"/>
  <c r="L31" i="162"/>
  <c r="K31" i="162"/>
  <c r="J31" i="162"/>
  <c r="I31" i="162"/>
  <c r="H31" i="162"/>
  <c r="G31" i="162"/>
  <c r="F31" i="162"/>
  <c r="N31" i="162" s="1"/>
  <c r="E31" i="162"/>
  <c r="D31" i="162"/>
  <c r="L30" i="162"/>
  <c r="K30" i="162"/>
  <c r="J30" i="162"/>
  <c r="I30" i="162"/>
  <c r="H30" i="162"/>
  <c r="G30" i="162"/>
  <c r="F30" i="162"/>
  <c r="M30" i="162" s="1"/>
  <c r="E30" i="162"/>
  <c r="D30" i="162"/>
  <c r="N30" i="162" s="1"/>
  <c r="M29" i="162"/>
  <c r="L29" i="162"/>
  <c r="K29" i="162"/>
  <c r="J29" i="162"/>
  <c r="I29" i="162"/>
  <c r="H29" i="162"/>
  <c r="G29" i="162"/>
  <c r="F29" i="162"/>
  <c r="N29" i="162" s="1"/>
  <c r="E29" i="162"/>
  <c r="D29" i="162"/>
  <c r="N28" i="162"/>
  <c r="L28" i="162"/>
  <c r="K28" i="162"/>
  <c r="J28" i="162"/>
  <c r="I28" i="162"/>
  <c r="H28" i="162"/>
  <c r="G28" i="162"/>
  <c r="F28" i="162"/>
  <c r="M28" i="162" s="1"/>
  <c r="E28" i="162"/>
  <c r="D28" i="162"/>
  <c r="M27" i="162"/>
  <c r="L27" i="162"/>
  <c r="K27" i="162"/>
  <c r="J27" i="162"/>
  <c r="I27" i="162"/>
  <c r="H27" i="162"/>
  <c r="G27" i="162"/>
  <c r="F27" i="162"/>
  <c r="E27" i="162"/>
  <c r="D27" i="162"/>
  <c r="L26" i="162"/>
  <c r="K26" i="162"/>
  <c r="J26" i="162"/>
  <c r="I26" i="162"/>
  <c r="H26" i="162"/>
  <c r="G26" i="162"/>
  <c r="F26" i="162"/>
  <c r="E26" i="162"/>
  <c r="D26" i="162"/>
  <c r="L25" i="162"/>
  <c r="K25" i="162"/>
  <c r="J25" i="162"/>
  <c r="I25" i="162"/>
  <c r="H25" i="162"/>
  <c r="G25" i="162"/>
  <c r="F25" i="162"/>
  <c r="M25" i="162" s="1"/>
  <c r="E25" i="162"/>
  <c r="D25" i="162"/>
  <c r="M24" i="162"/>
  <c r="L24" i="162"/>
  <c r="K24" i="162"/>
  <c r="J24" i="162"/>
  <c r="I24" i="162"/>
  <c r="H24" i="162"/>
  <c r="G24" i="162"/>
  <c r="F24" i="162"/>
  <c r="E24" i="162"/>
  <c r="D24" i="162"/>
  <c r="M23" i="162"/>
  <c r="L23" i="162"/>
  <c r="K23" i="162"/>
  <c r="J23" i="162"/>
  <c r="I23" i="162"/>
  <c r="H23" i="162"/>
  <c r="G23" i="162"/>
  <c r="F23" i="162"/>
  <c r="N23" i="162" s="1"/>
  <c r="E23" i="162"/>
  <c r="D23" i="162"/>
  <c r="L22" i="162"/>
  <c r="K22" i="162"/>
  <c r="J22" i="162"/>
  <c r="I22" i="162"/>
  <c r="H22" i="162"/>
  <c r="G22" i="162"/>
  <c r="F22" i="162"/>
  <c r="M22" i="162" s="1"/>
  <c r="E22" i="162"/>
  <c r="D22" i="162"/>
  <c r="N22" i="162" s="1"/>
  <c r="M21" i="162"/>
  <c r="L21" i="162"/>
  <c r="K21" i="162"/>
  <c r="J21" i="162"/>
  <c r="I21" i="162"/>
  <c r="H21" i="162"/>
  <c r="G21" i="162"/>
  <c r="F21" i="162"/>
  <c r="N21" i="162" s="1"/>
  <c r="E21" i="162"/>
  <c r="D21" i="162"/>
  <c r="N20" i="162"/>
  <c r="L20" i="162"/>
  <c r="K20" i="162"/>
  <c r="J20" i="162"/>
  <c r="I20" i="162"/>
  <c r="H20" i="162"/>
  <c r="G20" i="162"/>
  <c r="F20" i="162"/>
  <c r="M20" i="162" s="1"/>
  <c r="E20" i="162"/>
  <c r="D20" i="162"/>
  <c r="M19" i="162"/>
  <c r="L19" i="162"/>
  <c r="K19" i="162"/>
  <c r="J19" i="162"/>
  <c r="I19" i="162"/>
  <c r="H19" i="162"/>
  <c r="G19" i="162"/>
  <c r="F19" i="162"/>
  <c r="E19" i="162"/>
  <c r="D19" i="162"/>
  <c r="L18" i="162"/>
  <c r="K18" i="162"/>
  <c r="J18" i="162"/>
  <c r="I18" i="162"/>
  <c r="H18" i="162"/>
  <c r="G18" i="162"/>
  <c r="F18" i="162"/>
  <c r="E18" i="162"/>
  <c r="D18" i="162"/>
  <c r="L17" i="162"/>
  <c r="K17" i="162"/>
  <c r="J17" i="162"/>
  <c r="I17" i="162"/>
  <c r="H17" i="162"/>
  <c r="G17" i="162"/>
  <c r="F17" i="162"/>
  <c r="M17" i="162" s="1"/>
  <c r="E17" i="162"/>
  <c r="D17" i="162"/>
  <c r="M16" i="162"/>
  <c r="L16" i="162"/>
  <c r="K16" i="162"/>
  <c r="J16" i="162"/>
  <c r="I16" i="162"/>
  <c r="H16" i="162"/>
  <c r="G16" i="162"/>
  <c r="F16" i="162"/>
  <c r="E16" i="162"/>
  <c r="D16" i="162"/>
  <c r="M15" i="162"/>
  <c r="L15" i="162"/>
  <c r="K15" i="162"/>
  <c r="J15" i="162"/>
  <c r="I15" i="162"/>
  <c r="H15" i="162"/>
  <c r="G15" i="162"/>
  <c r="F15" i="162"/>
  <c r="N15" i="162" s="1"/>
  <c r="E15" i="162"/>
  <c r="D15" i="162"/>
  <c r="L14" i="162"/>
  <c r="K14" i="162"/>
  <c r="J14" i="162"/>
  <c r="I14" i="162"/>
  <c r="H14" i="162"/>
  <c r="G14" i="162"/>
  <c r="F14" i="162"/>
  <c r="M14" i="162" s="1"/>
  <c r="E14" i="162"/>
  <c r="D14" i="162"/>
  <c r="N14" i="162" s="1"/>
  <c r="M13" i="162"/>
  <c r="L13" i="162"/>
  <c r="K13" i="162"/>
  <c r="J13" i="162"/>
  <c r="I13" i="162"/>
  <c r="H13" i="162"/>
  <c r="G13" i="162"/>
  <c r="F13" i="162"/>
  <c r="N13" i="162" s="1"/>
  <c r="E13" i="162"/>
  <c r="D13" i="162"/>
  <c r="N12" i="162"/>
  <c r="L12" i="162"/>
  <c r="K12" i="162"/>
  <c r="J12" i="162"/>
  <c r="I12" i="162"/>
  <c r="H12" i="162"/>
  <c r="G12" i="162"/>
  <c r="F12" i="162"/>
  <c r="M12" i="162" s="1"/>
  <c r="E12" i="162"/>
  <c r="D12" i="162"/>
  <c r="M11" i="162"/>
  <c r="L11" i="162"/>
  <c r="K11" i="162"/>
  <c r="J11" i="162"/>
  <c r="I11" i="162"/>
  <c r="H11" i="162"/>
  <c r="G11" i="162"/>
  <c r="F11" i="162"/>
  <c r="E11" i="162"/>
  <c r="D11" i="162"/>
  <c r="L10" i="162"/>
  <c r="K10" i="162"/>
  <c r="J10" i="162"/>
  <c r="I10" i="162"/>
  <c r="H10" i="162"/>
  <c r="G10" i="162"/>
  <c r="F10" i="162"/>
  <c r="E10" i="162"/>
  <c r="D10" i="162"/>
  <c r="L9" i="162"/>
  <c r="K9" i="162"/>
  <c r="J9" i="162"/>
  <c r="I9" i="162"/>
  <c r="H9" i="162"/>
  <c r="G9" i="162"/>
  <c r="F9" i="162"/>
  <c r="M9" i="162" s="1"/>
  <c r="E9" i="162"/>
  <c r="D9" i="162"/>
  <c r="M8" i="162"/>
  <c r="L8" i="162"/>
  <c r="K8" i="162"/>
  <c r="J8" i="162"/>
  <c r="I8" i="162"/>
  <c r="I40" i="162" s="1"/>
  <c r="I43" i="162" s="1"/>
  <c r="H8" i="162"/>
  <c r="H40" i="162" s="1"/>
  <c r="H43" i="162" s="1"/>
  <c r="G8" i="162"/>
  <c r="F8" i="162"/>
  <c r="E8" i="162"/>
  <c r="E40" i="162" s="1"/>
  <c r="E43" i="162" s="1"/>
  <c r="D8" i="162"/>
  <c r="D40" i="162" s="1"/>
  <c r="D43" i="162" s="1"/>
  <c r="M7" i="162"/>
  <c r="L7" i="162"/>
  <c r="K7" i="162"/>
  <c r="J7" i="162"/>
  <c r="J40" i="162" s="1"/>
  <c r="J43" i="162" s="1"/>
  <c r="I7" i="162"/>
  <c r="H7" i="162"/>
  <c r="G7" i="162"/>
  <c r="F7" i="162"/>
  <c r="F40" i="162" s="1"/>
  <c r="E7" i="162"/>
  <c r="D7" i="162"/>
  <c r="C43" i="161"/>
  <c r="N42" i="161"/>
  <c r="M42" i="161"/>
  <c r="M41" i="161"/>
  <c r="L41" i="161"/>
  <c r="K41" i="161"/>
  <c r="J41" i="161"/>
  <c r="I41" i="161"/>
  <c r="H41" i="161"/>
  <c r="G41" i="161"/>
  <c r="F41" i="161"/>
  <c r="N41" i="161" s="1"/>
  <c r="E41" i="161"/>
  <c r="D41" i="161"/>
  <c r="C40" i="161"/>
  <c r="N39" i="161"/>
  <c r="L39" i="161"/>
  <c r="K39" i="161"/>
  <c r="J39" i="161"/>
  <c r="I39" i="161"/>
  <c r="H39" i="161"/>
  <c r="G39" i="161"/>
  <c r="F39" i="161"/>
  <c r="M39" i="161" s="1"/>
  <c r="E39" i="161"/>
  <c r="D39" i="161"/>
  <c r="M38" i="161"/>
  <c r="L38" i="161"/>
  <c r="K38" i="161"/>
  <c r="J38" i="161"/>
  <c r="I38" i="161"/>
  <c r="H38" i="161"/>
  <c r="G38" i="161"/>
  <c r="F38" i="161"/>
  <c r="E38" i="161"/>
  <c r="D38" i="161"/>
  <c r="L37" i="161"/>
  <c r="K37" i="161"/>
  <c r="J37" i="161"/>
  <c r="I37" i="161"/>
  <c r="H37" i="161"/>
  <c r="G37" i="161"/>
  <c r="F37" i="161"/>
  <c r="E37" i="161"/>
  <c r="D37" i="161"/>
  <c r="L36" i="161"/>
  <c r="K36" i="161"/>
  <c r="J36" i="161"/>
  <c r="I36" i="161"/>
  <c r="H36" i="161"/>
  <c r="G36" i="161"/>
  <c r="F36" i="161"/>
  <c r="M36" i="161" s="1"/>
  <c r="E36" i="161"/>
  <c r="D36" i="161"/>
  <c r="M35" i="161"/>
  <c r="L35" i="161"/>
  <c r="K35" i="161"/>
  <c r="J35" i="161"/>
  <c r="I35" i="161"/>
  <c r="H35" i="161"/>
  <c r="G35" i="161"/>
  <c r="F35" i="161"/>
  <c r="E35" i="161"/>
  <c r="D35" i="161"/>
  <c r="M34" i="161"/>
  <c r="L34" i="161"/>
  <c r="K34" i="161"/>
  <c r="J34" i="161"/>
  <c r="I34" i="161"/>
  <c r="H34" i="161"/>
  <c r="G34" i="161"/>
  <c r="F34" i="161"/>
  <c r="N34" i="161" s="1"/>
  <c r="E34" i="161"/>
  <c r="D34" i="161"/>
  <c r="L33" i="161"/>
  <c r="K33" i="161"/>
  <c r="J33" i="161"/>
  <c r="I33" i="161"/>
  <c r="H33" i="161"/>
  <c r="G33" i="161"/>
  <c r="F33" i="161"/>
  <c r="M33" i="161" s="1"/>
  <c r="E33" i="161"/>
  <c r="D33" i="161"/>
  <c r="N33" i="161" s="1"/>
  <c r="M32" i="161"/>
  <c r="L32" i="161"/>
  <c r="K32" i="161"/>
  <c r="J32" i="161"/>
  <c r="I32" i="161"/>
  <c r="H32" i="161"/>
  <c r="G32" i="161"/>
  <c r="F32" i="161"/>
  <c r="N32" i="161" s="1"/>
  <c r="E32" i="161"/>
  <c r="D32" i="161"/>
  <c r="N31" i="161"/>
  <c r="L31" i="161"/>
  <c r="K31" i="161"/>
  <c r="J31" i="161"/>
  <c r="I31" i="161"/>
  <c r="H31" i="161"/>
  <c r="G31" i="161"/>
  <c r="F31" i="161"/>
  <c r="M31" i="161" s="1"/>
  <c r="E31" i="161"/>
  <c r="D31" i="161"/>
  <c r="M30" i="161"/>
  <c r="L30" i="161"/>
  <c r="K30" i="161"/>
  <c r="J30" i="161"/>
  <c r="I30" i="161"/>
  <c r="H30" i="161"/>
  <c r="G30" i="161"/>
  <c r="F30" i="161"/>
  <c r="E30" i="161"/>
  <c r="D30" i="161"/>
  <c r="L29" i="161"/>
  <c r="K29" i="161"/>
  <c r="J29" i="161"/>
  <c r="I29" i="161"/>
  <c r="H29" i="161"/>
  <c r="G29" i="161"/>
  <c r="F29" i="161"/>
  <c r="E29" i="161"/>
  <c r="D29" i="161"/>
  <c r="L28" i="161"/>
  <c r="K28" i="161"/>
  <c r="J28" i="161"/>
  <c r="I28" i="161"/>
  <c r="H28" i="161"/>
  <c r="G28" i="161"/>
  <c r="F28" i="161"/>
  <c r="M28" i="161" s="1"/>
  <c r="E28" i="161"/>
  <c r="D28" i="161"/>
  <c r="M27" i="161"/>
  <c r="L27" i="161"/>
  <c r="K27" i="161"/>
  <c r="J27" i="161"/>
  <c r="I27" i="161"/>
  <c r="H27" i="161"/>
  <c r="G27" i="161"/>
  <c r="F27" i="161"/>
  <c r="E27" i="161"/>
  <c r="D27" i="161"/>
  <c r="M26" i="161"/>
  <c r="L26" i="161"/>
  <c r="K26" i="161"/>
  <c r="J26" i="161"/>
  <c r="I26" i="161"/>
  <c r="H26" i="161"/>
  <c r="G26" i="161"/>
  <c r="F26" i="161"/>
  <c r="N26" i="161" s="1"/>
  <c r="E26" i="161"/>
  <c r="D26" i="161"/>
  <c r="L25" i="161"/>
  <c r="K25" i="161"/>
  <c r="J25" i="161"/>
  <c r="I25" i="161"/>
  <c r="H25" i="161"/>
  <c r="G25" i="161"/>
  <c r="F25" i="161"/>
  <c r="M25" i="161" s="1"/>
  <c r="E25" i="161"/>
  <c r="D25" i="161"/>
  <c r="N25" i="161" s="1"/>
  <c r="M24" i="161"/>
  <c r="L24" i="161"/>
  <c r="K24" i="161"/>
  <c r="J24" i="161"/>
  <c r="I24" i="161"/>
  <c r="H24" i="161"/>
  <c r="G24" i="161"/>
  <c r="F24" i="161"/>
  <c r="N24" i="161" s="1"/>
  <c r="E24" i="161"/>
  <c r="D24" i="161"/>
  <c r="N23" i="161"/>
  <c r="L23" i="161"/>
  <c r="K23" i="161"/>
  <c r="J23" i="161"/>
  <c r="I23" i="161"/>
  <c r="H23" i="161"/>
  <c r="G23" i="161"/>
  <c r="F23" i="161"/>
  <c r="M23" i="161" s="1"/>
  <c r="E23" i="161"/>
  <c r="D23" i="161"/>
  <c r="M22" i="161"/>
  <c r="L22" i="161"/>
  <c r="K22" i="161"/>
  <c r="J22" i="161"/>
  <c r="I22" i="161"/>
  <c r="H22" i="161"/>
  <c r="G22" i="161"/>
  <c r="F22" i="161"/>
  <c r="E22" i="161"/>
  <c r="D22" i="161"/>
  <c r="L21" i="161"/>
  <c r="K21" i="161"/>
  <c r="J21" i="161"/>
  <c r="I21" i="161"/>
  <c r="H21" i="161"/>
  <c r="G21" i="161"/>
  <c r="F21" i="161"/>
  <c r="E21" i="161"/>
  <c r="D21" i="161"/>
  <c r="L20" i="161"/>
  <c r="K20" i="161"/>
  <c r="J20" i="161"/>
  <c r="I20" i="161"/>
  <c r="H20" i="161"/>
  <c r="G20" i="161"/>
  <c r="F20" i="161"/>
  <c r="M20" i="161" s="1"/>
  <c r="E20" i="161"/>
  <c r="D20" i="161"/>
  <c r="M19" i="161"/>
  <c r="L19" i="161"/>
  <c r="K19" i="161"/>
  <c r="J19" i="161"/>
  <c r="I19" i="161"/>
  <c r="H19" i="161"/>
  <c r="G19" i="161"/>
  <c r="F19" i="161"/>
  <c r="E19" i="161"/>
  <c r="D19" i="161"/>
  <c r="M18" i="161"/>
  <c r="L18" i="161"/>
  <c r="K18" i="161"/>
  <c r="J18" i="161"/>
  <c r="I18" i="161"/>
  <c r="H18" i="161"/>
  <c r="G18" i="161"/>
  <c r="F18" i="161"/>
  <c r="N18" i="161" s="1"/>
  <c r="E18" i="161"/>
  <c r="D18" i="161"/>
  <c r="L17" i="161"/>
  <c r="K17" i="161"/>
  <c r="J17" i="161"/>
  <c r="I17" i="161"/>
  <c r="H17" i="161"/>
  <c r="G17" i="161"/>
  <c r="F17" i="161"/>
  <c r="M17" i="161" s="1"/>
  <c r="E17" i="161"/>
  <c r="D17" i="161"/>
  <c r="N17" i="161" s="1"/>
  <c r="M16" i="161"/>
  <c r="L16" i="161"/>
  <c r="K16" i="161"/>
  <c r="J16" i="161"/>
  <c r="I16" i="161"/>
  <c r="H16" i="161"/>
  <c r="G16" i="161"/>
  <c r="F16" i="161"/>
  <c r="N16" i="161" s="1"/>
  <c r="E16" i="161"/>
  <c r="D16" i="161"/>
  <c r="N15" i="161"/>
  <c r="L15" i="161"/>
  <c r="K15" i="161"/>
  <c r="J15" i="161"/>
  <c r="I15" i="161"/>
  <c r="H15" i="161"/>
  <c r="G15" i="161"/>
  <c r="F15" i="161"/>
  <c r="M15" i="161" s="1"/>
  <c r="E15" i="161"/>
  <c r="D15" i="161"/>
  <c r="M14" i="161"/>
  <c r="L14" i="161"/>
  <c r="K14" i="161"/>
  <c r="J14" i="161"/>
  <c r="I14" i="161"/>
  <c r="H14" i="161"/>
  <c r="G14" i="161"/>
  <c r="F14" i="161"/>
  <c r="E14" i="161"/>
  <c r="D14" i="161"/>
  <c r="L13" i="161"/>
  <c r="K13" i="161"/>
  <c r="J13" i="161"/>
  <c r="I13" i="161"/>
  <c r="H13" i="161"/>
  <c r="G13" i="161"/>
  <c r="F13" i="161"/>
  <c r="E13" i="161"/>
  <c r="D13" i="161"/>
  <c r="L12" i="161"/>
  <c r="K12" i="161"/>
  <c r="J12" i="161"/>
  <c r="I12" i="161"/>
  <c r="H12" i="161"/>
  <c r="G12" i="161"/>
  <c r="F12" i="161"/>
  <c r="M12" i="161" s="1"/>
  <c r="E12" i="161"/>
  <c r="D12" i="161"/>
  <c r="M11" i="161"/>
  <c r="L11" i="161"/>
  <c r="K11" i="161"/>
  <c r="J11" i="161"/>
  <c r="I11" i="161"/>
  <c r="H11" i="161"/>
  <c r="G11" i="161"/>
  <c r="F11" i="161"/>
  <c r="E11" i="161"/>
  <c r="D11" i="161"/>
  <c r="M10" i="161"/>
  <c r="L10" i="161"/>
  <c r="K10" i="161"/>
  <c r="J10" i="161"/>
  <c r="I10" i="161"/>
  <c r="H10" i="161"/>
  <c r="G10" i="161"/>
  <c r="F10" i="161"/>
  <c r="N10" i="161" s="1"/>
  <c r="E10" i="161"/>
  <c r="D10" i="161"/>
  <c r="L9" i="161"/>
  <c r="L40" i="161" s="1"/>
  <c r="L43" i="161" s="1"/>
  <c r="K9" i="161"/>
  <c r="J9" i="161"/>
  <c r="I9" i="161"/>
  <c r="H9" i="161"/>
  <c r="H40" i="161" s="1"/>
  <c r="H43" i="161" s="1"/>
  <c r="G9" i="161"/>
  <c r="F9" i="161"/>
  <c r="M9" i="161" s="1"/>
  <c r="E9" i="161"/>
  <c r="D9" i="161"/>
  <c r="N9" i="161" s="1"/>
  <c r="M8" i="161"/>
  <c r="L8" i="161"/>
  <c r="K8" i="161"/>
  <c r="J8" i="161"/>
  <c r="I8" i="161"/>
  <c r="H8" i="161"/>
  <c r="G8" i="161"/>
  <c r="F8" i="161"/>
  <c r="N8" i="161" s="1"/>
  <c r="E8" i="161"/>
  <c r="D8" i="161"/>
  <c r="N7" i="161"/>
  <c r="L7" i="161"/>
  <c r="K7" i="161"/>
  <c r="J7" i="161"/>
  <c r="I7" i="161"/>
  <c r="H7" i="161"/>
  <c r="G7" i="161"/>
  <c r="F7" i="161"/>
  <c r="M7" i="161" s="1"/>
  <c r="E7" i="161"/>
  <c r="E40" i="161" s="1"/>
  <c r="D7" i="161"/>
  <c r="D40" i="161" s="1"/>
  <c r="D43" i="161" s="1"/>
  <c r="C43" i="160"/>
  <c r="N42" i="160"/>
  <c r="M42" i="160"/>
  <c r="N41" i="160"/>
  <c r="L41" i="160"/>
  <c r="K41" i="160"/>
  <c r="J41" i="160"/>
  <c r="I41" i="160"/>
  <c r="H41" i="160"/>
  <c r="G41" i="160"/>
  <c r="F41" i="160"/>
  <c r="M41" i="160" s="1"/>
  <c r="E41" i="160"/>
  <c r="D41" i="160"/>
  <c r="C40" i="160"/>
  <c r="M39" i="160"/>
  <c r="L39" i="160"/>
  <c r="K39" i="160"/>
  <c r="J39" i="160"/>
  <c r="I39" i="160"/>
  <c r="H39" i="160"/>
  <c r="G39" i="160"/>
  <c r="F39" i="160"/>
  <c r="N39" i="160" s="1"/>
  <c r="E39" i="160"/>
  <c r="D39" i="160"/>
  <c r="M38" i="160"/>
  <c r="L38" i="160"/>
  <c r="K38" i="160"/>
  <c r="J38" i="160"/>
  <c r="I38" i="160"/>
  <c r="H38" i="160"/>
  <c r="G38" i="160"/>
  <c r="F38" i="160"/>
  <c r="N38" i="160" s="1"/>
  <c r="E38" i="160"/>
  <c r="D38" i="160"/>
  <c r="M37" i="160"/>
  <c r="L37" i="160"/>
  <c r="K37" i="160"/>
  <c r="J37" i="160"/>
  <c r="I37" i="160"/>
  <c r="H37" i="160"/>
  <c r="G37" i="160"/>
  <c r="F37" i="160"/>
  <c r="N37" i="160" s="1"/>
  <c r="E37" i="160"/>
  <c r="D37" i="160"/>
  <c r="N36" i="160"/>
  <c r="L36" i="160"/>
  <c r="K36" i="160"/>
  <c r="J36" i="160"/>
  <c r="I36" i="160"/>
  <c r="H36" i="160"/>
  <c r="G36" i="160"/>
  <c r="F36" i="160"/>
  <c r="M36" i="160" s="1"/>
  <c r="E36" i="160"/>
  <c r="D36" i="160"/>
  <c r="M35" i="160"/>
  <c r="L35" i="160"/>
  <c r="K35" i="160"/>
  <c r="J35" i="160"/>
  <c r="I35" i="160"/>
  <c r="H35" i="160"/>
  <c r="G35" i="160"/>
  <c r="F35" i="160"/>
  <c r="N35" i="160" s="1"/>
  <c r="E35" i="160"/>
  <c r="D35" i="160"/>
  <c r="N34" i="160"/>
  <c r="L34" i="160"/>
  <c r="K34" i="160"/>
  <c r="J34" i="160"/>
  <c r="I34" i="160"/>
  <c r="H34" i="160"/>
  <c r="G34" i="160"/>
  <c r="F34" i="160"/>
  <c r="M34" i="160" s="1"/>
  <c r="E34" i="160"/>
  <c r="D34" i="160"/>
  <c r="M33" i="160"/>
  <c r="L33" i="160"/>
  <c r="K33" i="160"/>
  <c r="J33" i="160"/>
  <c r="I33" i="160"/>
  <c r="H33" i="160"/>
  <c r="G33" i="160"/>
  <c r="F33" i="160"/>
  <c r="E33" i="160"/>
  <c r="D33" i="160"/>
  <c r="L32" i="160"/>
  <c r="K32" i="160"/>
  <c r="J32" i="160"/>
  <c r="I32" i="160"/>
  <c r="H32" i="160"/>
  <c r="G32" i="160"/>
  <c r="F32" i="160"/>
  <c r="E32" i="160"/>
  <c r="D32" i="160"/>
  <c r="M31" i="160"/>
  <c r="L31" i="160"/>
  <c r="K31" i="160"/>
  <c r="J31" i="160"/>
  <c r="I31" i="160"/>
  <c r="H31" i="160"/>
  <c r="G31" i="160"/>
  <c r="F31" i="160"/>
  <c r="N31" i="160" s="1"/>
  <c r="E31" i="160"/>
  <c r="D31" i="160"/>
  <c r="M30" i="160"/>
  <c r="L30" i="160"/>
  <c r="K30" i="160"/>
  <c r="J30" i="160"/>
  <c r="I30" i="160"/>
  <c r="H30" i="160"/>
  <c r="G30" i="160"/>
  <c r="F30" i="160"/>
  <c r="N30" i="160" s="1"/>
  <c r="E30" i="160"/>
  <c r="D30" i="160"/>
  <c r="M29" i="160"/>
  <c r="L29" i="160"/>
  <c r="K29" i="160"/>
  <c r="J29" i="160"/>
  <c r="I29" i="160"/>
  <c r="H29" i="160"/>
  <c r="G29" i="160"/>
  <c r="F29" i="160"/>
  <c r="N29" i="160" s="1"/>
  <c r="E29" i="160"/>
  <c r="D29" i="160"/>
  <c r="N28" i="160"/>
  <c r="L28" i="160"/>
  <c r="K28" i="160"/>
  <c r="J28" i="160"/>
  <c r="I28" i="160"/>
  <c r="H28" i="160"/>
  <c r="G28" i="160"/>
  <c r="F28" i="160"/>
  <c r="M28" i="160" s="1"/>
  <c r="E28" i="160"/>
  <c r="D28" i="160"/>
  <c r="M27" i="160"/>
  <c r="L27" i="160"/>
  <c r="K27" i="160"/>
  <c r="J27" i="160"/>
  <c r="I27" i="160"/>
  <c r="H27" i="160"/>
  <c r="G27" i="160"/>
  <c r="F27" i="160"/>
  <c r="N27" i="160" s="1"/>
  <c r="E27" i="160"/>
  <c r="D27" i="160"/>
  <c r="N26" i="160"/>
  <c r="L26" i="160"/>
  <c r="K26" i="160"/>
  <c r="J26" i="160"/>
  <c r="I26" i="160"/>
  <c r="H26" i="160"/>
  <c r="G26" i="160"/>
  <c r="F26" i="160"/>
  <c r="M26" i="160" s="1"/>
  <c r="E26" i="160"/>
  <c r="D26" i="160"/>
  <c r="M25" i="160"/>
  <c r="L25" i="160"/>
  <c r="K25" i="160"/>
  <c r="J25" i="160"/>
  <c r="I25" i="160"/>
  <c r="H25" i="160"/>
  <c r="G25" i="160"/>
  <c r="F25" i="160"/>
  <c r="E25" i="160"/>
  <c r="D25" i="160"/>
  <c r="L24" i="160"/>
  <c r="K24" i="160"/>
  <c r="J24" i="160"/>
  <c r="I24" i="160"/>
  <c r="H24" i="160"/>
  <c r="G24" i="160"/>
  <c r="F24" i="160"/>
  <c r="E24" i="160"/>
  <c r="D24" i="160"/>
  <c r="M23" i="160"/>
  <c r="L23" i="160"/>
  <c r="K23" i="160"/>
  <c r="J23" i="160"/>
  <c r="I23" i="160"/>
  <c r="H23" i="160"/>
  <c r="G23" i="160"/>
  <c r="F23" i="160"/>
  <c r="N23" i="160" s="1"/>
  <c r="E23" i="160"/>
  <c r="D23" i="160"/>
  <c r="M22" i="160"/>
  <c r="L22" i="160"/>
  <c r="K22" i="160"/>
  <c r="J22" i="160"/>
  <c r="I22" i="160"/>
  <c r="H22" i="160"/>
  <c r="G22" i="160"/>
  <c r="F22" i="160"/>
  <c r="N22" i="160" s="1"/>
  <c r="E22" i="160"/>
  <c r="D22" i="160"/>
  <c r="M21" i="160"/>
  <c r="L21" i="160"/>
  <c r="K21" i="160"/>
  <c r="J21" i="160"/>
  <c r="I21" i="160"/>
  <c r="H21" i="160"/>
  <c r="G21" i="160"/>
  <c r="F21" i="160"/>
  <c r="N21" i="160" s="1"/>
  <c r="E21" i="160"/>
  <c r="D21" i="160"/>
  <c r="N20" i="160"/>
  <c r="L20" i="160"/>
  <c r="K20" i="160"/>
  <c r="J20" i="160"/>
  <c r="I20" i="160"/>
  <c r="H20" i="160"/>
  <c r="G20" i="160"/>
  <c r="F20" i="160"/>
  <c r="M20" i="160" s="1"/>
  <c r="E20" i="160"/>
  <c r="D20" i="160"/>
  <c r="M19" i="160"/>
  <c r="L19" i="160"/>
  <c r="K19" i="160"/>
  <c r="J19" i="160"/>
  <c r="I19" i="160"/>
  <c r="H19" i="160"/>
  <c r="G19" i="160"/>
  <c r="F19" i="160"/>
  <c r="N19" i="160" s="1"/>
  <c r="E19" i="160"/>
  <c r="D19" i="160"/>
  <c r="N18" i="160"/>
  <c r="L18" i="160"/>
  <c r="K18" i="160"/>
  <c r="J18" i="160"/>
  <c r="I18" i="160"/>
  <c r="H18" i="160"/>
  <c r="G18" i="160"/>
  <c r="F18" i="160"/>
  <c r="M18" i="160" s="1"/>
  <c r="E18" i="160"/>
  <c r="D18" i="160"/>
  <c r="M17" i="160"/>
  <c r="L17" i="160"/>
  <c r="K17" i="160"/>
  <c r="J17" i="160"/>
  <c r="I17" i="160"/>
  <c r="H17" i="160"/>
  <c r="G17" i="160"/>
  <c r="F17" i="160"/>
  <c r="E17" i="160"/>
  <c r="D17" i="160"/>
  <c r="L16" i="160"/>
  <c r="K16" i="160"/>
  <c r="J16" i="160"/>
  <c r="I16" i="160"/>
  <c r="H16" i="160"/>
  <c r="G16" i="160"/>
  <c r="F16" i="160"/>
  <c r="E16" i="160"/>
  <c r="D16" i="160"/>
  <c r="M15" i="160"/>
  <c r="L15" i="160"/>
  <c r="K15" i="160"/>
  <c r="J15" i="160"/>
  <c r="I15" i="160"/>
  <c r="H15" i="160"/>
  <c r="G15" i="160"/>
  <c r="F15" i="160"/>
  <c r="N15" i="160" s="1"/>
  <c r="E15" i="160"/>
  <c r="D15" i="160"/>
  <c r="M14" i="160"/>
  <c r="L14" i="160"/>
  <c r="K14" i="160"/>
  <c r="J14" i="160"/>
  <c r="I14" i="160"/>
  <c r="H14" i="160"/>
  <c r="G14" i="160"/>
  <c r="F14" i="160"/>
  <c r="N14" i="160" s="1"/>
  <c r="E14" i="160"/>
  <c r="D14" i="160"/>
  <c r="M13" i="160"/>
  <c r="L13" i="160"/>
  <c r="K13" i="160"/>
  <c r="J13" i="160"/>
  <c r="I13" i="160"/>
  <c r="H13" i="160"/>
  <c r="G13" i="160"/>
  <c r="F13" i="160"/>
  <c r="N13" i="160" s="1"/>
  <c r="E13" i="160"/>
  <c r="D13" i="160"/>
  <c r="N12" i="160"/>
  <c r="L12" i="160"/>
  <c r="K12" i="160"/>
  <c r="J12" i="160"/>
  <c r="I12" i="160"/>
  <c r="H12" i="160"/>
  <c r="G12" i="160"/>
  <c r="F12" i="160"/>
  <c r="M12" i="160" s="1"/>
  <c r="E12" i="160"/>
  <c r="D12" i="160"/>
  <c r="M11" i="160"/>
  <c r="L11" i="160"/>
  <c r="K11" i="160"/>
  <c r="J11" i="160"/>
  <c r="I11" i="160"/>
  <c r="H11" i="160"/>
  <c r="G11" i="160"/>
  <c r="G40" i="160" s="1"/>
  <c r="G43" i="160" s="1"/>
  <c r="F11" i="160"/>
  <c r="N11" i="160" s="1"/>
  <c r="E11" i="160"/>
  <c r="D11" i="160"/>
  <c r="N10" i="160"/>
  <c r="L10" i="160"/>
  <c r="K10" i="160"/>
  <c r="J10" i="160"/>
  <c r="I10" i="160"/>
  <c r="H10" i="160"/>
  <c r="G10" i="160"/>
  <c r="F10" i="160"/>
  <c r="M10" i="160" s="1"/>
  <c r="E10" i="160"/>
  <c r="D10" i="160"/>
  <c r="M9" i="160"/>
  <c r="L9" i="160"/>
  <c r="K9" i="160"/>
  <c r="J9" i="160"/>
  <c r="I9" i="160"/>
  <c r="H9" i="160"/>
  <c r="G9" i="160"/>
  <c r="F9" i="160"/>
  <c r="E9" i="160"/>
  <c r="D9" i="160"/>
  <c r="L8" i="160"/>
  <c r="K8" i="160"/>
  <c r="K40" i="160" s="1"/>
  <c r="K43" i="160" s="1"/>
  <c r="J8" i="160"/>
  <c r="I8" i="160"/>
  <c r="H8" i="160"/>
  <c r="G8" i="160"/>
  <c r="F8" i="160"/>
  <c r="E8" i="160"/>
  <c r="D8" i="160"/>
  <c r="M7" i="160"/>
  <c r="L7" i="160"/>
  <c r="K7" i="160"/>
  <c r="J7" i="160"/>
  <c r="I7" i="160"/>
  <c r="H7" i="160"/>
  <c r="G7" i="160"/>
  <c r="F7" i="160"/>
  <c r="N7" i="160" s="1"/>
  <c r="E7" i="160"/>
  <c r="D7" i="160"/>
  <c r="C43" i="159"/>
  <c r="N42" i="159"/>
  <c r="M42" i="159"/>
  <c r="M41" i="159"/>
  <c r="L41" i="159"/>
  <c r="K41" i="159"/>
  <c r="J41" i="159"/>
  <c r="I41" i="159"/>
  <c r="H41" i="159"/>
  <c r="G41" i="159"/>
  <c r="F41" i="159"/>
  <c r="E41" i="159"/>
  <c r="D41" i="159"/>
  <c r="C40" i="159"/>
  <c r="L39" i="159"/>
  <c r="K39" i="159"/>
  <c r="J39" i="159"/>
  <c r="I39" i="159"/>
  <c r="H39" i="159"/>
  <c r="G39" i="159"/>
  <c r="F39" i="159"/>
  <c r="E39" i="159"/>
  <c r="D39" i="159"/>
  <c r="L38" i="159"/>
  <c r="K38" i="159"/>
  <c r="J38" i="159"/>
  <c r="I38" i="159"/>
  <c r="H38" i="159"/>
  <c r="G38" i="159"/>
  <c r="F38" i="159"/>
  <c r="M38" i="159" s="1"/>
  <c r="E38" i="159"/>
  <c r="D38" i="159"/>
  <c r="M37" i="159"/>
  <c r="L37" i="159"/>
  <c r="K37" i="159"/>
  <c r="J37" i="159"/>
  <c r="I37" i="159"/>
  <c r="H37" i="159"/>
  <c r="G37" i="159"/>
  <c r="F37" i="159"/>
  <c r="E37" i="159"/>
  <c r="D37" i="159"/>
  <c r="M36" i="159"/>
  <c r="L36" i="159"/>
  <c r="K36" i="159"/>
  <c r="J36" i="159"/>
  <c r="I36" i="159"/>
  <c r="H36" i="159"/>
  <c r="G36" i="159"/>
  <c r="F36" i="159"/>
  <c r="N36" i="159" s="1"/>
  <c r="E36" i="159"/>
  <c r="D36" i="159"/>
  <c r="L35" i="159"/>
  <c r="K35" i="159"/>
  <c r="J35" i="159"/>
  <c r="I35" i="159"/>
  <c r="H35" i="159"/>
  <c r="G35" i="159"/>
  <c r="F35" i="159"/>
  <c r="M35" i="159" s="1"/>
  <c r="E35" i="159"/>
  <c r="D35" i="159"/>
  <c r="N35" i="159" s="1"/>
  <c r="M34" i="159"/>
  <c r="L34" i="159"/>
  <c r="K34" i="159"/>
  <c r="J34" i="159"/>
  <c r="I34" i="159"/>
  <c r="H34" i="159"/>
  <c r="G34" i="159"/>
  <c r="F34" i="159"/>
  <c r="N34" i="159" s="1"/>
  <c r="E34" i="159"/>
  <c r="D34" i="159"/>
  <c r="N33" i="159"/>
  <c r="L33" i="159"/>
  <c r="K33" i="159"/>
  <c r="J33" i="159"/>
  <c r="I33" i="159"/>
  <c r="H33" i="159"/>
  <c r="G33" i="159"/>
  <c r="F33" i="159"/>
  <c r="M33" i="159" s="1"/>
  <c r="E33" i="159"/>
  <c r="D33" i="159"/>
  <c r="M32" i="159"/>
  <c r="L32" i="159"/>
  <c r="K32" i="159"/>
  <c r="J32" i="159"/>
  <c r="I32" i="159"/>
  <c r="H32" i="159"/>
  <c r="G32" i="159"/>
  <c r="F32" i="159"/>
  <c r="E32" i="159"/>
  <c r="D32" i="159"/>
  <c r="L31" i="159"/>
  <c r="K31" i="159"/>
  <c r="J31" i="159"/>
  <c r="I31" i="159"/>
  <c r="H31" i="159"/>
  <c r="G31" i="159"/>
  <c r="F31" i="159"/>
  <c r="E31" i="159"/>
  <c r="D31" i="159"/>
  <c r="L30" i="159"/>
  <c r="K30" i="159"/>
  <c r="J30" i="159"/>
  <c r="I30" i="159"/>
  <c r="H30" i="159"/>
  <c r="G30" i="159"/>
  <c r="F30" i="159"/>
  <c r="M30" i="159" s="1"/>
  <c r="E30" i="159"/>
  <c r="D30" i="159"/>
  <c r="M29" i="159"/>
  <c r="L29" i="159"/>
  <c r="K29" i="159"/>
  <c r="J29" i="159"/>
  <c r="I29" i="159"/>
  <c r="H29" i="159"/>
  <c r="G29" i="159"/>
  <c r="F29" i="159"/>
  <c r="E29" i="159"/>
  <c r="D29" i="159"/>
  <c r="M28" i="159"/>
  <c r="L28" i="159"/>
  <c r="K28" i="159"/>
  <c r="J28" i="159"/>
  <c r="I28" i="159"/>
  <c r="H28" i="159"/>
  <c r="G28" i="159"/>
  <c r="F28" i="159"/>
  <c r="N28" i="159" s="1"/>
  <c r="E28" i="159"/>
  <c r="D28" i="159"/>
  <c r="L27" i="159"/>
  <c r="K27" i="159"/>
  <c r="J27" i="159"/>
  <c r="I27" i="159"/>
  <c r="H27" i="159"/>
  <c r="G27" i="159"/>
  <c r="F27" i="159"/>
  <c r="M27" i="159" s="1"/>
  <c r="E27" i="159"/>
  <c r="D27" i="159"/>
  <c r="N27" i="159" s="1"/>
  <c r="M26" i="159"/>
  <c r="L26" i="159"/>
  <c r="K26" i="159"/>
  <c r="J26" i="159"/>
  <c r="I26" i="159"/>
  <c r="H26" i="159"/>
  <c r="G26" i="159"/>
  <c r="F26" i="159"/>
  <c r="N26" i="159" s="1"/>
  <c r="E26" i="159"/>
  <c r="D26" i="159"/>
  <c r="N25" i="159"/>
  <c r="L25" i="159"/>
  <c r="K25" i="159"/>
  <c r="J25" i="159"/>
  <c r="I25" i="159"/>
  <c r="H25" i="159"/>
  <c r="G25" i="159"/>
  <c r="F25" i="159"/>
  <c r="M25" i="159" s="1"/>
  <c r="E25" i="159"/>
  <c r="D25" i="159"/>
  <c r="M24" i="159"/>
  <c r="L24" i="159"/>
  <c r="K24" i="159"/>
  <c r="J24" i="159"/>
  <c r="I24" i="159"/>
  <c r="H24" i="159"/>
  <c r="G24" i="159"/>
  <c r="F24" i="159"/>
  <c r="E24" i="159"/>
  <c r="D24" i="159"/>
  <c r="L23" i="159"/>
  <c r="K23" i="159"/>
  <c r="J23" i="159"/>
  <c r="I23" i="159"/>
  <c r="H23" i="159"/>
  <c r="G23" i="159"/>
  <c r="F23" i="159"/>
  <c r="E23" i="159"/>
  <c r="D23" i="159"/>
  <c r="L22" i="159"/>
  <c r="K22" i="159"/>
  <c r="J22" i="159"/>
  <c r="I22" i="159"/>
  <c r="H22" i="159"/>
  <c r="G22" i="159"/>
  <c r="F22" i="159"/>
  <c r="M22" i="159" s="1"/>
  <c r="E22" i="159"/>
  <c r="D22" i="159"/>
  <c r="M21" i="159"/>
  <c r="L21" i="159"/>
  <c r="K21" i="159"/>
  <c r="J21" i="159"/>
  <c r="I21" i="159"/>
  <c r="H21" i="159"/>
  <c r="G21" i="159"/>
  <c r="F21" i="159"/>
  <c r="E21" i="159"/>
  <c r="D21" i="159"/>
  <c r="M20" i="159"/>
  <c r="L20" i="159"/>
  <c r="K20" i="159"/>
  <c r="J20" i="159"/>
  <c r="I20" i="159"/>
  <c r="H20" i="159"/>
  <c r="G20" i="159"/>
  <c r="F20" i="159"/>
  <c r="N20" i="159" s="1"/>
  <c r="E20" i="159"/>
  <c r="D20" i="159"/>
  <c r="L19" i="159"/>
  <c r="K19" i="159"/>
  <c r="J19" i="159"/>
  <c r="I19" i="159"/>
  <c r="H19" i="159"/>
  <c r="G19" i="159"/>
  <c r="F19" i="159"/>
  <c r="M19" i="159" s="1"/>
  <c r="E19" i="159"/>
  <c r="D19" i="159"/>
  <c r="N19" i="159" s="1"/>
  <c r="M18" i="159"/>
  <c r="L18" i="159"/>
  <c r="K18" i="159"/>
  <c r="J18" i="159"/>
  <c r="I18" i="159"/>
  <c r="H18" i="159"/>
  <c r="G18" i="159"/>
  <c r="F18" i="159"/>
  <c r="N18" i="159" s="1"/>
  <c r="E18" i="159"/>
  <c r="D18" i="159"/>
  <c r="N17" i="159"/>
  <c r="L17" i="159"/>
  <c r="K17" i="159"/>
  <c r="J17" i="159"/>
  <c r="I17" i="159"/>
  <c r="H17" i="159"/>
  <c r="G17" i="159"/>
  <c r="F17" i="159"/>
  <c r="M17" i="159" s="1"/>
  <c r="E17" i="159"/>
  <c r="D17" i="159"/>
  <c r="M16" i="159"/>
  <c r="L16" i="159"/>
  <c r="K16" i="159"/>
  <c r="J16" i="159"/>
  <c r="I16" i="159"/>
  <c r="H16" i="159"/>
  <c r="G16" i="159"/>
  <c r="F16" i="159"/>
  <c r="E16" i="159"/>
  <c r="D16" i="159"/>
  <c r="L15" i="159"/>
  <c r="K15" i="159"/>
  <c r="J15" i="159"/>
  <c r="I15" i="159"/>
  <c r="H15" i="159"/>
  <c r="G15" i="159"/>
  <c r="F15" i="159"/>
  <c r="E15" i="159"/>
  <c r="D15" i="159"/>
  <c r="L14" i="159"/>
  <c r="K14" i="159"/>
  <c r="J14" i="159"/>
  <c r="J40" i="159" s="1"/>
  <c r="J43" i="159" s="1"/>
  <c r="I14" i="159"/>
  <c r="H14" i="159"/>
  <c r="G14" i="159"/>
  <c r="F14" i="159"/>
  <c r="M14" i="159" s="1"/>
  <c r="E14" i="159"/>
  <c r="D14" i="159"/>
  <c r="M13" i="159"/>
  <c r="L13" i="159"/>
  <c r="K13" i="159"/>
  <c r="J13" i="159"/>
  <c r="I13" i="159"/>
  <c r="H13" i="159"/>
  <c r="G13" i="159"/>
  <c r="F13" i="159"/>
  <c r="E13" i="159"/>
  <c r="D13" i="159"/>
  <c r="M12" i="159"/>
  <c r="L12" i="159"/>
  <c r="K12" i="159"/>
  <c r="J12" i="159"/>
  <c r="I12" i="159"/>
  <c r="H12" i="159"/>
  <c r="G12" i="159"/>
  <c r="F12" i="159"/>
  <c r="N12" i="159" s="1"/>
  <c r="E12" i="159"/>
  <c r="D12" i="159"/>
  <c r="L11" i="159"/>
  <c r="K11" i="159"/>
  <c r="J11" i="159"/>
  <c r="I11" i="159"/>
  <c r="H11" i="159"/>
  <c r="H40" i="159" s="1"/>
  <c r="H43" i="159" s="1"/>
  <c r="G11" i="159"/>
  <c r="F11" i="159"/>
  <c r="M11" i="159" s="1"/>
  <c r="E11" i="159"/>
  <c r="D11" i="159"/>
  <c r="N11" i="159" s="1"/>
  <c r="M10" i="159"/>
  <c r="L10" i="159"/>
  <c r="K10" i="159"/>
  <c r="J10" i="159"/>
  <c r="I10" i="159"/>
  <c r="H10" i="159"/>
  <c r="G10" i="159"/>
  <c r="F10" i="159"/>
  <c r="N10" i="159" s="1"/>
  <c r="E10" i="159"/>
  <c r="D10" i="159"/>
  <c r="N9" i="159"/>
  <c r="L9" i="159"/>
  <c r="K9" i="159"/>
  <c r="J9" i="159"/>
  <c r="I9" i="159"/>
  <c r="H9" i="159"/>
  <c r="G9" i="159"/>
  <c r="F9" i="159"/>
  <c r="M9" i="159" s="1"/>
  <c r="E9" i="159"/>
  <c r="D9" i="159"/>
  <c r="M8" i="159"/>
  <c r="L8" i="159"/>
  <c r="K8" i="159"/>
  <c r="J8" i="159"/>
  <c r="I8" i="159"/>
  <c r="H8" i="159"/>
  <c r="G8" i="159"/>
  <c r="F8" i="159"/>
  <c r="E8" i="159"/>
  <c r="D8" i="159"/>
  <c r="D40" i="159" s="1"/>
  <c r="D43" i="159" s="1"/>
  <c r="L7" i="159"/>
  <c r="K7" i="159"/>
  <c r="K40" i="159" s="1"/>
  <c r="K43" i="159" s="1"/>
  <c r="J7" i="159"/>
  <c r="I7" i="159"/>
  <c r="H7" i="159"/>
  <c r="G7" i="159"/>
  <c r="G40" i="159" s="1"/>
  <c r="G43" i="159" s="1"/>
  <c r="F7" i="159"/>
  <c r="E7" i="159"/>
  <c r="D7" i="159"/>
  <c r="C43" i="158"/>
  <c r="N42" i="158"/>
  <c r="M42" i="158"/>
  <c r="L41" i="158"/>
  <c r="K41" i="158"/>
  <c r="J41" i="158"/>
  <c r="I41" i="158"/>
  <c r="H41" i="158"/>
  <c r="G41" i="158"/>
  <c r="F41" i="158"/>
  <c r="M41" i="158" s="1"/>
  <c r="E41" i="158"/>
  <c r="D41" i="158"/>
  <c r="K40" i="158"/>
  <c r="K43" i="158" s="1"/>
  <c r="C40" i="158"/>
  <c r="M39" i="158"/>
  <c r="L39" i="158"/>
  <c r="K39" i="158"/>
  <c r="J39" i="158"/>
  <c r="I39" i="158"/>
  <c r="H39" i="158"/>
  <c r="G39" i="158"/>
  <c r="F39" i="158"/>
  <c r="E39" i="158"/>
  <c r="D39" i="158"/>
  <c r="L38" i="158"/>
  <c r="K38" i="158"/>
  <c r="J38" i="158"/>
  <c r="I38" i="158"/>
  <c r="H38" i="158"/>
  <c r="G38" i="158"/>
  <c r="F38" i="158"/>
  <c r="E38" i="158"/>
  <c r="D38" i="158"/>
  <c r="M37" i="158"/>
  <c r="L37" i="158"/>
  <c r="K37" i="158"/>
  <c r="J37" i="158"/>
  <c r="I37" i="158"/>
  <c r="H37" i="158"/>
  <c r="G37" i="158"/>
  <c r="F37" i="158"/>
  <c r="N37" i="158" s="1"/>
  <c r="E37" i="158"/>
  <c r="D37" i="158"/>
  <c r="M36" i="158"/>
  <c r="L36" i="158"/>
  <c r="K36" i="158"/>
  <c r="J36" i="158"/>
  <c r="I36" i="158"/>
  <c r="H36" i="158"/>
  <c r="G36" i="158"/>
  <c r="F36" i="158"/>
  <c r="E36" i="158"/>
  <c r="D36" i="158"/>
  <c r="M35" i="158"/>
  <c r="L35" i="158"/>
  <c r="K35" i="158"/>
  <c r="J35" i="158"/>
  <c r="I35" i="158"/>
  <c r="H35" i="158"/>
  <c r="G35" i="158"/>
  <c r="F35" i="158"/>
  <c r="N35" i="158" s="1"/>
  <c r="E35" i="158"/>
  <c r="D35" i="158"/>
  <c r="L34" i="158"/>
  <c r="K34" i="158"/>
  <c r="J34" i="158"/>
  <c r="I34" i="158"/>
  <c r="H34" i="158"/>
  <c r="G34" i="158"/>
  <c r="F34" i="158"/>
  <c r="M34" i="158" s="1"/>
  <c r="E34" i="158"/>
  <c r="D34" i="158"/>
  <c r="N34" i="158" s="1"/>
  <c r="M33" i="158"/>
  <c r="L33" i="158"/>
  <c r="K33" i="158"/>
  <c r="J33" i="158"/>
  <c r="I33" i="158"/>
  <c r="H33" i="158"/>
  <c r="G33" i="158"/>
  <c r="F33" i="158"/>
  <c r="N33" i="158" s="1"/>
  <c r="E33" i="158"/>
  <c r="D33" i="158"/>
  <c r="N32" i="158"/>
  <c r="L32" i="158"/>
  <c r="K32" i="158"/>
  <c r="J32" i="158"/>
  <c r="I32" i="158"/>
  <c r="H32" i="158"/>
  <c r="G32" i="158"/>
  <c r="F32" i="158"/>
  <c r="M32" i="158" s="1"/>
  <c r="E32" i="158"/>
  <c r="D32" i="158"/>
  <c r="M31" i="158"/>
  <c r="L31" i="158"/>
  <c r="K31" i="158"/>
  <c r="J31" i="158"/>
  <c r="I31" i="158"/>
  <c r="H31" i="158"/>
  <c r="G31" i="158"/>
  <c r="F31" i="158"/>
  <c r="E31" i="158"/>
  <c r="D31" i="158"/>
  <c r="L30" i="158"/>
  <c r="K30" i="158"/>
  <c r="J30" i="158"/>
  <c r="I30" i="158"/>
  <c r="H30" i="158"/>
  <c r="G30" i="158"/>
  <c r="F30" i="158"/>
  <c r="E30" i="158"/>
  <c r="D30" i="158"/>
  <c r="M29" i="158"/>
  <c r="L29" i="158"/>
  <c r="K29" i="158"/>
  <c r="J29" i="158"/>
  <c r="I29" i="158"/>
  <c r="H29" i="158"/>
  <c r="G29" i="158"/>
  <c r="F29" i="158"/>
  <c r="N29" i="158" s="1"/>
  <c r="E29" i="158"/>
  <c r="D29" i="158"/>
  <c r="M28" i="158"/>
  <c r="L28" i="158"/>
  <c r="K28" i="158"/>
  <c r="J28" i="158"/>
  <c r="I28" i="158"/>
  <c r="H28" i="158"/>
  <c r="G28" i="158"/>
  <c r="F28" i="158"/>
  <c r="E28" i="158"/>
  <c r="D28" i="158"/>
  <c r="M27" i="158"/>
  <c r="L27" i="158"/>
  <c r="K27" i="158"/>
  <c r="J27" i="158"/>
  <c r="I27" i="158"/>
  <c r="H27" i="158"/>
  <c r="G27" i="158"/>
  <c r="F27" i="158"/>
  <c r="N27" i="158" s="1"/>
  <c r="E27" i="158"/>
  <c r="D27" i="158"/>
  <c r="L26" i="158"/>
  <c r="K26" i="158"/>
  <c r="J26" i="158"/>
  <c r="I26" i="158"/>
  <c r="H26" i="158"/>
  <c r="G26" i="158"/>
  <c r="F26" i="158"/>
  <c r="M26" i="158" s="1"/>
  <c r="E26" i="158"/>
  <c r="D26" i="158"/>
  <c r="N26" i="158" s="1"/>
  <c r="M25" i="158"/>
  <c r="L25" i="158"/>
  <c r="K25" i="158"/>
  <c r="J25" i="158"/>
  <c r="I25" i="158"/>
  <c r="H25" i="158"/>
  <c r="G25" i="158"/>
  <c r="F25" i="158"/>
  <c r="N25" i="158" s="1"/>
  <c r="E25" i="158"/>
  <c r="D25" i="158"/>
  <c r="N24" i="158"/>
  <c r="L24" i="158"/>
  <c r="K24" i="158"/>
  <c r="J24" i="158"/>
  <c r="I24" i="158"/>
  <c r="H24" i="158"/>
  <c r="G24" i="158"/>
  <c r="F24" i="158"/>
  <c r="M24" i="158" s="1"/>
  <c r="E24" i="158"/>
  <c r="D24" i="158"/>
  <c r="M23" i="158"/>
  <c r="L23" i="158"/>
  <c r="K23" i="158"/>
  <c r="J23" i="158"/>
  <c r="I23" i="158"/>
  <c r="H23" i="158"/>
  <c r="G23" i="158"/>
  <c r="F23" i="158"/>
  <c r="E23" i="158"/>
  <c r="D23" i="158"/>
  <c r="L22" i="158"/>
  <c r="K22" i="158"/>
  <c r="J22" i="158"/>
  <c r="I22" i="158"/>
  <c r="H22" i="158"/>
  <c r="G22" i="158"/>
  <c r="F22" i="158"/>
  <c r="E22" i="158"/>
  <c r="D22" i="158"/>
  <c r="M21" i="158"/>
  <c r="L21" i="158"/>
  <c r="K21" i="158"/>
  <c r="J21" i="158"/>
  <c r="I21" i="158"/>
  <c r="H21" i="158"/>
  <c r="G21" i="158"/>
  <c r="F21" i="158"/>
  <c r="N21" i="158" s="1"/>
  <c r="E21" i="158"/>
  <c r="D21" i="158"/>
  <c r="M20" i="158"/>
  <c r="L20" i="158"/>
  <c r="K20" i="158"/>
  <c r="J20" i="158"/>
  <c r="I20" i="158"/>
  <c r="H20" i="158"/>
  <c r="G20" i="158"/>
  <c r="F20" i="158"/>
  <c r="E20" i="158"/>
  <c r="D20" i="158"/>
  <c r="M19" i="158"/>
  <c r="L19" i="158"/>
  <c r="K19" i="158"/>
  <c r="J19" i="158"/>
  <c r="I19" i="158"/>
  <c r="H19" i="158"/>
  <c r="G19" i="158"/>
  <c r="F19" i="158"/>
  <c r="N19" i="158" s="1"/>
  <c r="E19" i="158"/>
  <c r="D19" i="158"/>
  <c r="L18" i="158"/>
  <c r="K18" i="158"/>
  <c r="J18" i="158"/>
  <c r="I18" i="158"/>
  <c r="H18" i="158"/>
  <c r="G18" i="158"/>
  <c r="F18" i="158"/>
  <c r="M18" i="158" s="1"/>
  <c r="E18" i="158"/>
  <c r="D18" i="158"/>
  <c r="N18" i="158" s="1"/>
  <c r="M17" i="158"/>
  <c r="L17" i="158"/>
  <c r="K17" i="158"/>
  <c r="J17" i="158"/>
  <c r="I17" i="158"/>
  <c r="H17" i="158"/>
  <c r="G17" i="158"/>
  <c r="F17" i="158"/>
  <c r="N17" i="158" s="1"/>
  <c r="E17" i="158"/>
  <c r="D17" i="158"/>
  <c r="N16" i="158"/>
  <c r="L16" i="158"/>
  <c r="K16" i="158"/>
  <c r="J16" i="158"/>
  <c r="I16" i="158"/>
  <c r="H16" i="158"/>
  <c r="G16" i="158"/>
  <c r="F16" i="158"/>
  <c r="M16" i="158" s="1"/>
  <c r="E16" i="158"/>
  <c r="D16" i="158"/>
  <c r="M15" i="158"/>
  <c r="L15" i="158"/>
  <c r="K15" i="158"/>
  <c r="J15" i="158"/>
  <c r="I15" i="158"/>
  <c r="H15" i="158"/>
  <c r="G15" i="158"/>
  <c r="F15" i="158"/>
  <c r="E15" i="158"/>
  <c r="D15" i="158"/>
  <c r="L14" i="158"/>
  <c r="K14" i="158"/>
  <c r="J14" i="158"/>
  <c r="I14" i="158"/>
  <c r="H14" i="158"/>
  <c r="G14" i="158"/>
  <c r="F14" i="158"/>
  <c r="E14" i="158"/>
  <c r="D14" i="158"/>
  <c r="M13" i="158"/>
  <c r="L13" i="158"/>
  <c r="K13" i="158"/>
  <c r="J13" i="158"/>
  <c r="I13" i="158"/>
  <c r="H13" i="158"/>
  <c r="G13" i="158"/>
  <c r="F13" i="158"/>
  <c r="N13" i="158" s="1"/>
  <c r="E13" i="158"/>
  <c r="D13" i="158"/>
  <c r="M12" i="158"/>
  <c r="L12" i="158"/>
  <c r="K12" i="158"/>
  <c r="J12" i="158"/>
  <c r="I12" i="158"/>
  <c r="H12" i="158"/>
  <c r="G12" i="158"/>
  <c r="F12" i="158"/>
  <c r="E12" i="158"/>
  <c r="D12" i="158"/>
  <c r="M11" i="158"/>
  <c r="L11" i="158"/>
  <c r="K11" i="158"/>
  <c r="J11" i="158"/>
  <c r="I11" i="158"/>
  <c r="H11" i="158"/>
  <c r="G11" i="158"/>
  <c r="F11" i="158"/>
  <c r="N11" i="158" s="1"/>
  <c r="E11" i="158"/>
  <c r="D11" i="158"/>
  <c r="L10" i="158"/>
  <c r="L40" i="158" s="1"/>
  <c r="L43" i="158" s="1"/>
  <c r="K10" i="158"/>
  <c r="J10" i="158"/>
  <c r="I10" i="158"/>
  <c r="H10" i="158"/>
  <c r="G10" i="158"/>
  <c r="F10" i="158"/>
  <c r="M10" i="158" s="1"/>
  <c r="E10" i="158"/>
  <c r="D10" i="158"/>
  <c r="N10" i="158" s="1"/>
  <c r="M9" i="158"/>
  <c r="L9" i="158"/>
  <c r="K9" i="158"/>
  <c r="J9" i="158"/>
  <c r="I9" i="158"/>
  <c r="H9" i="158"/>
  <c r="G9" i="158"/>
  <c r="G40" i="158" s="1"/>
  <c r="G43" i="158" s="1"/>
  <c r="F9" i="158"/>
  <c r="N9" i="158" s="1"/>
  <c r="E9" i="158"/>
  <c r="D9" i="158"/>
  <c r="N8" i="158"/>
  <c r="L8" i="158"/>
  <c r="K8" i="158"/>
  <c r="J8" i="158"/>
  <c r="I8" i="158"/>
  <c r="H8" i="158"/>
  <c r="G8" i="158"/>
  <c r="F8" i="158"/>
  <c r="M8" i="158" s="1"/>
  <c r="E8" i="158"/>
  <c r="D8" i="158"/>
  <c r="M7" i="158"/>
  <c r="L7" i="158"/>
  <c r="K7" i="158"/>
  <c r="J7" i="158"/>
  <c r="I7" i="158"/>
  <c r="I40" i="158" s="1"/>
  <c r="I43" i="158" s="1"/>
  <c r="H7" i="158"/>
  <c r="G7" i="158"/>
  <c r="F7" i="158"/>
  <c r="E7" i="158"/>
  <c r="E40" i="158" s="1"/>
  <c r="E43" i="158" s="1"/>
  <c r="D7" i="158"/>
  <c r="C43" i="157"/>
  <c r="N42" i="157"/>
  <c r="M42" i="157"/>
  <c r="M41" i="157"/>
  <c r="L41" i="157"/>
  <c r="K41" i="157"/>
  <c r="J41" i="157"/>
  <c r="I41" i="157"/>
  <c r="H41" i="157"/>
  <c r="G41" i="157"/>
  <c r="F41" i="157"/>
  <c r="N41" i="157" s="1"/>
  <c r="E41" i="157"/>
  <c r="D41" i="157"/>
  <c r="D40" i="157"/>
  <c r="D43" i="157" s="1"/>
  <c r="C40" i="157"/>
  <c r="M39" i="157"/>
  <c r="L39" i="157"/>
  <c r="K39" i="157"/>
  <c r="J39" i="157"/>
  <c r="I39" i="157"/>
  <c r="H39" i="157"/>
  <c r="G39" i="157"/>
  <c r="F39" i="157"/>
  <c r="E39" i="157"/>
  <c r="D39" i="157"/>
  <c r="M38" i="157"/>
  <c r="L38" i="157"/>
  <c r="K38" i="157"/>
  <c r="J38" i="157"/>
  <c r="I38" i="157"/>
  <c r="H38" i="157"/>
  <c r="G38" i="157"/>
  <c r="F38" i="157"/>
  <c r="N38" i="157" s="1"/>
  <c r="E38" i="157"/>
  <c r="D38" i="157"/>
  <c r="L37" i="157"/>
  <c r="K37" i="157"/>
  <c r="J37" i="157"/>
  <c r="I37" i="157"/>
  <c r="H37" i="157"/>
  <c r="G37" i="157"/>
  <c r="F37" i="157"/>
  <c r="M37" i="157" s="1"/>
  <c r="E37" i="157"/>
  <c r="D37" i="157"/>
  <c r="N37" i="157" s="1"/>
  <c r="M36" i="157"/>
  <c r="L36" i="157"/>
  <c r="K36" i="157"/>
  <c r="J36" i="157"/>
  <c r="I36" i="157"/>
  <c r="H36" i="157"/>
  <c r="G36" i="157"/>
  <c r="F36" i="157"/>
  <c r="N36" i="157" s="1"/>
  <c r="E36" i="157"/>
  <c r="D36" i="157"/>
  <c r="N35" i="157"/>
  <c r="L35" i="157"/>
  <c r="K35" i="157"/>
  <c r="J35" i="157"/>
  <c r="I35" i="157"/>
  <c r="H35" i="157"/>
  <c r="G35" i="157"/>
  <c r="F35" i="157"/>
  <c r="M35" i="157" s="1"/>
  <c r="E35" i="157"/>
  <c r="D35" i="157"/>
  <c r="M34" i="157"/>
  <c r="L34" i="157"/>
  <c r="K34" i="157"/>
  <c r="J34" i="157"/>
  <c r="I34" i="157"/>
  <c r="H34" i="157"/>
  <c r="G34" i="157"/>
  <c r="F34" i="157"/>
  <c r="E34" i="157"/>
  <c r="D34" i="157"/>
  <c r="L33" i="157"/>
  <c r="K33" i="157"/>
  <c r="J33" i="157"/>
  <c r="I33" i="157"/>
  <c r="H33" i="157"/>
  <c r="G33" i="157"/>
  <c r="F33" i="157"/>
  <c r="E33" i="157"/>
  <c r="D33" i="157"/>
  <c r="M32" i="157"/>
  <c r="L32" i="157"/>
  <c r="K32" i="157"/>
  <c r="J32" i="157"/>
  <c r="I32" i="157"/>
  <c r="H32" i="157"/>
  <c r="G32" i="157"/>
  <c r="F32" i="157"/>
  <c r="N32" i="157" s="1"/>
  <c r="E32" i="157"/>
  <c r="D32" i="157"/>
  <c r="M31" i="157"/>
  <c r="L31" i="157"/>
  <c r="K31" i="157"/>
  <c r="J31" i="157"/>
  <c r="I31" i="157"/>
  <c r="H31" i="157"/>
  <c r="G31" i="157"/>
  <c r="F31" i="157"/>
  <c r="E31" i="157"/>
  <c r="D31" i="157"/>
  <c r="M30" i="157"/>
  <c r="L30" i="157"/>
  <c r="K30" i="157"/>
  <c r="J30" i="157"/>
  <c r="I30" i="157"/>
  <c r="H30" i="157"/>
  <c r="G30" i="157"/>
  <c r="F30" i="157"/>
  <c r="N30" i="157" s="1"/>
  <c r="E30" i="157"/>
  <c r="D30" i="157"/>
  <c r="L29" i="157"/>
  <c r="K29" i="157"/>
  <c r="J29" i="157"/>
  <c r="I29" i="157"/>
  <c r="H29" i="157"/>
  <c r="G29" i="157"/>
  <c r="F29" i="157"/>
  <c r="M29" i="157" s="1"/>
  <c r="E29" i="157"/>
  <c r="D29" i="157"/>
  <c r="N29" i="157" s="1"/>
  <c r="M28" i="157"/>
  <c r="L28" i="157"/>
  <c r="K28" i="157"/>
  <c r="J28" i="157"/>
  <c r="I28" i="157"/>
  <c r="H28" i="157"/>
  <c r="G28" i="157"/>
  <c r="F28" i="157"/>
  <c r="N28" i="157" s="1"/>
  <c r="E28" i="157"/>
  <c r="D28" i="157"/>
  <c r="N27" i="157"/>
  <c r="L27" i="157"/>
  <c r="K27" i="157"/>
  <c r="J27" i="157"/>
  <c r="I27" i="157"/>
  <c r="H27" i="157"/>
  <c r="G27" i="157"/>
  <c r="F27" i="157"/>
  <c r="M27" i="157" s="1"/>
  <c r="E27" i="157"/>
  <c r="D27" i="157"/>
  <c r="M26" i="157"/>
  <c r="L26" i="157"/>
  <c r="K26" i="157"/>
  <c r="J26" i="157"/>
  <c r="I26" i="157"/>
  <c r="H26" i="157"/>
  <c r="G26" i="157"/>
  <c r="F26" i="157"/>
  <c r="E26" i="157"/>
  <c r="D26" i="157"/>
  <c r="L25" i="157"/>
  <c r="K25" i="157"/>
  <c r="J25" i="157"/>
  <c r="I25" i="157"/>
  <c r="H25" i="157"/>
  <c r="G25" i="157"/>
  <c r="F25" i="157"/>
  <c r="E25" i="157"/>
  <c r="D25" i="157"/>
  <c r="M24" i="157"/>
  <c r="L24" i="157"/>
  <c r="K24" i="157"/>
  <c r="J24" i="157"/>
  <c r="I24" i="157"/>
  <c r="H24" i="157"/>
  <c r="G24" i="157"/>
  <c r="F24" i="157"/>
  <c r="N24" i="157" s="1"/>
  <c r="E24" i="157"/>
  <c r="D24" i="157"/>
  <c r="M23" i="157"/>
  <c r="L23" i="157"/>
  <c r="K23" i="157"/>
  <c r="J23" i="157"/>
  <c r="I23" i="157"/>
  <c r="H23" i="157"/>
  <c r="G23" i="157"/>
  <c r="F23" i="157"/>
  <c r="E23" i="157"/>
  <c r="D23" i="157"/>
  <c r="M22" i="157"/>
  <c r="L22" i="157"/>
  <c r="K22" i="157"/>
  <c r="J22" i="157"/>
  <c r="I22" i="157"/>
  <c r="H22" i="157"/>
  <c r="G22" i="157"/>
  <c r="F22" i="157"/>
  <c r="N22" i="157" s="1"/>
  <c r="E22" i="157"/>
  <c r="D22" i="157"/>
  <c r="L21" i="157"/>
  <c r="K21" i="157"/>
  <c r="J21" i="157"/>
  <c r="I21" i="157"/>
  <c r="H21" i="157"/>
  <c r="G21" i="157"/>
  <c r="F21" i="157"/>
  <c r="M21" i="157" s="1"/>
  <c r="E21" i="157"/>
  <c r="D21" i="157"/>
  <c r="N21" i="157" s="1"/>
  <c r="M20" i="157"/>
  <c r="L20" i="157"/>
  <c r="K20" i="157"/>
  <c r="J20" i="157"/>
  <c r="I20" i="157"/>
  <c r="H20" i="157"/>
  <c r="G20" i="157"/>
  <c r="F20" i="157"/>
  <c r="N20" i="157" s="1"/>
  <c r="E20" i="157"/>
  <c r="D20" i="157"/>
  <c r="N19" i="157"/>
  <c r="L19" i="157"/>
  <c r="K19" i="157"/>
  <c r="J19" i="157"/>
  <c r="I19" i="157"/>
  <c r="H19" i="157"/>
  <c r="G19" i="157"/>
  <c r="F19" i="157"/>
  <c r="M19" i="157" s="1"/>
  <c r="E19" i="157"/>
  <c r="D19" i="157"/>
  <c r="M18" i="157"/>
  <c r="L18" i="157"/>
  <c r="K18" i="157"/>
  <c r="J18" i="157"/>
  <c r="I18" i="157"/>
  <c r="H18" i="157"/>
  <c r="G18" i="157"/>
  <c r="F18" i="157"/>
  <c r="E18" i="157"/>
  <c r="D18" i="157"/>
  <c r="L17" i="157"/>
  <c r="K17" i="157"/>
  <c r="J17" i="157"/>
  <c r="I17" i="157"/>
  <c r="H17" i="157"/>
  <c r="G17" i="157"/>
  <c r="F17" i="157"/>
  <c r="E17" i="157"/>
  <c r="D17" i="157"/>
  <c r="M16" i="157"/>
  <c r="L16" i="157"/>
  <c r="K16" i="157"/>
  <c r="J16" i="157"/>
  <c r="I16" i="157"/>
  <c r="H16" i="157"/>
  <c r="G16" i="157"/>
  <c r="F16" i="157"/>
  <c r="N16" i="157" s="1"/>
  <c r="E16" i="157"/>
  <c r="D16" i="157"/>
  <c r="M15" i="157"/>
  <c r="L15" i="157"/>
  <c r="K15" i="157"/>
  <c r="J15" i="157"/>
  <c r="I15" i="157"/>
  <c r="H15" i="157"/>
  <c r="G15" i="157"/>
  <c r="F15" i="157"/>
  <c r="E15" i="157"/>
  <c r="D15" i="157"/>
  <c r="M14" i="157"/>
  <c r="L14" i="157"/>
  <c r="K14" i="157"/>
  <c r="J14" i="157"/>
  <c r="I14" i="157"/>
  <c r="H14" i="157"/>
  <c r="G14" i="157"/>
  <c r="F14" i="157"/>
  <c r="N14" i="157" s="1"/>
  <c r="E14" i="157"/>
  <c r="D14" i="157"/>
  <c r="L13" i="157"/>
  <c r="K13" i="157"/>
  <c r="J13" i="157"/>
  <c r="I13" i="157"/>
  <c r="H13" i="157"/>
  <c r="G13" i="157"/>
  <c r="F13" i="157"/>
  <c r="M13" i="157" s="1"/>
  <c r="E13" i="157"/>
  <c r="D13" i="157"/>
  <c r="N13" i="157" s="1"/>
  <c r="M12" i="157"/>
  <c r="L12" i="157"/>
  <c r="K12" i="157"/>
  <c r="J12" i="157"/>
  <c r="I12" i="157"/>
  <c r="H12" i="157"/>
  <c r="G12" i="157"/>
  <c r="F12" i="157"/>
  <c r="N12" i="157" s="1"/>
  <c r="E12" i="157"/>
  <c r="D12" i="157"/>
  <c r="N11" i="157"/>
  <c r="L11" i="157"/>
  <c r="K11" i="157"/>
  <c r="J11" i="157"/>
  <c r="I11" i="157"/>
  <c r="H11" i="157"/>
  <c r="G11" i="157"/>
  <c r="F11" i="157"/>
  <c r="M11" i="157" s="1"/>
  <c r="E11" i="157"/>
  <c r="D11" i="157"/>
  <c r="M10" i="157"/>
  <c r="L10" i="157"/>
  <c r="K10" i="157"/>
  <c r="J10" i="157"/>
  <c r="I10" i="157"/>
  <c r="H10" i="157"/>
  <c r="G10" i="157"/>
  <c r="F10" i="157"/>
  <c r="E10" i="157"/>
  <c r="D10" i="157"/>
  <c r="L9" i="157"/>
  <c r="K9" i="157"/>
  <c r="J9" i="157"/>
  <c r="I9" i="157"/>
  <c r="H9" i="157"/>
  <c r="G9" i="157"/>
  <c r="F9" i="157"/>
  <c r="E9" i="157"/>
  <c r="D9" i="157"/>
  <c r="M8" i="157"/>
  <c r="L8" i="157"/>
  <c r="K8" i="157"/>
  <c r="J8" i="157"/>
  <c r="J40" i="157" s="1"/>
  <c r="J43" i="157" s="1"/>
  <c r="I8" i="157"/>
  <c r="H8" i="157"/>
  <c r="G8" i="157"/>
  <c r="F8" i="157"/>
  <c r="N8" i="157" s="1"/>
  <c r="E8" i="157"/>
  <c r="E40" i="157" s="1"/>
  <c r="E43" i="157" s="1"/>
  <c r="D8" i="157"/>
  <c r="M7" i="157"/>
  <c r="L7" i="157"/>
  <c r="L40" i="157" s="1"/>
  <c r="L43" i="157" s="1"/>
  <c r="K7" i="157"/>
  <c r="J7" i="157"/>
  <c r="I7" i="157"/>
  <c r="I40" i="157" s="1"/>
  <c r="I43" i="157" s="1"/>
  <c r="H7" i="157"/>
  <c r="H40" i="157" s="1"/>
  <c r="H43" i="157" s="1"/>
  <c r="G7" i="157"/>
  <c r="F7" i="157"/>
  <c r="E7" i="157"/>
  <c r="D7" i="157"/>
  <c r="C43" i="156"/>
  <c r="N42" i="156"/>
  <c r="M42" i="156"/>
  <c r="M41" i="156"/>
  <c r="L41" i="156"/>
  <c r="K41" i="156"/>
  <c r="J41" i="156"/>
  <c r="I41" i="156"/>
  <c r="H41" i="156"/>
  <c r="G41" i="156"/>
  <c r="F41" i="156"/>
  <c r="N41" i="156" s="1"/>
  <c r="E41" i="156"/>
  <c r="D41" i="156"/>
  <c r="C40" i="156"/>
  <c r="M39" i="156"/>
  <c r="L39" i="156"/>
  <c r="K39" i="156"/>
  <c r="J39" i="156"/>
  <c r="I39" i="156"/>
  <c r="H39" i="156"/>
  <c r="G39" i="156"/>
  <c r="F39" i="156"/>
  <c r="N39" i="156" s="1"/>
  <c r="E39" i="156"/>
  <c r="D39" i="156"/>
  <c r="N38" i="156"/>
  <c r="L38" i="156"/>
  <c r="K38" i="156"/>
  <c r="J38" i="156"/>
  <c r="I38" i="156"/>
  <c r="H38" i="156"/>
  <c r="G38" i="156"/>
  <c r="F38" i="156"/>
  <c r="M38" i="156" s="1"/>
  <c r="E38" i="156"/>
  <c r="D38" i="156"/>
  <c r="M37" i="156"/>
  <c r="L37" i="156"/>
  <c r="K37" i="156"/>
  <c r="J37" i="156"/>
  <c r="I37" i="156"/>
  <c r="H37" i="156"/>
  <c r="G37" i="156"/>
  <c r="F37" i="156"/>
  <c r="E37" i="156"/>
  <c r="D37" i="156"/>
  <c r="L36" i="156"/>
  <c r="K36" i="156"/>
  <c r="J36" i="156"/>
  <c r="I36" i="156"/>
  <c r="H36" i="156"/>
  <c r="G36" i="156"/>
  <c r="F36" i="156"/>
  <c r="E36" i="156"/>
  <c r="D36" i="156"/>
  <c r="M35" i="156"/>
  <c r="L35" i="156"/>
  <c r="K35" i="156"/>
  <c r="J35" i="156"/>
  <c r="I35" i="156"/>
  <c r="H35" i="156"/>
  <c r="G35" i="156"/>
  <c r="F35" i="156"/>
  <c r="N35" i="156" s="1"/>
  <c r="E35" i="156"/>
  <c r="D35" i="156"/>
  <c r="M34" i="156"/>
  <c r="L34" i="156"/>
  <c r="K34" i="156"/>
  <c r="J34" i="156"/>
  <c r="I34" i="156"/>
  <c r="H34" i="156"/>
  <c r="G34" i="156"/>
  <c r="F34" i="156"/>
  <c r="E34" i="156"/>
  <c r="D34" i="156"/>
  <c r="M33" i="156"/>
  <c r="L33" i="156"/>
  <c r="K33" i="156"/>
  <c r="J33" i="156"/>
  <c r="I33" i="156"/>
  <c r="H33" i="156"/>
  <c r="G33" i="156"/>
  <c r="F33" i="156"/>
  <c r="N33" i="156" s="1"/>
  <c r="E33" i="156"/>
  <c r="D33" i="156"/>
  <c r="L32" i="156"/>
  <c r="K32" i="156"/>
  <c r="J32" i="156"/>
  <c r="I32" i="156"/>
  <c r="H32" i="156"/>
  <c r="G32" i="156"/>
  <c r="F32" i="156"/>
  <c r="M32" i="156" s="1"/>
  <c r="E32" i="156"/>
  <c r="D32" i="156"/>
  <c r="N32" i="156" s="1"/>
  <c r="M31" i="156"/>
  <c r="L31" i="156"/>
  <c r="K31" i="156"/>
  <c r="J31" i="156"/>
  <c r="I31" i="156"/>
  <c r="H31" i="156"/>
  <c r="G31" i="156"/>
  <c r="F31" i="156"/>
  <c r="N31" i="156" s="1"/>
  <c r="E31" i="156"/>
  <c r="D31" i="156"/>
  <c r="N30" i="156"/>
  <c r="L30" i="156"/>
  <c r="K30" i="156"/>
  <c r="J30" i="156"/>
  <c r="I30" i="156"/>
  <c r="H30" i="156"/>
  <c r="G30" i="156"/>
  <c r="F30" i="156"/>
  <c r="M30" i="156" s="1"/>
  <c r="E30" i="156"/>
  <c r="D30" i="156"/>
  <c r="M29" i="156"/>
  <c r="L29" i="156"/>
  <c r="K29" i="156"/>
  <c r="J29" i="156"/>
  <c r="I29" i="156"/>
  <c r="H29" i="156"/>
  <c r="G29" i="156"/>
  <c r="F29" i="156"/>
  <c r="E29" i="156"/>
  <c r="D29" i="156"/>
  <c r="L28" i="156"/>
  <c r="K28" i="156"/>
  <c r="J28" i="156"/>
  <c r="I28" i="156"/>
  <c r="H28" i="156"/>
  <c r="G28" i="156"/>
  <c r="F28" i="156"/>
  <c r="E28" i="156"/>
  <c r="D28" i="156"/>
  <c r="L27" i="156"/>
  <c r="K27" i="156"/>
  <c r="J27" i="156"/>
  <c r="I27" i="156"/>
  <c r="H27" i="156"/>
  <c r="G27" i="156"/>
  <c r="F27" i="156"/>
  <c r="M27" i="156" s="1"/>
  <c r="E27" i="156"/>
  <c r="D27" i="156"/>
  <c r="M26" i="156"/>
  <c r="L26" i="156"/>
  <c r="K26" i="156"/>
  <c r="J26" i="156"/>
  <c r="I26" i="156"/>
  <c r="H26" i="156"/>
  <c r="G26" i="156"/>
  <c r="F26" i="156"/>
  <c r="N26" i="156" s="1"/>
  <c r="E26" i="156"/>
  <c r="D26" i="156"/>
  <c r="L25" i="156"/>
  <c r="K25" i="156"/>
  <c r="J25" i="156"/>
  <c r="I25" i="156"/>
  <c r="H25" i="156"/>
  <c r="G25" i="156"/>
  <c r="F25" i="156"/>
  <c r="M25" i="156" s="1"/>
  <c r="E25" i="156"/>
  <c r="D25" i="156"/>
  <c r="N25" i="156" s="1"/>
  <c r="M24" i="156"/>
  <c r="L24" i="156"/>
  <c r="K24" i="156"/>
  <c r="J24" i="156"/>
  <c r="I24" i="156"/>
  <c r="H24" i="156"/>
  <c r="G24" i="156"/>
  <c r="F24" i="156"/>
  <c r="N24" i="156" s="1"/>
  <c r="E24" i="156"/>
  <c r="D24" i="156"/>
  <c r="N23" i="156"/>
  <c r="L23" i="156"/>
  <c r="K23" i="156"/>
  <c r="J23" i="156"/>
  <c r="I23" i="156"/>
  <c r="H23" i="156"/>
  <c r="G23" i="156"/>
  <c r="F23" i="156"/>
  <c r="M23" i="156" s="1"/>
  <c r="E23" i="156"/>
  <c r="D23" i="156"/>
  <c r="M22" i="156"/>
  <c r="L22" i="156"/>
  <c r="K22" i="156"/>
  <c r="J22" i="156"/>
  <c r="I22" i="156"/>
  <c r="H22" i="156"/>
  <c r="G22" i="156"/>
  <c r="F22" i="156"/>
  <c r="E22" i="156"/>
  <c r="D22" i="156"/>
  <c r="L21" i="156"/>
  <c r="K21" i="156"/>
  <c r="J21" i="156"/>
  <c r="I21" i="156"/>
  <c r="H21" i="156"/>
  <c r="G21" i="156"/>
  <c r="F21" i="156"/>
  <c r="E21" i="156"/>
  <c r="D21" i="156"/>
  <c r="L20" i="156"/>
  <c r="K20" i="156"/>
  <c r="J20" i="156"/>
  <c r="I20" i="156"/>
  <c r="H20" i="156"/>
  <c r="G20" i="156"/>
  <c r="F20" i="156"/>
  <c r="M20" i="156" s="1"/>
  <c r="E20" i="156"/>
  <c r="D20" i="156"/>
  <c r="M19" i="156"/>
  <c r="L19" i="156"/>
  <c r="K19" i="156"/>
  <c r="J19" i="156"/>
  <c r="I19" i="156"/>
  <c r="H19" i="156"/>
  <c r="G19" i="156"/>
  <c r="F19" i="156"/>
  <c r="E19" i="156"/>
  <c r="D19" i="156"/>
  <c r="M18" i="156"/>
  <c r="L18" i="156"/>
  <c r="K18" i="156"/>
  <c r="J18" i="156"/>
  <c r="I18" i="156"/>
  <c r="H18" i="156"/>
  <c r="G18" i="156"/>
  <c r="F18" i="156"/>
  <c r="N18" i="156" s="1"/>
  <c r="E18" i="156"/>
  <c r="D18" i="156"/>
  <c r="L17" i="156"/>
  <c r="K17" i="156"/>
  <c r="J17" i="156"/>
  <c r="I17" i="156"/>
  <c r="H17" i="156"/>
  <c r="G17" i="156"/>
  <c r="F17" i="156"/>
  <c r="M17" i="156" s="1"/>
  <c r="E17" i="156"/>
  <c r="D17" i="156"/>
  <c r="N17" i="156" s="1"/>
  <c r="M16" i="156"/>
  <c r="L16" i="156"/>
  <c r="K16" i="156"/>
  <c r="J16" i="156"/>
  <c r="I16" i="156"/>
  <c r="H16" i="156"/>
  <c r="G16" i="156"/>
  <c r="F16" i="156"/>
  <c r="N16" i="156" s="1"/>
  <c r="E16" i="156"/>
  <c r="D16" i="156"/>
  <c r="N15" i="156"/>
  <c r="L15" i="156"/>
  <c r="K15" i="156"/>
  <c r="J15" i="156"/>
  <c r="I15" i="156"/>
  <c r="H15" i="156"/>
  <c r="G15" i="156"/>
  <c r="F15" i="156"/>
  <c r="M15" i="156" s="1"/>
  <c r="E15" i="156"/>
  <c r="D15" i="156"/>
  <c r="M14" i="156"/>
  <c r="L14" i="156"/>
  <c r="K14" i="156"/>
  <c r="J14" i="156"/>
  <c r="I14" i="156"/>
  <c r="H14" i="156"/>
  <c r="G14" i="156"/>
  <c r="F14" i="156"/>
  <c r="E14" i="156"/>
  <c r="D14" i="156"/>
  <c r="L13" i="156"/>
  <c r="K13" i="156"/>
  <c r="J13" i="156"/>
  <c r="I13" i="156"/>
  <c r="H13" i="156"/>
  <c r="G13" i="156"/>
  <c r="F13" i="156"/>
  <c r="E13" i="156"/>
  <c r="D13" i="156"/>
  <c r="L12" i="156"/>
  <c r="K12" i="156"/>
  <c r="J12" i="156"/>
  <c r="I12" i="156"/>
  <c r="H12" i="156"/>
  <c r="G12" i="156"/>
  <c r="F12" i="156"/>
  <c r="M12" i="156" s="1"/>
  <c r="E12" i="156"/>
  <c r="D12" i="156"/>
  <c r="M11" i="156"/>
  <c r="L11" i="156"/>
  <c r="K11" i="156"/>
  <c r="J11" i="156"/>
  <c r="I11" i="156"/>
  <c r="H11" i="156"/>
  <c r="G11" i="156"/>
  <c r="F11" i="156"/>
  <c r="E11" i="156"/>
  <c r="D11" i="156"/>
  <c r="M10" i="156"/>
  <c r="L10" i="156"/>
  <c r="K10" i="156"/>
  <c r="J10" i="156"/>
  <c r="I10" i="156"/>
  <c r="H10" i="156"/>
  <c r="G10" i="156"/>
  <c r="F10" i="156"/>
  <c r="N10" i="156" s="1"/>
  <c r="E10" i="156"/>
  <c r="D10" i="156"/>
  <c r="L9" i="156"/>
  <c r="K9" i="156"/>
  <c r="J9" i="156"/>
  <c r="I9" i="156"/>
  <c r="H9" i="156"/>
  <c r="G9" i="156"/>
  <c r="F9" i="156"/>
  <c r="M9" i="156" s="1"/>
  <c r="E9" i="156"/>
  <c r="D9" i="156"/>
  <c r="N9" i="156" s="1"/>
  <c r="M8" i="156"/>
  <c r="L8" i="156"/>
  <c r="K8" i="156"/>
  <c r="J8" i="156"/>
  <c r="I8" i="156"/>
  <c r="H8" i="156"/>
  <c r="G8" i="156"/>
  <c r="F8" i="156"/>
  <c r="N8" i="156" s="1"/>
  <c r="E8" i="156"/>
  <c r="D8" i="156"/>
  <c r="N7" i="156"/>
  <c r="L7" i="156"/>
  <c r="K7" i="156"/>
  <c r="J7" i="156"/>
  <c r="I7" i="156"/>
  <c r="H7" i="156"/>
  <c r="G7" i="156"/>
  <c r="F7" i="156"/>
  <c r="M7" i="156" s="1"/>
  <c r="E7" i="156"/>
  <c r="D7" i="156"/>
  <c r="C43" i="155"/>
  <c r="N42" i="155"/>
  <c r="M42" i="155"/>
  <c r="N41" i="155"/>
  <c r="L41" i="155"/>
  <c r="K41" i="155"/>
  <c r="J41" i="155"/>
  <c r="I41" i="155"/>
  <c r="H41" i="155"/>
  <c r="G41" i="155"/>
  <c r="F41" i="155"/>
  <c r="M41" i="155" s="1"/>
  <c r="E41" i="155"/>
  <c r="D41" i="155"/>
  <c r="C40" i="155"/>
  <c r="M39" i="155"/>
  <c r="L39" i="155"/>
  <c r="K39" i="155"/>
  <c r="J39" i="155"/>
  <c r="I39" i="155"/>
  <c r="H39" i="155"/>
  <c r="G39" i="155"/>
  <c r="F39" i="155"/>
  <c r="N39" i="155" s="1"/>
  <c r="E39" i="155"/>
  <c r="D39" i="155"/>
  <c r="M38" i="155"/>
  <c r="L38" i="155"/>
  <c r="K38" i="155"/>
  <c r="J38" i="155"/>
  <c r="I38" i="155"/>
  <c r="H38" i="155"/>
  <c r="G38" i="155"/>
  <c r="F38" i="155"/>
  <c r="N38" i="155" s="1"/>
  <c r="E38" i="155"/>
  <c r="D38" i="155"/>
  <c r="M37" i="155"/>
  <c r="L37" i="155"/>
  <c r="K37" i="155"/>
  <c r="J37" i="155"/>
  <c r="I37" i="155"/>
  <c r="H37" i="155"/>
  <c r="G37" i="155"/>
  <c r="F37" i="155"/>
  <c r="N37" i="155" s="1"/>
  <c r="E37" i="155"/>
  <c r="D37" i="155"/>
  <c r="N36" i="155"/>
  <c r="L36" i="155"/>
  <c r="K36" i="155"/>
  <c r="J36" i="155"/>
  <c r="I36" i="155"/>
  <c r="H36" i="155"/>
  <c r="G36" i="155"/>
  <c r="F36" i="155"/>
  <c r="M36" i="155" s="1"/>
  <c r="E36" i="155"/>
  <c r="D36" i="155"/>
  <c r="M35" i="155"/>
  <c r="L35" i="155"/>
  <c r="K35" i="155"/>
  <c r="J35" i="155"/>
  <c r="I35" i="155"/>
  <c r="H35" i="155"/>
  <c r="G35" i="155"/>
  <c r="F35" i="155"/>
  <c r="N35" i="155" s="1"/>
  <c r="E35" i="155"/>
  <c r="D35" i="155"/>
  <c r="N34" i="155"/>
  <c r="L34" i="155"/>
  <c r="K34" i="155"/>
  <c r="J34" i="155"/>
  <c r="I34" i="155"/>
  <c r="H34" i="155"/>
  <c r="G34" i="155"/>
  <c r="F34" i="155"/>
  <c r="M34" i="155" s="1"/>
  <c r="E34" i="155"/>
  <c r="D34" i="155"/>
  <c r="M33" i="155"/>
  <c r="L33" i="155"/>
  <c r="K33" i="155"/>
  <c r="J33" i="155"/>
  <c r="I33" i="155"/>
  <c r="H33" i="155"/>
  <c r="G33" i="155"/>
  <c r="F33" i="155"/>
  <c r="E33" i="155"/>
  <c r="D33" i="155"/>
  <c r="L32" i="155"/>
  <c r="K32" i="155"/>
  <c r="J32" i="155"/>
  <c r="I32" i="155"/>
  <c r="H32" i="155"/>
  <c r="G32" i="155"/>
  <c r="F32" i="155"/>
  <c r="E32" i="155"/>
  <c r="D32" i="155"/>
  <c r="M31" i="155"/>
  <c r="L31" i="155"/>
  <c r="K31" i="155"/>
  <c r="J31" i="155"/>
  <c r="I31" i="155"/>
  <c r="H31" i="155"/>
  <c r="G31" i="155"/>
  <c r="F31" i="155"/>
  <c r="N31" i="155" s="1"/>
  <c r="E31" i="155"/>
  <c r="D31" i="155"/>
  <c r="M30" i="155"/>
  <c r="L30" i="155"/>
  <c r="K30" i="155"/>
  <c r="J30" i="155"/>
  <c r="I30" i="155"/>
  <c r="H30" i="155"/>
  <c r="G30" i="155"/>
  <c r="F30" i="155"/>
  <c r="N30" i="155" s="1"/>
  <c r="E30" i="155"/>
  <c r="D30" i="155"/>
  <c r="M29" i="155"/>
  <c r="L29" i="155"/>
  <c r="K29" i="155"/>
  <c r="J29" i="155"/>
  <c r="I29" i="155"/>
  <c r="H29" i="155"/>
  <c r="G29" i="155"/>
  <c r="F29" i="155"/>
  <c r="N29" i="155" s="1"/>
  <c r="E29" i="155"/>
  <c r="D29" i="155"/>
  <c r="N28" i="155"/>
  <c r="L28" i="155"/>
  <c r="K28" i="155"/>
  <c r="J28" i="155"/>
  <c r="I28" i="155"/>
  <c r="H28" i="155"/>
  <c r="G28" i="155"/>
  <c r="F28" i="155"/>
  <c r="M28" i="155" s="1"/>
  <c r="E28" i="155"/>
  <c r="D28" i="155"/>
  <c r="M27" i="155"/>
  <c r="L27" i="155"/>
  <c r="K27" i="155"/>
  <c r="J27" i="155"/>
  <c r="I27" i="155"/>
  <c r="H27" i="155"/>
  <c r="G27" i="155"/>
  <c r="F27" i="155"/>
  <c r="N27" i="155" s="1"/>
  <c r="E27" i="155"/>
  <c r="D27" i="155"/>
  <c r="N26" i="155"/>
  <c r="L26" i="155"/>
  <c r="K26" i="155"/>
  <c r="J26" i="155"/>
  <c r="I26" i="155"/>
  <c r="H26" i="155"/>
  <c r="G26" i="155"/>
  <c r="F26" i="155"/>
  <c r="M26" i="155" s="1"/>
  <c r="E26" i="155"/>
  <c r="D26" i="155"/>
  <c r="M25" i="155"/>
  <c r="L25" i="155"/>
  <c r="K25" i="155"/>
  <c r="J25" i="155"/>
  <c r="I25" i="155"/>
  <c r="H25" i="155"/>
  <c r="G25" i="155"/>
  <c r="F25" i="155"/>
  <c r="E25" i="155"/>
  <c r="D25" i="155"/>
  <c r="L24" i="155"/>
  <c r="K24" i="155"/>
  <c r="J24" i="155"/>
  <c r="I24" i="155"/>
  <c r="H24" i="155"/>
  <c r="G24" i="155"/>
  <c r="F24" i="155"/>
  <c r="E24" i="155"/>
  <c r="D24" i="155"/>
  <c r="M23" i="155"/>
  <c r="L23" i="155"/>
  <c r="K23" i="155"/>
  <c r="J23" i="155"/>
  <c r="I23" i="155"/>
  <c r="H23" i="155"/>
  <c r="G23" i="155"/>
  <c r="F23" i="155"/>
  <c r="N23" i="155" s="1"/>
  <c r="E23" i="155"/>
  <c r="D23" i="155"/>
  <c r="M22" i="155"/>
  <c r="L22" i="155"/>
  <c r="K22" i="155"/>
  <c r="J22" i="155"/>
  <c r="I22" i="155"/>
  <c r="H22" i="155"/>
  <c r="G22" i="155"/>
  <c r="F22" i="155"/>
  <c r="N22" i="155" s="1"/>
  <c r="E22" i="155"/>
  <c r="D22" i="155"/>
  <c r="M21" i="155"/>
  <c r="L21" i="155"/>
  <c r="K21" i="155"/>
  <c r="J21" i="155"/>
  <c r="I21" i="155"/>
  <c r="H21" i="155"/>
  <c r="G21" i="155"/>
  <c r="F21" i="155"/>
  <c r="N21" i="155" s="1"/>
  <c r="E21" i="155"/>
  <c r="D21" i="155"/>
  <c r="N20" i="155"/>
  <c r="L20" i="155"/>
  <c r="K20" i="155"/>
  <c r="J20" i="155"/>
  <c r="I20" i="155"/>
  <c r="H20" i="155"/>
  <c r="G20" i="155"/>
  <c r="F20" i="155"/>
  <c r="M20" i="155" s="1"/>
  <c r="E20" i="155"/>
  <c r="D20" i="155"/>
  <c r="M19" i="155"/>
  <c r="L19" i="155"/>
  <c r="K19" i="155"/>
  <c r="J19" i="155"/>
  <c r="I19" i="155"/>
  <c r="H19" i="155"/>
  <c r="G19" i="155"/>
  <c r="F19" i="155"/>
  <c r="N19" i="155" s="1"/>
  <c r="E19" i="155"/>
  <c r="D19" i="155"/>
  <c r="N18" i="155"/>
  <c r="L18" i="155"/>
  <c r="K18" i="155"/>
  <c r="J18" i="155"/>
  <c r="I18" i="155"/>
  <c r="H18" i="155"/>
  <c r="G18" i="155"/>
  <c r="F18" i="155"/>
  <c r="M18" i="155" s="1"/>
  <c r="E18" i="155"/>
  <c r="D18" i="155"/>
  <c r="M17" i="155"/>
  <c r="L17" i="155"/>
  <c r="K17" i="155"/>
  <c r="J17" i="155"/>
  <c r="I17" i="155"/>
  <c r="H17" i="155"/>
  <c r="G17" i="155"/>
  <c r="F17" i="155"/>
  <c r="E17" i="155"/>
  <c r="D17" i="155"/>
  <c r="L16" i="155"/>
  <c r="K16" i="155"/>
  <c r="J16" i="155"/>
  <c r="I16" i="155"/>
  <c r="H16" i="155"/>
  <c r="G16" i="155"/>
  <c r="F16" i="155"/>
  <c r="E16" i="155"/>
  <c r="D16" i="155"/>
  <c r="M15" i="155"/>
  <c r="L15" i="155"/>
  <c r="K15" i="155"/>
  <c r="J15" i="155"/>
  <c r="I15" i="155"/>
  <c r="H15" i="155"/>
  <c r="G15" i="155"/>
  <c r="F15" i="155"/>
  <c r="N15" i="155" s="1"/>
  <c r="E15" i="155"/>
  <c r="D15" i="155"/>
  <c r="M14" i="155"/>
  <c r="L14" i="155"/>
  <c r="K14" i="155"/>
  <c r="J14" i="155"/>
  <c r="I14" i="155"/>
  <c r="H14" i="155"/>
  <c r="G14" i="155"/>
  <c r="F14" i="155"/>
  <c r="N14" i="155" s="1"/>
  <c r="E14" i="155"/>
  <c r="D14" i="155"/>
  <c r="M13" i="155"/>
  <c r="L13" i="155"/>
  <c r="K13" i="155"/>
  <c r="J13" i="155"/>
  <c r="I13" i="155"/>
  <c r="H13" i="155"/>
  <c r="G13" i="155"/>
  <c r="F13" i="155"/>
  <c r="N13" i="155" s="1"/>
  <c r="E13" i="155"/>
  <c r="D13" i="155"/>
  <c r="N12" i="155"/>
  <c r="L12" i="155"/>
  <c r="K12" i="155"/>
  <c r="J12" i="155"/>
  <c r="I12" i="155"/>
  <c r="H12" i="155"/>
  <c r="G12" i="155"/>
  <c r="F12" i="155"/>
  <c r="M12" i="155" s="1"/>
  <c r="E12" i="155"/>
  <c r="D12" i="155"/>
  <c r="M11" i="155"/>
  <c r="L11" i="155"/>
  <c r="K11" i="155"/>
  <c r="J11" i="155"/>
  <c r="I11" i="155"/>
  <c r="H11" i="155"/>
  <c r="G11" i="155"/>
  <c r="G40" i="155" s="1"/>
  <c r="G43" i="155" s="1"/>
  <c r="F11" i="155"/>
  <c r="N11" i="155" s="1"/>
  <c r="E11" i="155"/>
  <c r="D11" i="155"/>
  <c r="N10" i="155"/>
  <c r="L10" i="155"/>
  <c r="K10" i="155"/>
  <c r="J10" i="155"/>
  <c r="I10" i="155"/>
  <c r="H10" i="155"/>
  <c r="G10" i="155"/>
  <c r="F10" i="155"/>
  <c r="M10" i="155" s="1"/>
  <c r="E10" i="155"/>
  <c r="D10" i="155"/>
  <c r="M9" i="155"/>
  <c r="L9" i="155"/>
  <c r="K9" i="155"/>
  <c r="J9" i="155"/>
  <c r="I9" i="155"/>
  <c r="H9" i="155"/>
  <c r="G9" i="155"/>
  <c r="F9" i="155"/>
  <c r="E9" i="155"/>
  <c r="D9" i="155"/>
  <c r="L8" i="155"/>
  <c r="K8" i="155"/>
  <c r="K40" i="155" s="1"/>
  <c r="K43" i="155" s="1"/>
  <c r="J8" i="155"/>
  <c r="I8" i="155"/>
  <c r="H8" i="155"/>
  <c r="G8" i="155"/>
  <c r="F8" i="155"/>
  <c r="E8" i="155"/>
  <c r="D8" i="155"/>
  <c r="M7" i="155"/>
  <c r="L7" i="155"/>
  <c r="K7" i="155"/>
  <c r="J7" i="155"/>
  <c r="I7" i="155"/>
  <c r="H7" i="155"/>
  <c r="G7" i="155"/>
  <c r="F7" i="155"/>
  <c r="N7" i="155" s="1"/>
  <c r="E7" i="155"/>
  <c r="D7" i="155"/>
  <c r="C43" i="153"/>
  <c r="N42" i="153"/>
  <c r="M42" i="153"/>
  <c r="M41" i="153"/>
  <c r="L41" i="153"/>
  <c r="K41" i="153"/>
  <c r="J41" i="153"/>
  <c r="I41" i="153"/>
  <c r="H41" i="153"/>
  <c r="G41" i="153"/>
  <c r="F41" i="153"/>
  <c r="E41" i="153"/>
  <c r="D41" i="153"/>
  <c r="C40" i="153"/>
  <c r="L39" i="153"/>
  <c r="K39" i="153"/>
  <c r="J39" i="153"/>
  <c r="I39" i="153"/>
  <c r="H39" i="153"/>
  <c r="G39" i="153"/>
  <c r="F39" i="153"/>
  <c r="E39" i="153"/>
  <c r="D39" i="153"/>
  <c r="L38" i="153"/>
  <c r="K38" i="153"/>
  <c r="J38" i="153"/>
  <c r="I38" i="153"/>
  <c r="H38" i="153"/>
  <c r="G38" i="153"/>
  <c r="F38" i="153"/>
  <c r="M38" i="153" s="1"/>
  <c r="E38" i="153"/>
  <c r="D38" i="153"/>
  <c r="M37" i="153"/>
  <c r="L37" i="153"/>
  <c r="K37" i="153"/>
  <c r="J37" i="153"/>
  <c r="I37" i="153"/>
  <c r="H37" i="153"/>
  <c r="G37" i="153"/>
  <c r="F37" i="153"/>
  <c r="E37" i="153"/>
  <c r="D37" i="153"/>
  <c r="M36" i="153"/>
  <c r="L36" i="153"/>
  <c r="K36" i="153"/>
  <c r="J36" i="153"/>
  <c r="I36" i="153"/>
  <c r="H36" i="153"/>
  <c r="G36" i="153"/>
  <c r="F36" i="153"/>
  <c r="N36" i="153" s="1"/>
  <c r="E36" i="153"/>
  <c r="D36" i="153"/>
  <c r="L35" i="153"/>
  <c r="K35" i="153"/>
  <c r="J35" i="153"/>
  <c r="I35" i="153"/>
  <c r="H35" i="153"/>
  <c r="G35" i="153"/>
  <c r="F35" i="153"/>
  <c r="M35" i="153" s="1"/>
  <c r="E35" i="153"/>
  <c r="D35" i="153"/>
  <c r="N35" i="153" s="1"/>
  <c r="M34" i="153"/>
  <c r="L34" i="153"/>
  <c r="K34" i="153"/>
  <c r="J34" i="153"/>
  <c r="I34" i="153"/>
  <c r="H34" i="153"/>
  <c r="G34" i="153"/>
  <c r="F34" i="153"/>
  <c r="N34" i="153" s="1"/>
  <c r="E34" i="153"/>
  <c r="D34" i="153"/>
  <c r="N33" i="153"/>
  <c r="L33" i="153"/>
  <c r="K33" i="153"/>
  <c r="J33" i="153"/>
  <c r="I33" i="153"/>
  <c r="H33" i="153"/>
  <c r="G33" i="153"/>
  <c r="F33" i="153"/>
  <c r="M33" i="153" s="1"/>
  <c r="E33" i="153"/>
  <c r="D33" i="153"/>
  <c r="M32" i="153"/>
  <c r="L32" i="153"/>
  <c r="K32" i="153"/>
  <c r="J32" i="153"/>
  <c r="I32" i="153"/>
  <c r="H32" i="153"/>
  <c r="G32" i="153"/>
  <c r="F32" i="153"/>
  <c r="E32" i="153"/>
  <c r="D32" i="153"/>
  <c r="L31" i="153"/>
  <c r="K31" i="153"/>
  <c r="J31" i="153"/>
  <c r="I31" i="153"/>
  <c r="H31" i="153"/>
  <c r="G31" i="153"/>
  <c r="F31" i="153"/>
  <c r="E31" i="153"/>
  <c r="D31" i="153"/>
  <c r="L30" i="153"/>
  <c r="K30" i="153"/>
  <c r="J30" i="153"/>
  <c r="I30" i="153"/>
  <c r="H30" i="153"/>
  <c r="G30" i="153"/>
  <c r="F30" i="153"/>
  <c r="M30" i="153" s="1"/>
  <c r="E30" i="153"/>
  <c r="D30" i="153"/>
  <c r="M29" i="153"/>
  <c r="L29" i="153"/>
  <c r="K29" i="153"/>
  <c r="J29" i="153"/>
  <c r="I29" i="153"/>
  <c r="H29" i="153"/>
  <c r="G29" i="153"/>
  <c r="F29" i="153"/>
  <c r="E29" i="153"/>
  <c r="D29" i="153"/>
  <c r="M28" i="153"/>
  <c r="L28" i="153"/>
  <c r="K28" i="153"/>
  <c r="J28" i="153"/>
  <c r="I28" i="153"/>
  <c r="H28" i="153"/>
  <c r="G28" i="153"/>
  <c r="F28" i="153"/>
  <c r="N28" i="153" s="1"/>
  <c r="E28" i="153"/>
  <c r="D28" i="153"/>
  <c r="L27" i="153"/>
  <c r="K27" i="153"/>
  <c r="J27" i="153"/>
  <c r="I27" i="153"/>
  <c r="H27" i="153"/>
  <c r="G27" i="153"/>
  <c r="F27" i="153"/>
  <c r="M27" i="153" s="1"/>
  <c r="E27" i="153"/>
  <c r="D27" i="153"/>
  <c r="N27" i="153" s="1"/>
  <c r="M26" i="153"/>
  <c r="L26" i="153"/>
  <c r="K26" i="153"/>
  <c r="J26" i="153"/>
  <c r="I26" i="153"/>
  <c r="H26" i="153"/>
  <c r="G26" i="153"/>
  <c r="F26" i="153"/>
  <c r="N26" i="153" s="1"/>
  <c r="E26" i="153"/>
  <c r="D26" i="153"/>
  <c r="N25" i="153"/>
  <c r="L25" i="153"/>
  <c r="K25" i="153"/>
  <c r="J25" i="153"/>
  <c r="I25" i="153"/>
  <c r="H25" i="153"/>
  <c r="G25" i="153"/>
  <c r="F25" i="153"/>
  <c r="M25" i="153" s="1"/>
  <c r="E25" i="153"/>
  <c r="D25" i="153"/>
  <c r="M24" i="153"/>
  <c r="L24" i="153"/>
  <c r="K24" i="153"/>
  <c r="J24" i="153"/>
  <c r="I24" i="153"/>
  <c r="H24" i="153"/>
  <c r="G24" i="153"/>
  <c r="F24" i="153"/>
  <c r="E24" i="153"/>
  <c r="D24" i="153"/>
  <c r="L23" i="153"/>
  <c r="K23" i="153"/>
  <c r="J23" i="153"/>
  <c r="I23" i="153"/>
  <c r="H23" i="153"/>
  <c r="G23" i="153"/>
  <c r="F23" i="153"/>
  <c r="E23" i="153"/>
  <c r="D23" i="153"/>
  <c r="L22" i="153"/>
  <c r="K22" i="153"/>
  <c r="J22" i="153"/>
  <c r="I22" i="153"/>
  <c r="H22" i="153"/>
  <c r="G22" i="153"/>
  <c r="F22" i="153"/>
  <c r="M22" i="153" s="1"/>
  <c r="E22" i="153"/>
  <c r="D22" i="153"/>
  <c r="M21" i="153"/>
  <c r="L21" i="153"/>
  <c r="K21" i="153"/>
  <c r="J21" i="153"/>
  <c r="I21" i="153"/>
  <c r="H21" i="153"/>
  <c r="G21" i="153"/>
  <c r="F21" i="153"/>
  <c r="E21" i="153"/>
  <c r="D21" i="153"/>
  <c r="M20" i="153"/>
  <c r="L20" i="153"/>
  <c r="K20" i="153"/>
  <c r="J20" i="153"/>
  <c r="I20" i="153"/>
  <c r="H20" i="153"/>
  <c r="G20" i="153"/>
  <c r="F20" i="153"/>
  <c r="N20" i="153" s="1"/>
  <c r="E20" i="153"/>
  <c r="D20" i="153"/>
  <c r="L19" i="153"/>
  <c r="K19" i="153"/>
  <c r="J19" i="153"/>
  <c r="I19" i="153"/>
  <c r="H19" i="153"/>
  <c r="G19" i="153"/>
  <c r="F19" i="153"/>
  <c r="M19" i="153" s="1"/>
  <c r="E19" i="153"/>
  <c r="D19" i="153"/>
  <c r="N19" i="153" s="1"/>
  <c r="M18" i="153"/>
  <c r="L18" i="153"/>
  <c r="K18" i="153"/>
  <c r="J18" i="153"/>
  <c r="I18" i="153"/>
  <c r="H18" i="153"/>
  <c r="G18" i="153"/>
  <c r="F18" i="153"/>
  <c r="N18" i="153" s="1"/>
  <c r="E18" i="153"/>
  <c r="D18" i="153"/>
  <c r="N17" i="153"/>
  <c r="L17" i="153"/>
  <c r="K17" i="153"/>
  <c r="J17" i="153"/>
  <c r="I17" i="153"/>
  <c r="H17" i="153"/>
  <c r="G17" i="153"/>
  <c r="F17" i="153"/>
  <c r="M17" i="153" s="1"/>
  <c r="E17" i="153"/>
  <c r="D17" i="153"/>
  <c r="M16" i="153"/>
  <c r="L16" i="153"/>
  <c r="K16" i="153"/>
  <c r="J16" i="153"/>
  <c r="I16" i="153"/>
  <c r="H16" i="153"/>
  <c r="G16" i="153"/>
  <c r="F16" i="153"/>
  <c r="E16" i="153"/>
  <c r="D16" i="153"/>
  <c r="L15" i="153"/>
  <c r="K15" i="153"/>
  <c r="J15" i="153"/>
  <c r="I15" i="153"/>
  <c r="H15" i="153"/>
  <c r="G15" i="153"/>
  <c r="F15" i="153"/>
  <c r="E15" i="153"/>
  <c r="D15" i="153"/>
  <c r="L14" i="153"/>
  <c r="K14" i="153"/>
  <c r="J14" i="153"/>
  <c r="J40" i="153" s="1"/>
  <c r="J43" i="153" s="1"/>
  <c r="I14" i="153"/>
  <c r="H14" i="153"/>
  <c r="G14" i="153"/>
  <c r="F14" i="153"/>
  <c r="M14" i="153" s="1"/>
  <c r="E14" i="153"/>
  <c r="D14" i="153"/>
  <c r="M13" i="153"/>
  <c r="L13" i="153"/>
  <c r="K13" i="153"/>
  <c r="J13" i="153"/>
  <c r="I13" i="153"/>
  <c r="H13" i="153"/>
  <c r="G13" i="153"/>
  <c r="F13" i="153"/>
  <c r="E13" i="153"/>
  <c r="D13" i="153"/>
  <c r="M12" i="153"/>
  <c r="L12" i="153"/>
  <c r="K12" i="153"/>
  <c r="J12" i="153"/>
  <c r="I12" i="153"/>
  <c r="H12" i="153"/>
  <c r="G12" i="153"/>
  <c r="F12" i="153"/>
  <c r="N12" i="153" s="1"/>
  <c r="E12" i="153"/>
  <c r="D12" i="153"/>
  <c r="L11" i="153"/>
  <c r="K11" i="153"/>
  <c r="J11" i="153"/>
  <c r="I11" i="153"/>
  <c r="H11" i="153"/>
  <c r="H40" i="153" s="1"/>
  <c r="H43" i="153" s="1"/>
  <c r="G11" i="153"/>
  <c r="F11" i="153"/>
  <c r="M11" i="153" s="1"/>
  <c r="E11" i="153"/>
  <c r="D11" i="153"/>
  <c r="N11" i="153" s="1"/>
  <c r="M10" i="153"/>
  <c r="L10" i="153"/>
  <c r="K10" i="153"/>
  <c r="J10" i="153"/>
  <c r="I10" i="153"/>
  <c r="H10" i="153"/>
  <c r="G10" i="153"/>
  <c r="F10" i="153"/>
  <c r="N10" i="153" s="1"/>
  <c r="E10" i="153"/>
  <c r="D10" i="153"/>
  <c r="N9" i="153"/>
  <c r="L9" i="153"/>
  <c r="K9" i="153"/>
  <c r="J9" i="153"/>
  <c r="I9" i="153"/>
  <c r="H9" i="153"/>
  <c r="G9" i="153"/>
  <c r="F9" i="153"/>
  <c r="M9" i="153" s="1"/>
  <c r="E9" i="153"/>
  <c r="D9" i="153"/>
  <c r="M8" i="153"/>
  <c r="L8" i="153"/>
  <c r="K8" i="153"/>
  <c r="J8" i="153"/>
  <c r="I8" i="153"/>
  <c r="H8" i="153"/>
  <c r="G8" i="153"/>
  <c r="F8" i="153"/>
  <c r="E8" i="153"/>
  <c r="D8" i="153"/>
  <c r="D40" i="153" s="1"/>
  <c r="D43" i="153" s="1"/>
  <c r="L7" i="153"/>
  <c r="K7" i="153"/>
  <c r="K40" i="153" s="1"/>
  <c r="K43" i="153" s="1"/>
  <c r="J7" i="153"/>
  <c r="I7" i="153"/>
  <c r="H7" i="153"/>
  <c r="G7" i="153"/>
  <c r="G40" i="153" s="1"/>
  <c r="G43" i="153" s="1"/>
  <c r="F7" i="153"/>
  <c r="E7" i="153"/>
  <c r="D7" i="153"/>
  <c r="C43" i="154"/>
  <c r="N42" i="154"/>
  <c r="M42" i="154"/>
  <c r="L41" i="154"/>
  <c r="K41" i="154"/>
  <c r="J41" i="154"/>
  <c r="I41" i="154"/>
  <c r="H41" i="154"/>
  <c r="G41" i="154"/>
  <c r="F41" i="154"/>
  <c r="M41" i="154" s="1"/>
  <c r="E41" i="154"/>
  <c r="D41" i="154"/>
  <c r="K40" i="154"/>
  <c r="K43" i="154" s="1"/>
  <c r="C40" i="154"/>
  <c r="M39" i="154"/>
  <c r="L39" i="154"/>
  <c r="K39" i="154"/>
  <c r="J39" i="154"/>
  <c r="I39" i="154"/>
  <c r="H39" i="154"/>
  <c r="G39" i="154"/>
  <c r="F39" i="154"/>
  <c r="E39" i="154"/>
  <c r="D39" i="154"/>
  <c r="L38" i="154"/>
  <c r="K38" i="154"/>
  <c r="J38" i="154"/>
  <c r="I38" i="154"/>
  <c r="H38" i="154"/>
  <c r="G38" i="154"/>
  <c r="F38" i="154"/>
  <c r="E38" i="154"/>
  <c r="D38" i="154"/>
  <c r="M37" i="154"/>
  <c r="L37" i="154"/>
  <c r="K37" i="154"/>
  <c r="J37" i="154"/>
  <c r="I37" i="154"/>
  <c r="H37" i="154"/>
  <c r="G37" i="154"/>
  <c r="F37" i="154"/>
  <c r="N37" i="154" s="1"/>
  <c r="E37" i="154"/>
  <c r="D37" i="154"/>
  <c r="M36" i="154"/>
  <c r="L36" i="154"/>
  <c r="K36" i="154"/>
  <c r="J36" i="154"/>
  <c r="I36" i="154"/>
  <c r="H36" i="154"/>
  <c r="G36" i="154"/>
  <c r="F36" i="154"/>
  <c r="E36" i="154"/>
  <c r="D36" i="154"/>
  <c r="M35" i="154"/>
  <c r="L35" i="154"/>
  <c r="K35" i="154"/>
  <c r="J35" i="154"/>
  <c r="I35" i="154"/>
  <c r="H35" i="154"/>
  <c r="G35" i="154"/>
  <c r="F35" i="154"/>
  <c r="N35" i="154" s="1"/>
  <c r="E35" i="154"/>
  <c r="D35" i="154"/>
  <c r="L34" i="154"/>
  <c r="K34" i="154"/>
  <c r="J34" i="154"/>
  <c r="I34" i="154"/>
  <c r="H34" i="154"/>
  <c r="G34" i="154"/>
  <c r="F34" i="154"/>
  <c r="M34" i="154" s="1"/>
  <c r="E34" i="154"/>
  <c r="D34" i="154"/>
  <c r="N34" i="154" s="1"/>
  <c r="M33" i="154"/>
  <c r="L33" i="154"/>
  <c r="K33" i="154"/>
  <c r="J33" i="154"/>
  <c r="I33" i="154"/>
  <c r="H33" i="154"/>
  <c r="G33" i="154"/>
  <c r="F33" i="154"/>
  <c r="N33" i="154" s="1"/>
  <c r="E33" i="154"/>
  <c r="D33" i="154"/>
  <c r="N32" i="154"/>
  <c r="L32" i="154"/>
  <c r="K32" i="154"/>
  <c r="J32" i="154"/>
  <c r="I32" i="154"/>
  <c r="H32" i="154"/>
  <c r="G32" i="154"/>
  <c r="F32" i="154"/>
  <c r="M32" i="154" s="1"/>
  <c r="E32" i="154"/>
  <c r="D32" i="154"/>
  <c r="M31" i="154"/>
  <c r="L31" i="154"/>
  <c r="K31" i="154"/>
  <c r="J31" i="154"/>
  <c r="I31" i="154"/>
  <c r="H31" i="154"/>
  <c r="G31" i="154"/>
  <c r="F31" i="154"/>
  <c r="E31" i="154"/>
  <c r="D31" i="154"/>
  <c r="L30" i="154"/>
  <c r="K30" i="154"/>
  <c r="J30" i="154"/>
  <c r="I30" i="154"/>
  <c r="H30" i="154"/>
  <c r="G30" i="154"/>
  <c r="F30" i="154"/>
  <c r="E30" i="154"/>
  <c r="D30" i="154"/>
  <c r="M29" i="154"/>
  <c r="L29" i="154"/>
  <c r="K29" i="154"/>
  <c r="J29" i="154"/>
  <c r="I29" i="154"/>
  <c r="H29" i="154"/>
  <c r="G29" i="154"/>
  <c r="F29" i="154"/>
  <c r="N29" i="154" s="1"/>
  <c r="E29" i="154"/>
  <c r="D29" i="154"/>
  <c r="M28" i="154"/>
  <c r="L28" i="154"/>
  <c r="K28" i="154"/>
  <c r="J28" i="154"/>
  <c r="I28" i="154"/>
  <c r="H28" i="154"/>
  <c r="G28" i="154"/>
  <c r="F28" i="154"/>
  <c r="E28" i="154"/>
  <c r="D28" i="154"/>
  <c r="M27" i="154"/>
  <c r="L27" i="154"/>
  <c r="K27" i="154"/>
  <c r="J27" i="154"/>
  <c r="I27" i="154"/>
  <c r="H27" i="154"/>
  <c r="G27" i="154"/>
  <c r="F27" i="154"/>
  <c r="N27" i="154" s="1"/>
  <c r="E27" i="154"/>
  <c r="D27" i="154"/>
  <c r="L26" i="154"/>
  <c r="K26" i="154"/>
  <c r="J26" i="154"/>
  <c r="I26" i="154"/>
  <c r="H26" i="154"/>
  <c r="G26" i="154"/>
  <c r="F26" i="154"/>
  <c r="M26" i="154" s="1"/>
  <c r="E26" i="154"/>
  <c r="D26" i="154"/>
  <c r="N26" i="154" s="1"/>
  <c r="M25" i="154"/>
  <c r="L25" i="154"/>
  <c r="K25" i="154"/>
  <c r="J25" i="154"/>
  <c r="I25" i="154"/>
  <c r="H25" i="154"/>
  <c r="G25" i="154"/>
  <c r="F25" i="154"/>
  <c r="N25" i="154" s="1"/>
  <c r="E25" i="154"/>
  <c r="D25" i="154"/>
  <c r="N24" i="154"/>
  <c r="L24" i="154"/>
  <c r="K24" i="154"/>
  <c r="J24" i="154"/>
  <c r="I24" i="154"/>
  <c r="H24" i="154"/>
  <c r="G24" i="154"/>
  <c r="F24" i="154"/>
  <c r="M24" i="154" s="1"/>
  <c r="E24" i="154"/>
  <c r="D24" i="154"/>
  <c r="M23" i="154"/>
  <c r="L23" i="154"/>
  <c r="K23" i="154"/>
  <c r="J23" i="154"/>
  <c r="I23" i="154"/>
  <c r="H23" i="154"/>
  <c r="G23" i="154"/>
  <c r="F23" i="154"/>
  <c r="E23" i="154"/>
  <c r="D23" i="154"/>
  <c r="L22" i="154"/>
  <c r="K22" i="154"/>
  <c r="J22" i="154"/>
  <c r="I22" i="154"/>
  <c r="H22" i="154"/>
  <c r="G22" i="154"/>
  <c r="F22" i="154"/>
  <c r="E22" i="154"/>
  <c r="D22" i="154"/>
  <c r="M21" i="154"/>
  <c r="L21" i="154"/>
  <c r="K21" i="154"/>
  <c r="J21" i="154"/>
  <c r="I21" i="154"/>
  <c r="H21" i="154"/>
  <c r="G21" i="154"/>
  <c r="F21" i="154"/>
  <c r="N21" i="154" s="1"/>
  <c r="E21" i="154"/>
  <c r="D21" i="154"/>
  <c r="M20" i="154"/>
  <c r="L20" i="154"/>
  <c r="K20" i="154"/>
  <c r="J20" i="154"/>
  <c r="I20" i="154"/>
  <c r="H20" i="154"/>
  <c r="G20" i="154"/>
  <c r="F20" i="154"/>
  <c r="E20" i="154"/>
  <c r="D20" i="154"/>
  <c r="M19" i="154"/>
  <c r="L19" i="154"/>
  <c r="K19" i="154"/>
  <c r="J19" i="154"/>
  <c r="I19" i="154"/>
  <c r="H19" i="154"/>
  <c r="G19" i="154"/>
  <c r="F19" i="154"/>
  <c r="N19" i="154" s="1"/>
  <c r="E19" i="154"/>
  <c r="D19" i="154"/>
  <c r="L18" i="154"/>
  <c r="K18" i="154"/>
  <c r="J18" i="154"/>
  <c r="I18" i="154"/>
  <c r="H18" i="154"/>
  <c r="G18" i="154"/>
  <c r="F18" i="154"/>
  <c r="M18" i="154" s="1"/>
  <c r="E18" i="154"/>
  <c r="D18" i="154"/>
  <c r="N18" i="154" s="1"/>
  <c r="M17" i="154"/>
  <c r="L17" i="154"/>
  <c r="K17" i="154"/>
  <c r="J17" i="154"/>
  <c r="I17" i="154"/>
  <c r="H17" i="154"/>
  <c r="G17" i="154"/>
  <c r="F17" i="154"/>
  <c r="N17" i="154" s="1"/>
  <c r="E17" i="154"/>
  <c r="D17" i="154"/>
  <c r="N16" i="154"/>
  <c r="L16" i="154"/>
  <c r="K16" i="154"/>
  <c r="J16" i="154"/>
  <c r="I16" i="154"/>
  <c r="H16" i="154"/>
  <c r="G16" i="154"/>
  <c r="F16" i="154"/>
  <c r="M16" i="154" s="1"/>
  <c r="E16" i="154"/>
  <c r="D16" i="154"/>
  <c r="M15" i="154"/>
  <c r="L15" i="154"/>
  <c r="K15" i="154"/>
  <c r="J15" i="154"/>
  <c r="I15" i="154"/>
  <c r="H15" i="154"/>
  <c r="G15" i="154"/>
  <c r="F15" i="154"/>
  <c r="E15" i="154"/>
  <c r="D15" i="154"/>
  <c r="L14" i="154"/>
  <c r="K14" i="154"/>
  <c r="J14" i="154"/>
  <c r="I14" i="154"/>
  <c r="H14" i="154"/>
  <c r="G14" i="154"/>
  <c r="F14" i="154"/>
  <c r="E14" i="154"/>
  <c r="D14" i="154"/>
  <c r="M13" i="154"/>
  <c r="L13" i="154"/>
  <c r="K13" i="154"/>
  <c r="J13" i="154"/>
  <c r="I13" i="154"/>
  <c r="H13" i="154"/>
  <c r="G13" i="154"/>
  <c r="F13" i="154"/>
  <c r="N13" i="154" s="1"/>
  <c r="E13" i="154"/>
  <c r="D13" i="154"/>
  <c r="M12" i="154"/>
  <c r="L12" i="154"/>
  <c r="K12" i="154"/>
  <c r="J12" i="154"/>
  <c r="I12" i="154"/>
  <c r="H12" i="154"/>
  <c r="G12" i="154"/>
  <c r="F12" i="154"/>
  <c r="E12" i="154"/>
  <c r="D12" i="154"/>
  <c r="M11" i="154"/>
  <c r="L11" i="154"/>
  <c r="K11" i="154"/>
  <c r="J11" i="154"/>
  <c r="I11" i="154"/>
  <c r="H11" i="154"/>
  <c r="G11" i="154"/>
  <c r="F11" i="154"/>
  <c r="N11" i="154" s="1"/>
  <c r="E11" i="154"/>
  <c r="D11" i="154"/>
  <c r="L10" i="154"/>
  <c r="L40" i="154" s="1"/>
  <c r="L43" i="154" s="1"/>
  <c r="K10" i="154"/>
  <c r="J10" i="154"/>
  <c r="I10" i="154"/>
  <c r="H10" i="154"/>
  <c r="G10" i="154"/>
  <c r="F10" i="154"/>
  <c r="M10" i="154" s="1"/>
  <c r="E10" i="154"/>
  <c r="D10" i="154"/>
  <c r="N10" i="154" s="1"/>
  <c r="M9" i="154"/>
  <c r="L9" i="154"/>
  <c r="K9" i="154"/>
  <c r="J9" i="154"/>
  <c r="I9" i="154"/>
  <c r="H9" i="154"/>
  <c r="G9" i="154"/>
  <c r="G40" i="154" s="1"/>
  <c r="G43" i="154" s="1"/>
  <c r="F9" i="154"/>
  <c r="N9" i="154" s="1"/>
  <c r="E9" i="154"/>
  <c r="D9" i="154"/>
  <c r="N8" i="154"/>
  <c r="L8" i="154"/>
  <c r="K8" i="154"/>
  <c r="J8" i="154"/>
  <c r="I8" i="154"/>
  <c r="H8" i="154"/>
  <c r="G8" i="154"/>
  <c r="F8" i="154"/>
  <c r="M8" i="154" s="1"/>
  <c r="E8" i="154"/>
  <c r="D8" i="154"/>
  <c r="M7" i="154"/>
  <c r="L7" i="154"/>
  <c r="K7" i="154"/>
  <c r="J7" i="154"/>
  <c r="I7" i="154"/>
  <c r="I40" i="154" s="1"/>
  <c r="I43" i="154" s="1"/>
  <c r="H7" i="154"/>
  <c r="G7" i="154"/>
  <c r="F7" i="154"/>
  <c r="E7" i="154"/>
  <c r="E40" i="154" s="1"/>
  <c r="E43" i="154" s="1"/>
  <c r="D7" i="154"/>
  <c r="C43" i="152"/>
  <c r="N42" i="152"/>
  <c r="M42" i="152"/>
  <c r="M41" i="152"/>
  <c r="L41" i="152"/>
  <c r="K41" i="152"/>
  <c r="J41" i="152"/>
  <c r="I41" i="152"/>
  <c r="H41" i="152"/>
  <c r="G41" i="152"/>
  <c r="F41" i="152"/>
  <c r="N41" i="152" s="1"/>
  <c r="E41" i="152"/>
  <c r="D41" i="152"/>
  <c r="D40" i="152"/>
  <c r="D43" i="152" s="1"/>
  <c r="C40" i="152"/>
  <c r="M39" i="152"/>
  <c r="L39" i="152"/>
  <c r="K39" i="152"/>
  <c r="J39" i="152"/>
  <c r="I39" i="152"/>
  <c r="H39" i="152"/>
  <c r="G39" i="152"/>
  <c r="F39" i="152"/>
  <c r="E39" i="152"/>
  <c r="D39" i="152"/>
  <c r="M38" i="152"/>
  <c r="L38" i="152"/>
  <c r="K38" i="152"/>
  <c r="J38" i="152"/>
  <c r="I38" i="152"/>
  <c r="H38" i="152"/>
  <c r="G38" i="152"/>
  <c r="F38" i="152"/>
  <c r="N38" i="152" s="1"/>
  <c r="E38" i="152"/>
  <c r="D38" i="152"/>
  <c r="L37" i="152"/>
  <c r="K37" i="152"/>
  <c r="J37" i="152"/>
  <c r="I37" i="152"/>
  <c r="H37" i="152"/>
  <c r="G37" i="152"/>
  <c r="F37" i="152"/>
  <c r="M37" i="152" s="1"/>
  <c r="E37" i="152"/>
  <c r="D37" i="152"/>
  <c r="N37" i="152" s="1"/>
  <c r="M36" i="152"/>
  <c r="L36" i="152"/>
  <c r="K36" i="152"/>
  <c r="J36" i="152"/>
  <c r="I36" i="152"/>
  <c r="H36" i="152"/>
  <c r="G36" i="152"/>
  <c r="F36" i="152"/>
  <c r="N36" i="152" s="1"/>
  <c r="E36" i="152"/>
  <c r="D36" i="152"/>
  <c r="N35" i="152"/>
  <c r="L35" i="152"/>
  <c r="K35" i="152"/>
  <c r="J35" i="152"/>
  <c r="I35" i="152"/>
  <c r="H35" i="152"/>
  <c r="G35" i="152"/>
  <c r="F35" i="152"/>
  <c r="M35" i="152" s="1"/>
  <c r="E35" i="152"/>
  <c r="D35" i="152"/>
  <c r="M34" i="152"/>
  <c r="L34" i="152"/>
  <c r="K34" i="152"/>
  <c r="J34" i="152"/>
  <c r="I34" i="152"/>
  <c r="H34" i="152"/>
  <c r="G34" i="152"/>
  <c r="F34" i="152"/>
  <c r="E34" i="152"/>
  <c r="D34" i="152"/>
  <c r="L33" i="152"/>
  <c r="K33" i="152"/>
  <c r="J33" i="152"/>
  <c r="I33" i="152"/>
  <c r="H33" i="152"/>
  <c r="G33" i="152"/>
  <c r="F33" i="152"/>
  <c r="E33" i="152"/>
  <c r="D33" i="152"/>
  <c r="M32" i="152"/>
  <c r="L32" i="152"/>
  <c r="K32" i="152"/>
  <c r="J32" i="152"/>
  <c r="I32" i="152"/>
  <c r="H32" i="152"/>
  <c r="G32" i="152"/>
  <c r="F32" i="152"/>
  <c r="N32" i="152" s="1"/>
  <c r="E32" i="152"/>
  <c r="D32" i="152"/>
  <c r="M31" i="152"/>
  <c r="L31" i="152"/>
  <c r="K31" i="152"/>
  <c r="J31" i="152"/>
  <c r="I31" i="152"/>
  <c r="H31" i="152"/>
  <c r="G31" i="152"/>
  <c r="F31" i="152"/>
  <c r="E31" i="152"/>
  <c r="D31" i="152"/>
  <c r="M30" i="152"/>
  <c r="L30" i="152"/>
  <c r="K30" i="152"/>
  <c r="J30" i="152"/>
  <c r="I30" i="152"/>
  <c r="H30" i="152"/>
  <c r="G30" i="152"/>
  <c r="F30" i="152"/>
  <c r="N30" i="152" s="1"/>
  <c r="E30" i="152"/>
  <c r="D30" i="152"/>
  <c r="L29" i="152"/>
  <c r="K29" i="152"/>
  <c r="J29" i="152"/>
  <c r="I29" i="152"/>
  <c r="H29" i="152"/>
  <c r="G29" i="152"/>
  <c r="F29" i="152"/>
  <c r="M29" i="152" s="1"/>
  <c r="E29" i="152"/>
  <c r="D29" i="152"/>
  <c r="N29" i="152" s="1"/>
  <c r="M28" i="152"/>
  <c r="L28" i="152"/>
  <c r="K28" i="152"/>
  <c r="J28" i="152"/>
  <c r="I28" i="152"/>
  <c r="H28" i="152"/>
  <c r="G28" i="152"/>
  <c r="F28" i="152"/>
  <c r="N28" i="152" s="1"/>
  <c r="E28" i="152"/>
  <c r="D28" i="152"/>
  <c r="N27" i="152"/>
  <c r="L27" i="152"/>
  <c r="K27" i="152"/>
  <c r="J27" i="152"/>
  <c r="I27" i="152"/>
  <c r="H27" i="152"/>
  <c r="G27" i="152"/>
  <c r="F27" i="152"/>
  <c r="M27" i="152" s="1"/>
  <c r="E27" i="152"/>
  <c r="D27" i="152"/>
  <c r="M26" i="152"/>
  <c r="L26" i="152"/>
  <c r="K26" i="152"/>
  <c r="J26" i="152"/>
  <c r="I26" i="152"/>
  <c r="H26" i="152"/>
  <c r="G26" i="152"/>
  <c r="F26" i="152"/>
  <c r="E26" i="152"/>
  <c r="D26" i="152"/>
  <c r="L25" i="152"/>
  <c r="K25" i="152"/>
  <c r="J25" i="152"/>
  <c r="I25" i="152"/>
  <c r="H25" i="152"/>
  <c r="G25" i="152"/>
  <c r="F25" i="152"/>
  <c r="E25" i="152"/>
  <c r="D25" i="152"/>
  <c r="M24" i="152"/>
  <c r="L24" i="152"/>
  <c r="K24" i="152"/>
  <c r="J24" i="152"/>
  <c r="I24" i="152"/>
  <c r="H24" i="152"/>
  <c r="G24" i="152"/>
  <c r="F24" i="152"/>
  <c r="N24" i="152" s="1"/>
  <c r="E24" i="152"/>
  <c r="D24" i="152"/>
  <c r="M23" i="152"/>
  <c r="L23" i="152"/>
  <c r="K23" i="152"/>
  <c r="J23" i="152"/>
  <c r="I23" i="152"/>
  <c r="H23" i="152"/>
  <c r="G23" i="152"/>
  <c r="F23" i="152"/>
  <c r="E23" i="152"/>
  <c r="D23" i="152"/>
  <c r="M22" i="152"/>
  <c r="L22" i="152"/>
  <c r="K22" i="152"/>
  <c r="J22" i="152"/>
  <c r="I22" i="152"/>
  <c r="H22" i="152"/>
  <c r="G22" i="152"/>
  <c r="F22" i="152"/>
  <c r="N22" i="152" s="1"/>
  <c r="E22" i="152"/>
  <c r="D22" i="152"/>
  <c r="L21" i="152"/>
  <c r="K21" i="152"/>
  <c r="J21" i="152"/>
  <c r="I21" i="152"/>
  <c r="H21" i="152"/>
  <c r="G21" i="152"/>
  <c r="F21" i="152"/>
  <c r="M21" i="152" s="1"/>
  <c r="E21" i="152"/>
  <c r="D21" i="152"/>
  <c r="N21" i="152" s="1"/>
  <c r="M20" i="152"/>
  <c r="L20" i="152"/>
  <c r="K20" i="152"/>
  <c r="J20" i="152"/>
  <c r="I20" i="152"/>
  <c r="H20" i="152"/>
  <c r="G20" i="152"/>
  <c r="F20" i="152"/>
  <c r="N20" i="152" s="1"/>
  <c r="E20" i="152"/>
  <c r="D20" i="152"/>
  <c r="N19" i="152"/>
  <c r="L19" i="152"/>
  <c r="K19" i="152"/>
  <c r="J19" i="152"/>
  <c r="I19" i="152"/>
  <c r="H19" i="152"/>
  <c r="G19" i="152"/>
  <c r="F19" i="152"/>
  <c r="M19" i="152" s="1"/>
  <c r="E19" i="152"/>
  <c r="D19" i="152"/>
  <c r="M18" i="152"/>
  <c r="L18" i="152"/>
  <c r="K18" i="152"/>
  <c r="J18" i="152"/>
  <c r="I18" i="152"/>
  <c r="H18" i="152"/>
  <c r="G18" i="152"/>
  <c r="F18" i="152"/>
  <c r="E18" i="152"/>
  <c r="D18" i="152"/>
  <c r="L17" i="152"/>
  <c r="K17" i="152"/>
  <c r="J17" i="152"/>
  <c r="I17" i="152"/>
  <c r="H17" i="152"/>
  <c r="G17" i="152"/>
  <c r="F17" i="152"/>
  <c r="E17" i="152"/>
  <c r="D17" i="152"/>
  <c r="M16" i="152"/>
  <c r="L16" i="152"/>
  <c r="K16" i="152"/>
  <c r="J16" i="152"/>
  <c r="I16" i="152"/>
  <c r="H16" i="152"/>
  <c r="G16" i="152"/>
  <c r="F16" i="152"/>
  <c r="N16" i="152" s="1"/>
  <c r="E16" i="152"/>
  <c r="D16" i="152"/>
  <c r="M15" i="152"/>
  <c r="L15" i="152"/>
  <c r="K15" i="152"/>
  <c r="J15" i="152"/>
  <c r="I15" i="152"/>
  <c r="H15" i="152"/>
  <c r="G15" i="152"/>
  <c r="F15" i="152"/>
  <c r="E15" i="152"/>
  <c r="D15" i="152"/>
  <c r="M14" i="152"/>
  <c r="L14" i="152"/>
  <c r="K14" i="152"/>
  <c r="J14" i="152"/>
  <c r="I14" i="152"/>
  <c r="H14" i="152"/>
  <c r="G14" i="152"/>
  <c r="F14" i="152"/>
  <c r="N14" i="152" s="1"/>
  <c r="E14" i="152"/>
  <c r="D14" i="152"/>
  <c r="L13" i="152"/>
  <c r="K13" i="152"/>
  <c r="J13" i="152"/>
  <c r="I13" i="152"/>
  <c r="H13" i="152"/>
  <c r="G13" i="152"/>
  <c r="F13" i="152"/>
  <c r="M13" i="152" s="1"/>
  <c r="E13" i="152"/>
  <c r="D13" i="152"/>
  <c r="N13" i="152" s="1"/>
  <c r="M12" i="152"/>
  <c r="L12" i="152"/>
  <c r="K12" i="152"/>
  <c r="J12" i="152"/>
  <c r="I12" i="152"/>
  <c r="H12" i="152"/>
  <c r="G12" i="152"/>
  <c r="F12" i="152"/>
  <c r="N12" i="152" s="1"/>
  <c r="E12" i="152"/>
  <c r="D12" i="152"/>
  <c r="N11" i="152"/>
  <c r="L11" i="152"/>
  <c r="K11" i="152"/>
  <c r="J11" i="152"/>
  <c r="I11" i="152"/>
  <c r="H11" i="152"/>
  <c r="G11" i="152"/>
  <c r="F11" i="152"/>
  <c r="M11" i="152" s="1"/>
  <c r="E11" i="152"/>
  <c r="D11" i="152"/>
  <c r="M10" i="152"/>
  <c r="L10" i="152"/>
  <c r="K10" i="152"/>
  <c r="J10" i="152"/>
  <c r="I10" i="152"/>
  <c r="H10" i="152"/>
  <c r="G10" i="152"/>
  <c r="F10" i="152"/>
  <c r="E10" i="152"/>
  <c r="D10" i="152"/>
  <c r="L9" i="152"/>
  <c r="K9" i="152"/>
  <c r="J9" i="152"/>
  <c r="I9" i="152"/>
  <c r="H9" i="152"/>
  <c r="G9" i="152"/>
  <c r="F9" i="152"/>
  <c r="E9" i="152"/>
  <c r="D9" i="152"/>
  <c r="M8" i="152"/>
  <c r="L8" i="152"/>
  <c r="K8" i="152"/>
  <c r="J8" i="152"/>
  <c r="J40" i="152" s="1"/>
  <c r="J43" i="152" s="1"/>
  <c r="I8" i="152"/>
  <c r="H8" i="152"/>
  <c r="G8" i="152"/>
  <c r="F8" i="152"/>
  <c r="N8" i="152" s="1"/>
  <c r="E8" i="152"/>
  <c r="E40" i="152" s="1"/>
  <c r="E43" i="152" s="1"/>
  <c r="D8" i="152"/>
  <c r="M7" i="152"/>
  <c r="L7" i="152"/>
  <c r="L40" i="152" s="1"/>
  <c r="L43" i="152" s="1"/>
  <c r="K7" i="152"/>
  <c r="J7" i="152"/>
  <c r="I7" i="152"/>
  <c r="I40" i="152" s="1"/>
  <c r="I43" i="152" s="1"/>
  <c r="H7" i="152"/>
  <c r="H40" i="152" s="1"/>
  <c r="H43" i="152" s="1"/>
  <c r="G7" i="152"/>
  <c r="F7" i="152"/>
  <c r="E7" i="152"/>
  <c r="D7" i="152"/>
  <c r="C43" i="151"/>
  <c r="N42" i="151"/>
  <c r="M42" i="151"/>
  <c r="L41" i="151"/>
  <c r="K41" i="151"/>
  <c r="J41" i="151"/>
  <c r="I41" i="151"/>
  <c r="H41" i="151"/>
  <c r="G41" i="151"/>
  <c r="F41" i="151"/>
  <c r="M41" i="151" s="1"/>
  <c r="E41" i="151"/>
  <c r="D41" i="151"/>
  <c r="N41" i="151" s="1"/>
  <c r="C40" i="151"/>
  <c r="M39" i="151"/>
  <c r="L39" i="151"/>
  <c r="K39" i="151"/>
  <c r="J39" i="151"/>
  <c r="I39" i="151"/>
  <c r="H39" i="151"/>
  <c r="G39" i="151"/>
  <c r="F39" i="151"/>
  <c r="N39" i="151" s="1"/>
  <c r="E39" i="151"/>
  <c r="D39" i="151"/>
  <c r="N38" i="151"/>
  <c r="L38" i="151"/>
  <c r="K38" i="151"/>
  <c r="J38" i="151"/>
  <c r="I38" i="151"/>
  <c r="H38" i="151"/>
  <c r="G38" i="151"/>
  <c r="F38" i="151"/>
  <c r="M38" i="151" s="1"/>
  <c r="E38" i="151"/>
  <c r="D38" i="151"/>
  <c r="M37" i="151"/>
  <c r="L37" i="151"/>
  <c r="K37" i="151"/>
  <c r="J37" i="151"/>
  <c r="I37" i="151"/>
  <c r="H37" i="151"/>
  <c r="G37" i="151"/>
  <c r="F37" i="151"/>
  <c r="E37" i="151"/>
  <c r="D37" i="151"/>
  <c r="L36" i="151"/>
  <c r="K36" i="151"/>
  <c r="J36" i="151"/>
  <c r="I36" i="151"/>
  <c r="H36" i="151"/>
  <c r="G36" i="151"/>
  <c r="F36" i="151"/>
  <c r="E36" i="151"/>
  <c r="D36" i="151"/>
  <c r="M35" i="151"/>
  <c r="L35" i="151"/>
  <c r="K35" i="151"/>
  <c r="J35" i="151"/>
  <c r="I35" i="151"/>
  <c r="H35" i="151"/>
  <c r="G35" i="151"/>
  <c r="F35" i="151"/>
  <c r="N35" i="151" s="1"/>
  <c r="E35" i="151"/>
  <c r="D35" i="151"/>
  <c r="M34" i="151"/>
  <c r="L34" i="151"/>
  <c r="K34" i="151"/>
  <c r="J34" i="151"/>
  <c r="I34" i="151"/>
  <c r="H34" i="151"/>
  <c r="G34" i="151"/>
  <c r="F34" i="151"/>
  <c r="N34" i="151" s="1"/>
  <c r="E34" i="151"/>
  <c r="D34" i="151"/>
  <c r="M33" i="151"/>
  <c r="L33" i="151"/>
  <c r="K33" i="151"/>
  <c r="J33" i="151"/>
  <c r="I33" i="151"/>
  <c r="H33" i="151"/>
  <c r="G33" i="151"/>
  <c r="F33" i="151"/>
  <c r="N33" i="151" s="1"/>
  <c r="E33" i="151"/>
  <c r="D33" i="151"/>
  <c r="N32" i="151"/>
  <c r="L32" i="151"/>
  <c r="K32" i="151"/>
  <c r="J32" i="151"/>
  <c r="I32" i="151"/>
  <c r="H32" i="151"/>
  <c r="G32" i="151"/>
  <c r="F32" i="151"/>
  <c r="M32" i="151" s="1"/>
  <c r="E32" i="151"/>
  <c r="D32" i="151"/>
  <c r="M31" i="151"/>
  <c r="L31" i="151"/>
  <c r="K31" i="151"/>
  <c r="J31" i="151"/>
  <c r="I31" i="151"/>
  <c r="H31" i="151"/>
  <c r="G31" i="151"/>
  <c r="F31" i="151"/>
  <c r="N31" i="151" s="1"/>
  <c r="E31" i="151"/>
  <c r="D31" i="151"/>
  <c r="N30" i="151"/>
  <c r="L30" i="151"/>
  <c r="K30" i="151"/>
  <c r="J30" i="151"/>
  <c r="I30" i="151"/>
  <c r="H30" i="151"/>
  <c r="G30" i="151"/>
  <c r="F30" i="151"/>
  <c r="M30" i="151" s="1"/>
  <c r="E30" i="151"/>
  <c r="D30" i="151"/>
  <c r="M29" i="151"/>
  <c r="L29" i="151"/>
  <c r="K29" i="151"/>
  <c r="J29" i="151"/>
  <c r="I29" i="151"/>
  <c r="H29" i="151"/>
  <c r="G29" i="151"/>
  <c r="F29" i="151"/>
  <c r="E29" i="151"/>
  <c r="D29" i="151"/>
  <c r="L28" i="151"/>
  <c r="K28" i="151"/>
  <c r="J28" i="151"/>
  <c r="I28" i="151"/>
  <c r="H28" i="151"/>
  <c r="G28" i="151"/>
  <c r="F28" i="151"/>
  <c r="E28" i="151"/>
  <c r="D28" i="151"/>
  <c r="M27" i="151"/>
  <c r="L27" i="151"/>
  <c r="K27" i="151"/>
  <c r="J27" i="151"/>
  <c r="I27" i="151"/>
  <c r="H27" i="151"/>
  <c r="G27" i="151"/>
  <c r="F27" i="151"/>
  <c r="N27" i="151" s="1"/>
  <c r="E27" i="151"/>
  <c r="D27" i="151"/>
  <c r="M26" i="151"/>
  <c r="L26" i="151"/>
  <c r="K26" i="151"/>
  <c r="J26" i="151"/>
  <c r="I26" i="151"/>
  <c r="H26" i="151"/>
  <c r="G26" i="151"/>
  <c r="F26" i="151"/>
  <c r="N26" i="151" s="1"/>
  <c r="E26" i="151"/>
  <c r="D26" i="151"/>
  <c r="M25" i="151"/>
  <c r="L25" i="151"/>
  <c r="K25" i="151"/>
  <c r="J25" i="151"/>
  <c r="I25" i="151"/>
  <c r="H25" i="151"/>
  <c r="G25" i="151"/>
  <c r="F25" i="151"/>
  <c r="N25" i="151" s="1"/>
  <c r="E25" i="151"/>
  <c r="D25" i="151"/>
  <c r="N24" i="151"/>
  <c r="L24" i="151"/>
  <c r="K24" i="151"/>
  <c r="J24" i="151"/>
  <c r="I24" i="151"/>
  <c r="H24" i="151"/>
  <c r="G24" i="151"/>
  <c r="F24" i="151"/>
  <c r="M24" i="151" s="1"/>
  <c r="E24" i="151"/>
  <c r="D24" i="151"/>
  <c r="M23" i="151"/>
  <c r="L23" i="151"/>
  <c r="K23" i="151"/>
  <c r="J23" i="151"/>
  <c r="I23" i="151"/>
  <c r="H23" i="151"/>
  <c r="G23" i="151"/>
  <c r="F23" i="151"/>
  <c r="N23" i="151" s="1"/>
  <c r="E23" i="151"/>
  <c r="D23" i="151"/>
  <c r="N22" i="151"/>
  <c r="L22" i="151"/>
  <c r="K22" i="151"/>
  <c r="J22" i="151"/>
  <c r="I22" i="151"/>
  <c r="H22" i="151"/>
  <c r="G22" i="151"/>
  <c r="F22" i="151"/>
  <c r="M22" i="151" s="1"/>
  <c r="E22" i="151"/>
  <c r="D22" i="151"/>
  <c r="M21" i="151"/>
  <c r="L21" i="151"/>
  <c r="K21" i="151"/>
  <c r="J21" i="151"/>
  <c r="I21" i="151"/>
  <c r="H21" i="151"/>
  <c r="G21" i="151"/>
  <c r="F21" i="151"/>
  <c r="E21" i="151"/>
  <c r="D21" i="151"/>
  <c r="L20" i="151"/>
  <c r="K20" i="151"/>
  <c r="J20" i="151"/>
  <c r="I20" i="151"/>
  <c r="H20" i="151"/>
  <c r="G20" i="151"/>
  <c r="F20" i="151"/>
  <c r="E20" i="151"/>
  <c r="D20" i="151"/>
  <c r="M19" i="151"/>
  <c r="L19" i="151"/>
  <c r="K19" i="151"/>
  <c r="J19" i="151"/>
  <c r="I19" i="151"/>
  <c r="H19" i="151"/>
  <c r="G19" i="151"/>
  <c r="F19" i="151"/>
  <c r="N19" i="151" s="1"/>
  <c r="E19" i="151"/>
  <c r="D19" i="151"/>
  <c r="M18" i="151"/>
  <c r="L18" i="151"/>
  <c r="K18" i="151"/>
  <c r="J18" i="151"/>
  <c r="I18" i="151"/>
  <c r="H18" i="151"/>
  <c r="G18" i="151"/>
  <c r="F18" i="151"/>
  <c r="N18" i="151" s="1"/>
  <c r="E18" i="151"/>
  <c r="D18" i="151"/>
  <c r="M17" i="151"/>
  <c r="L17" i="151"/>
  <c r="K17" i="151"/>
  <c r="J17" i="151"/>
  <c r="I17" i="151"/>
  <c r="H17" i="151"/>
  <c r="G17" i="151"/>
  <c r="F17" i="151"/>
  <c r="N17" i="151" s="1"/>
  <c r="E17" i="151"/>
  <c r="D17" i="151"/>
  <c r="N16" i="151"/>
  <c r="L16" i="151"/>
  <c r="K16" i="151"/>
  <c r="J16" i="151"/>
  <c r="I16" i="151"/>
  <c r="H16" i="151"/>
  <c r="G16" i="151"/>
  <c r="F16" i="151"/>
  <c r="M16" i="151" s="1"/>
  <c r="E16" i="151"/>
  <c r="D16" i="151"/>
  <c r="M15" i="151"/>
  <c r="L15" i="151"/>
  <c r="K15" i="151"/>
  <c r="J15" i="151"/>
  <c r="I15" i="151"/>
  <c r="H15" i="151"/>
  <c r="G15" i="151"/>
  <c r="F15" i="151"/>
  <c r="N15" i="151" s="1"/>
  <c r="E15" i="151"/>
  <c r="D15" i="151"/>
  <c r="N14" i="151"/>
  <c r="L14" i="151"/>
  <c r="K14" i="151"/>
  <c r="J14" i="151"/>
  <c r="I14" i="151"/>
  <c r="H14" i="151"/>
  <c r="G14" i="151"/>
  <c r="F14" i="151"/>
  <c r="M14" i="151" s="1"/>
  <c r="E14" i="151"/>
  <c r="D14" i="151"/>
  <c r="M13" i="151"/>
  <c r="L13" i="151"/>
  <c r="K13" i="151"/>
  <c r="J13" i="151"/>
  <c r="I13" i="151"/>
  <c r="H13" i="151"/>
  <c r="G13" i="151"/>
  <c r="F13" i="151"/>
  <c r="E13" i="151"/>
  <c r="D13" i="151"/>
  <c r="L12" i="151"/>
  <c r="K12" i="151"/>
  <c r="J12" i="151"/>
  <c r="J40" i="151" s="1"/>
  <c r="J43" i="151" s="1"/>
  <c r="I12" i="151"/>
  <c r="H12" i="151"/>
  <c r="G12" i="151"/>
  <c r="F12" i="151"/>
  <c r="E12" i="151"/>
  <c r="D12" i="151"/>
  <c r="M11" i="151"/>
  <c r="L11" i="151"/>
  <c r="K11" i="151"/>
  <c r="J11" i="151"/>
  <c r="I11" i="151"/>
  <c r="H11" i="151"/>
  <c r="G11" i="151"/>
  <c r="F11" i="151"/>
  <c r="N11" i="151" s="1"/>
  <c r="E11" i="151"/>
  <c r="D11" i="151"/>
  <c r="M10" i="151"/>
  <c r="L10" i="151"/>
  <c r="K10" i="151"/>
  <c r="J10" i="151"/>
  <c r="I10" i="151"/>
  <c r="I40" i="151" s="1"/>
  <c r="I43" i="151" s="1"/>
  <c r="H10" i="151"/>
  <c r="G10" i="151"/>
  <c r="F10" i="151"/>
  <c r="N10" i="151" s="1"/>
  <c r="E10" i="151"/>
  <c r="E40" i="151" s="1"/>
  <c r="E43" i="151" s="1"/>
  <c r="D10" i="151"/>
  <c r="M9" i="151"/>
  <c r="L9" i="151"/>
  <c r="K9" i="151"/>
  <c r="J9" i="151"/>
  <c r="I9" i="151"/>
  <c r="H9" i="151"/>
  <c r="G9" i="151"/>
  <c r="F9" i="151"/>
  <c r="N9" i="151" s="1"/>
  <c r="E9" i="151"/>
  <c r="D9" i="151"/>
  <c r="N8" i="151"/>
  <c r="L8" i="151"/>
  <c r="K8" i="151"/>
  <c r="J8" i="151"/>
  <c r="I8" i="151"/>
  <c r="H8" i="151"/>
  <c r="G8" i="151"/>
  <c r="F8" i="151"/>
  <c r="M8" i="151" s="1"/>
  <c r="E8" i="151"/>
  <c r="D8" i="151"/>
  <c r="M7" i="151"/>
  <c r="L7" i="151"/>
  <c r="L40" i="151" s="1"/>
  <c r="L43" i="151" s="1"/>
  <c r="K7" i="151"/>
  <c r="K40" i="151" s="1"/>
  <c r="K43" i="151" s="1"/>
  <c r="J7" i="151"/>
  <c r="I7" i="151"/>
  <c r="H7" i="151"/>
  <c r="H40" i="151" s="1"/>
  <c r="H43" i="151" s="1"/>
  <c r="G7" i="151"/>
  <c r="G40" i="151" s="1"/>
  <c r="G43" i="151" s="1"/>
  <c r="F7" i="151"/>
  <c r="N7" i="151" s="1"/>
  <c r="E7" i="151"/>
  <c r="D7" i="151"/>
  <c r="D40" i="151" s="1"/>
  <c r="C43" i="149"/>
  <c r="N42" i="149"/>
  <c r="M42" i="149"/>
  <c r="M41" i="149"/>
  <c r="L41" i="149"/>
  <c r="K41" i="149"/>
  <c r="J41" i="149"/>
  <c r="I41" i="149"/>
  <c r="H41" i="149"/>
  <c r="G41" i="149"/>
  <c r="F41" i="149"/>
  <c r="N41" i="149" s="1"/>
  <c r="E41" i="149"/>
  <c r="E43" i="149" s="1"/>
  <c r="D41" i="149"/>
  <c r="C40" i="149"/>
  <c r="L39" i="149"/>
  <c r="K39" i="149"/>
  <c r="J39" i="149"/>
  <c r="I39" i="149"/>
  <c r="H39" i="149"/>
  <c r="G39" i="149"/>
  <c r="F39" i="149"/>
  <c r="M39" i="149" s="1"/>
  <c r="E39" i="149"/>
  <c r="D39" i="149"/>
  <c r="N39" i="149" s="1"/>
  <c r="M38" i="149"/>
  <c r="L38" i="149"/>
  <c r="K38" i="149"/>
  <c r="J38" i="149"/>
  <c r="I38" i="149"/>
  <c r="H38" i="149"/>
  <c r="G38" i="149"/>
  <c r="F38" i="149"/>
  <c r="N38" i="149" s="1"/>
  <c r="E38" i="149"/>
  <c r="D38" i="149"/>
  <c r="N37" i="149"/>
  <c r="L37" i="149"/>
  <c r="K37" i="149"/>
  <c r="J37" i="149"/>
  <c r="I37" i="149"/>
  <c r="H37" i="149"/>
  <c r="G37" i="149"/>
  <c r="F37" i="149"/>
  <c r="M37" i="149" s="1"/>
  <c r="E37" i="149"/>
  <c r="D37" i="149"/>
  <c r="M36" i="149"/>
  <c r="L36" i="149"/>
  <c r="K36" i="149"/>
  <c r="J36" i="149"/>
  <c r="I36" i="149"/>
  <c r="H36" i="149"/>
  <c r="G36" i="149"/>
  <c r="F36" i="149"/>
  <c r="E36" i="149"/>
  <c r="D36" i="149"/>
  <c r="L35" i="149"/>
  <c r="K35" i="149"/>
  <c r="J35" i="149"/>
  <c r="I35" i="149"/>
  <c r="H35" i="149"/>
  <c r="G35" i="149"/>
  <c r="F35" i="149"/>
  <c r="E35" i="149"/>
  <c r="D35" i="149"/>
  <c r="L34" i="149"/>
  <c r="K34" i="149"/>
  <c r="J34" i="149"/>
  <c r="I34" i="149"/>
  <c r="H34" i="149"/>
  <c r="G34" i="149"/>
  <c r="F34" i="149"/>
  <c r="M34" i="149" s="1"/>
  <c r="E34" i="149"/>
  <c r="D34" i="149"/>
  <c r="M33" i="149"/>
  <c r="L33" i="149"/>
  <c r="K33" i="149"/>
  <c r="J33" i="149"/>
  <c r="I33" i="149"/>
  <c r="H33" i="149"/>
  <c r="G33" i="149"/>
  <c r="F33" i="149"/>
  <c r="E33" i="149"/>
  <c r="D33" i="149"/>
  <c r="M32" i="149"/>
  <c r="L32" i="149"/>
  <c r="K32" i="149"/>
  <c r="J32" i="149"/>
  <c r="I32" i="149"/>
  <c r="H32" i="149"/>
  <c r="G32" i="149"/>
  <c r="F32" i="149"/>
  <c r="N32" i="149" s="1"/>
  <c r="E32" i="149"/>
  <c r="D32" i="149"/>
  <c r="L31" i="149"/>
  <c r="K31" i="149"/>
  <c r="J31" i="149"/>
  <c r="I31" i="149"/>
  <c r="H31" i="149"/>
  <c r="G31" i="149"/>
  <c r="F31" i="149"/>
  <c r="M31" i="149" s="1"/>
  <c r="E31" i="149"/>
  <c r="D31" i="149"/>
  <c r="N31" i="149" s="1"/>
  <c r="M30" i="149"/>
  <c r="L30" i="149"/>
  <c r="K30" i="149"/>
  <c r="J30" i="149"/>
  <c r="I30" i="149"/>
  <c r="H30" i="149"/>
  <c r="G30" i="149"/>
  <c r="F30" i="149"/>
  <c r="N30" i="149" s="1"/>
  <c r="E30" i="149"/>
  <c r="D30" i="149"/>
  <c r="N29" i="149"/>
  <c r="L29" i="149"/>
  <c r="K29" i="149"/>
  <c r="J29" i="149"/>
  <c r="I29" i="149"/>
  <c r="H29" i="149"/>
  <c r="G29" i="149"/>
  <c r="F29" i="149"/>
  <c r="M29" i="149" s="1"/>
  <c r="E29" i="149"/>
  <c r="D29" i="149"/>
  <c r="M28" i="149"/>
  <c r="L28" i="149"/>
  <c r="K28" i="149"/>
  <c r="J28" i="149"/>
  <c r="I28" i="149"/>
  <c r="H28" i="149"/>
  <c r="G28" i="149"/>
  <c r="F28" i="149"/>
  <c r="E28" i="149"/>
  <c r="D28" i="149"/>
  <c r="L27" i="149"/>
  <c r="K27" i="149"/>
  <c r="J27" i="149"/>
  <c r="I27" i="149"/>
  <c r="H27" i="149"/>
  <c r="G27" i="149"/>
  <c r="F27" i="149"/>
  <c r="E27" i="149"/>
  <c r="D27" i="149"/>
  <c r="L26" i="149"/>
  <c r="K26" i="149"/>
  <c r="J26" i="149"/>
  <c r="I26" i="149"/>
  <c r="H26" i="149"/>
  <c r="G26" i="149"/>
  <c r="F26" i="149"/>
  <c r="M26" i="149" s="1"/>
  <c r="E26" i="149"/>
  <c r="D26" i="149"/>
  <c r="M25" i="149"/>
  <c r="L25" i="149"/>
  <c r="K25" i="149"/>
  <c r="J25" i="149"/>
  <c r="I25" i="149"/>
  <c r="H25" i="149"/>
  <c r="G25" i="149"/>
  <c r="F25" i="149"/>
  <c r="E25" i="149"/>
  <c r="D25" i="149"/>
  <c r="M24" i="149"/>
  <c r="L24" i="149"/>
  <c r="K24" i="149"/>
  <c r="J24" i="149"/>
  <c r="I24" i="149"/>
  <c r="H24" i="149"/>
  <c r="G24" i="149"/>
  <c r="F24" i="149"/>
  <c r="N24" i="149" s="1"/>
  <c r="E24" i="149"/>
  <c r="D24" i="149"/>
  <c r="L23" i="149"/>
  <c r="K23" i="149"/>
  <c r="J23" i="149"/>
  <c r="I23" i="149"/>
  <c r="H23" i="149"/>
  <c r="G23" i="149"/>
  <c r="F23" i="149"/>
  <c r="M23" i="149" s="1"/>
  <c r="E23" i="149"/>
  <c r="D23" i="149"/>
  <c r="N23" i="149" s="1"/>
  <c r="M22" i="149"/>
  <c r="L22" i="149"/>
  <c r="K22" i="149"/>
  <c r="J22" i="149"/>
  <c r="I22" i="149"/>
  <c r="H22" i="149"/>
  <c r="G22" i="149"/>
  <c r="F22" i="149"/>
  <c r="N22" i="149" s="1"/>
  <c r="E22" i="149"/>
  <c r="D22" i="149"/>
  <c r="N21" i="149"/>
  <c r="L21" i="149"/>
  <c r="K21" i="149"/>
  <c r="J21" i="149"/>
  <c r="I21" i="149"/>
  <c r="H21" i="149"/>
  <c r="G21" i="149"/>
  <c r="F21" i="149"/>
  <c r="M21" i="149" s="1"/>
  <c r="E21" i="149"/>
  <c r="D21" i="149"/>
  <c r="M20" i="149"/>
  <c r="L20" i="149"/>
  <c r="K20" i="149"/>
  <c r="J20" i="149"/>
  <c r="I20" i="149"/>
  <c r="H20" i="149"/>
  <c r="G20" i="149"/>
  <c r="F20" i="149"/>
  <c r="E20" i="149"/>
  <c r="D20" i="149"/>
  <c r="L19" i="149"/>
  <c r="K19" i="149"/>
  <c r="J19" i="149"/>
  <c r="I19" i="149"/>
  <c r="H19" i="149"/>
  <c r="G19" i="149"/>
  <c r="F19" i="149"/>
  <c r="E19" i="149"/>
  <c r="D19" i="149"/>
  <c r="L18" i="149"/>
  <c r="K18" i="149"/>
  <c r="J18" i="149"/>
  <c r="I18" i="149"/>
  <c r="H18" i="149"/>
  <c r="G18" i="149"/>
  <c r="F18" i="149"/>
  <c r="M18" i="149" s="1"/>
  <c r="E18" i="149"/>
  <c r="D18" i="149"/>
  <c r="M17" i="149"/>
  <c r="L17" i="149"/>
  <c r="K17" i="149"/>
  <c r="J17" i="149"/>
  <c r="I17" i="149"/>
  <c r="H17" i="149"/>
  <c r="G17" i="149"/>
  <c r="F17" i="149"/>
  <c r="E17" i="149"/>
  <c r="D17" i="149"/>
  <c r="M16" i="149"/>
  <c r="L16" i="149"/>
  <c r="K16" i="149"/>
  <c r="J16" i="149"/>
  <c r="I16" i="149"/>
  <c r="H16" i="149"/>
  <c r="G16" i="149"/>
  <c r="F16" i="149"/>
  <c r="N16" i="149" s="1"/>
  <c r="E16" i="149"/>
  <c r="D16" i="149"/>
  <c r="L15" i="149"/>
  <c r="K15" i="149"/>
  <c r="J15" i="149"/>
  <c r="I15" i="149"/>
  <c r="H15" i="149"/>
  <c r="G15" i="149"/>
  <c r="F15" i="149"/>
  <c r="M15" i="149" s="1"/>
  <c r="E15" i="149"/>
  <c r="D15" i="149"/>
  <c r="N15" i="149" s="1"/>
  <c r="M14" i="149"/>
  <c r="L14" i="149"/>
  <c r="K14" i="149"/>
  <c r="J14" i="149"/>
  <c r="I14" i="149"/>
  <c r="H14" i="149"/>
  <c r="G14" i="149"/>
  <c r="F14" i="149"/>
  <c r="N14" i="149" s="1"/>
  <c r="E14" i="149"/>
  <c r="D14" i="149"/>
  <c r="N13" i="149"/>
  <c r="L13" i="149"/>
  <c r="K13" i="149"/>
  <c r="J13" i="149"/>
  <c r="I13" i="149"/>
  <c r="H13" i="149"/>
  <c r="G13" i="149"/>
  <c r="F13" i="149"/>
  <c r="M13" i="149" s="1"/>
  <c r="E13" i="149"/>
  <c r="D13" i="149"/>
  <c r="M12" i="149"/>
  <c r="L12" i="149"/>
  <c r="K12" i="149"/>
  <c r="J12" i="149"/>
  <c r="I12" i="149"/>
  <c r="H12" i="149"/>
  <c r="G12" i="149"/>
  <c r="F12" i="149"/>
  <c r="E12" i="149"/>
  <c r="D12" i="149"/>
  <c r="L11" i="149"/>
  <c r="K11" i="149"/>
  <c r="J11" i="149"/>
  <c r="I11" i="149"/>
  <c r="H11" i="149"/>
  <c r="G11" i="149"/>
  <c r="G40" i="149" s="1"/>
  <c r="G43" i="149" s="1"/>
  <c r="F11" i="149"/>
  <c r="E11" i="149"/>
  <c r="D11" i="149"/>
  <c r="L10" i="149"/>
  <c r="K10" i="149"/>
  <c r="J10" i="149"/>
  <c r="I10" i="149"/>
  <c r="H10" i="149"/>
  <c r="G10" i="149"/>
  <c r="F10" i="149"/>
  <c r="F40" i="149" s="1"/>
  <c r="E10" i="149"/>
  <c r="D10" i="149"/>
  <c r="M9" i="149"/>
  <c r="L9" i="149"/>
  <c r="K9" i="149"/>
  <c r="J9" i="149"/>
  <c r="I9" i="149"/>
  <c r="H9" i="149"/>
  <c r="G9" i="149"/>
  <c r="F9" i="149"/>
  <c r="E9" i="149"/>
  <c r="D9" i="149"/>
  <c r="M8" i="149"/>
  <c r="L8" i="149"/>
  <c r="K8" i="149"/>
  <c r="K40" i="149" s="1"/>
  <c r="K43" i="149" s="1"/>
  <c r="J8" i="149"/>
  <c r="I8" i="149"/>
  <c r="H8" i="149"/>
  <c r="G8" i="149"/>
  <c r="F8" i="149"/>
  <c r="N8" i="149" s="1"/>
  <c r="E8" i="149"/>
  <c r="D8" i="149"/>
  <c r="L7" i="149"/>
  <c r="L40" i="149" s="1"/>
  <c r="L43" i="149" s="1"/>
  <c r="K7" i="149"/>
  <c r="J7" i="149"/>
  <c r="I7" i="149"/>
  <c r="I40" i="149" s="1"/>
  <c r="H7" i="149"/>
  <c r="H40" i="149" s="1"/>
  <c r="H43" i="149" s="1"/>
  <c r="G7" i="149"/>
  <c r="F7" i="149"/>
  <c r="M7" i="149" s="1"/>
  <c r="E7" i="149"/>
  <c r="E40" i="149" s="1"/>
  <c r="D7" i="149"/>
  <c r="D40" i="149" s="1"/>
  <c r="D43" i="149" s="1"/>
  <c r="C43" i="148"/>
  <c r="N42" i="148"/>
  <c r="M42" i="148"/>
  <c r="M41" i="148"/>
  <c r="L41" i="148"/>
  <c r="K41" i="148"/>
  <c r="J41" i="148"/>
  <c r="I41" i="148"/>
  <c r="H41" i="148"/>
  <c r="G41" i="148"/>
  <c r="F41" i="148"/>
  <c r="N41" i="148" s="1"/>
  <c r="E41" i="148"/>
  <c r="D41" i="148"/>
  <c r="C40" i="148"/>
  <c r="M39" i="148"/>
  <c r="L39" i="148"/>
  <c r="K39" i="148"/>
  <c r="J39" i="148"/>
  <c r="I39" i="148"/>
  <c r="H39" i="148"/>
  <c r="G39" i="148"/>
  <c r="F39" i="148"/>
  <c r="N39" i="148" s="1"/>
  <c r="E39" i="148"/>
  <c r="D39" i="148"/>
  <c r="L38" i="148"/>
  <c r="K38" i="148"/>
  <c r="J38" i="148"/>
  <c r="I38" i="148"/>
  <c r="H38" i="148"/>
  <c r="G38" i="148"/>
  <c r="F38" i="148"/>
  <c r="M38" i="148" s="1"/>
  <c r="E38" i="148"/>
  <c r="D38" i="148"/>
  <c r="N38" i="148" s="1"/>
  <c r="M37" i="148"/>
  <c r="L37" i="148"/>
  <c r="K37" i="148"/>
  <c r="J37" i="148"/>
  <c r="I37" i="148"/>
  <c r="H37" i="148"/>
  <c r="G37" i="148"/>
  <c r="F37" i="148"/>
  <c r="N37" i="148" s="1"/>
  <c r="E37" i="148"/>
  <c r="D37" i="148"/>
  <c r="N36" i="148"/>
  <c r="L36" i="148"/>
  <c r="K36" i="148"/>
  <c r="J36" i="148"/>
  <c r="I36" i="148"/>
  <c r="H36" i="148"/>
  <c r="G36" i="148"/>
  <c r="F36" i="148"/>
  <c r="M36" i="148" s="1"/>
  <c r="E36" i="148"/>
  <c r="D36" i="148"/>
  <c r="M35" i="148"/>
  <c r="L35" i="148"/>
  <c r="K35" i="148"/>
  <c r="J35" i="148"/>
  <c r="I35" i="148"/>
  <c r="H35" i="148"/>
  <c r="G35" i="148"/>
  <c r="F35" i="148"/>
  <c r="E35" i="148"/>
  <c r="D35" i="148"/>
  <c r="L34" i="148"/>
  <c r="K34" i="148"/>
  <c r="J34" i="148"/>
  <c r="I34" i="148"/>
  <c r="H34" i="148"/>
  <c r="G34" i="148"/>
  <c r="F34" i="148"/>
  <c r="E34" i="148"/>
  <c r="D34" i="148"/>
  <c r="M33" i="148"/>
  <c r="L33" i="148"/>
  <c r="K33" i="148"/>
  <c r="J33" i="148"/>
  <c r="I33" i="148"/>
  <c r="H33" i="148"/>
  <c r="G33" i="148"/>
  <c r="F33" i="148"/>
  <c r="N33" i="148" s="1"/>
  <c r="E33" i="148"/>
  <c r="D33" i="148"/>
  <c r="M32" i="148"/>
  <c r="L32" i="148"/>
  <c r="K32" i="148"/>
  <c r="J32" i="148"/>
  <c r="I32" i="148"/>
  <c r="H32" i="148"/>
  <c r="G32" i="148"/>
  <c r="F32" i="148"/>
  <c r="E32" i="148"/>
  <c r="D32" i="148"/>
  <c r="M31" i="148"/>
  <c r="L31" i="148"/>
  <c r="K31" i="148"/>
  <c r="J31" i="148"/>
  <c r="I31" i="148"/>
  <c r="H31" i="148"/>
  <c r="G31" i="148"/>
  <c r="F31" i="148"/>
  <c r="N31" i="148" s="1"/>
  <c r="E31" i="148"/>
  <c r="D31" i="148"/>
  <c r="L30" i="148"/>
  <c r="K30" i="148"/>
  <c r="J30" i="148"/>
  <c r="I30" i="148"/>
  <c r="H30" i="148"/>
  <c r="G30" i="148"/>
  <c r="F30" i="148"/>
  <c r="M30" i="148" s="1"/>
  <c r="E30" i="148"/>
  <c r="D30" i="148"/>
  <c r="N30" i="148" s="1"/>
  <c r="M29" i="148"/>
  <c r="L29" i="148"/>
  <c r="K29" i="148"/>
  <c r="J29" i="148"/>
  <c r="I29" i="148"/>
  <c r="H29" i="148"/>
  <c r="G29" i="148"/>
  <c r="F29" i="148"/>
  <c r="N29" i="148" s="1"/>
  <c r="E29" i="148"/>
  <c r="D29" i="148"/>
  <c r="N28" i="148"/>
  <c r="L28" i="148"/>
  <c r="K28" i="148"/>
  <c r="J28" i="148"/>
  <c r="I28" i="148"/>
  <c r="H28" i="148"/>
  <c r="G28" i="148"/>
  <c r="F28" i="148"/>
  <c r="M28" i="148" s="1"/>
  <c r="E28" i="148"/>
  <c r="D28" i="148"/>
  <c r="M27" i="148"/>
  <c r="L27" i="148"/>
  <c r="K27" i="148"/>
  <c r="J27" i="148"/>
  <c r="I27" i="148"/>
  <c r="H27" i="148"/>
  <c r="G27" i="148"/>
  <c r="F27" i="148"/>
  <c r="E27" i="148"/>
  <c r="D27" i="148"/>
  <c r="L26" i="148"/>
  <c r="K26" i="148"/>
  <c r="J26" i="148"/>
  <c r="I26" i="148"/>
  <c r="H26" i="148"/>
  <c r="G26" i="148"/>
  <c r="F26" i="148"/>
  <c r="E26" i="148"/>
  <c r="D26" i="148"/>
  <c r="M25" i="148"/>
  <c r="L25" i="148"/>
  <c r="K25" i="148"/>
  <c r="J25" i="148"/>
  <c r="I25" i="148"/>
  <c r="H25" i="148"/>
  <c r="G25" i="148"/>
  <c r="F25" i="148"/>
  <c r="N25" i="148" s="1"/>
  <c r="E25" i="148"/>
  <c r="D25" i="148"/>
  <c r="M24" i="148"/>
  <c r="L24" i="148"/>
  <c r="K24" i="148"/>
  <c r="J24" i="148"/>
  <c r="I24" i="148"/>
  <c r="H24" i="148"/>
  <c r="G24" i="148"/>
  <c r="F24" i="148"/>
  <c r="E24" i="148"/>
  <c r="D24" i="148"/>
  <c r="M23" i="148"/>
  <c r="L23" i="148"/>
  <c r="K23" i="148"/>
  <c r="J23" i="148"/>
  <c r="I23" i="148"/>
  <c r="H23" i="148"/>
  <c r="G23" i="148"/>
  <c r="F23" i="148"/>
  <c r="N23" i="148" s="1"/>
  <c r="E23" i="148"/>
  <c r="D23" i="148"/>
  <c r="L22" i="148"/>
  <c r="K22" i="148"/>
  <c r="J22" i="148"/>
  <c r="I22" i="148"/>
  <c r="H22" i="148"/>
  <c r="G22" i="148"/>
  <c r="F22" i="148"/>
  <c r="M22" i="148" s="1"/>
  <c r="E22" i="148"/>
  <c r="D22" i="148"/>
  <c r="N22" i="148" s="1"/>
  <c r="M21" i="148"/>
  <c r="L21" i="148"/>
  <c r="K21" i="148"/>
  <c r="J21" i="148"/>
  <c r="I21" i="148"/>
  <c r="H21" i="148"/>
  <c r="G21" i="148"/>
  <c r="F21" i="148"/>
  <c r="N21" i="148" s="1"/>
  <c r="E21" i="148"/>
  <c r="D21" i="148"/>
  <c r="N20" i="148"/>
  <c r="L20" i="148"/>
  <c r="K20" i="148"/>
  <c r="J20" i="148"/>
  <c r="I20" i="148"/>
  <c r="H20" i="148"/>
  <c r="G20" i="148"/>
  <c r="F20" i="148"/>
  <c r="M20" i="148" s="1"/>
  <c r="E20" i="148"/>
  <c r="D20" i="148"/>
  <c r="M19" i="148"/>
  <c r="L19" i="148"/>
  <c r="K19" i="148"/>
  <c r="J19" i="148"/>
  <c r="I19" i="148"/>
  <c r="H19" i="148"/>
  <c r="G19" i="148"/>
  <c r="F19" i="148"/>
  <c r="E19" i="148"/>
  <c r="D19" i="148"/>
  <c r="L18" i="148"/>
  <c r="K18" i="148"/>
  <c r="J18" i="148"/>
  <c r="I18" i="148"/>
  <c r="H18" i="148"/>
  <c r="G18" i="148"/>
  <c r="F18" i="148"/>
  <c r="E18" i="148"/>
  <c r="D18" i="148"/>
  <c r="M17" i="148"/>
  <c r="L17" i="148"/>
  <c r="K17" i="148"/>
  <c r="J17" i="148"/>
  <c r="I17" i="148"/>
  <c r="H17" i="148"/>
  <c r="G17" i="148"/>
  <c r="F17" i="148"/>
  <c r="N17" i="148" s="1"/>
  <c r="E17" i="148"/>
  <c r="D17" i="148"/>
  <c r="M16" i="148"/>
  <c r="L16" i="148"/>
  <c r="K16" i="148"/>
  <c r="J16" i="148"/>
  <c r="I16" i="148"/>
  <c r="H16" i="148"/>
  <c r="G16" i="148"/>
  <c r="F16" i="148"/>
  <c r="E16" i="148"/>
  <c r="D16" i="148"/>
  <c r="M15" i="148"/>
  <c r="L15" i="148"/>
  <c r="K15" i="148"/>
  <c r="J15" i="148"/>
  <c r="I15" i="148"/>
  <c r="H15" i="148"/>
  <c r="G15" i="148"/>
  <c r="F15" i="148"/>
  <c r="N15" i="148" s="1"/>
  <c r="E15" i="148"/>
  <c r="D15" i="148"/>
  <c r="L14" i="148"/>
  <c r="K14" i="148"/>
  <c r="J14" i="148"/>
  <c r="I14" i="148"/>
  <c r="H14" i="148"/>
  <c r="G14" i="148"/>
  <c r="F14" i="148"/>
  <c r="M14" i="148" s="1"/>
  <c r="E14" i="148"/>
  <c r="D14" i="148"/>
  <c r="N14" i="148" s="1"/>
  <c r="M13" i="148"/>
  <c r="L13" i="148"/>
  <c r="K13" i="148"/>
  <c r="J13" i="148"/>
  <c r="I13" i="148"/>
  <c r="H13" i="148"/>
  <c r="G13" i="148"/>
  <c r="F13" i="148"/>
  <c r="N13" i="148" s="1"/>
  <c r="E13" i="148"/>
  <c r="D13" i="148"/>
  <c r="N12" i="148"/>
  <c r="L12" i="148"/>
  <c r="K12" i="148"/>
  <c r="J12" i="148"/>
  <c r="I12" i="148"/>
  <c r="H12" i="148"/>
  <c r="G12" i="148"/>
  <c r="F12" i="148"/>
  <c r="M12" i="148" s="1"/>
  <c r="E12" i="148"/>
  <c r="D12" i="148"/>
  <c r="M11" i="148"/>
  <c r="L11" i="148"/>
  <c r="K11" i="148"/>
  <c r="J11" i="148"/>
  <c r="I11" i="148"/>
  <c r="H11" i="148"/>
  <c r="G11" i="148"/>
  <c r="F11" i="148"/>
  <c r="E11" i="148"/>
  <c r="D11" i="148"/>
  <c r="L10" i="148"/>
  <c r="K10" i="148"/>
  <c r="J10" i="148"/>
  <c r="I10" i="148"/>
  <c r="H10" i="148"/>
  <c r="G10" i="148"/>
  <c r="F10" i="148"/>
  <c r="E10" i="148"/>
  <c r="D10" i="148"/>
  <c r="M9" i="148"/>
  <c r="L9" i="148"/>
  <c r="K9" i="148"/>
  <c r="J9" i="148"/>
  <c r="I9" i="148"/>
  <c r="I40" i="148" s="1"/>
  <c r="I43" i="148" s="1"/>
  <c r="H9" i="148"/>
  <c r="G9" i="148"/>
  <c r="F9" i="148"/>
  <c r="N9" i="148" s="1"/>
  <c r="E9" i="148"/>
  <c r="D9" i="148"/>
  <c r="M8" i="148"/>
  <c r="L8" i="148"/>
  <c r="K8" i="148"/>
  <c r="J8" i="148"/>
  <c r="I8" i="148"/>
  <c r="H8" i="148"/>
  <c r="H40" i="148" s="1"/>
  <c r="H43" i="148" s="1"/>
  <c r="G8" i="148"/>
  <c r="F8" i="148"/>
  <c r="E8" i="148"/>
  <c r="D8" i="148"/>
  <c r="D40" i="148" s="1"/>
  <c r="D43" i="148" s="1"/>
  <c r="M7" i="148"/>
  <c r="L7" i="148"/>
  <c r="K7" i="148"/>
  <c r="J7" i="148"/>
  <c r="I7" i="148"/>
  <c r="H7" i="148"/>
  <c r="G7" i="148"/>
  <c r="F7" i="148"/>
  <c r="E7" i="148"/>
  <c r="D7" i="148"/>
  <c r="C43" i="147"/>
  <c r="N42" i="147"/>
  <c r="M42" i="147"/>
  <c r="L41" i="147"/>
  <c r="K41" i="147"/>
  <c r="J41" i="147"/>
  <c r="I41" i="147"/>
  <c r="H41" i="147"/>
  <c r="G41" i="147"/>
  <c r="F41" i="147"/>
  <c r="M41" i="147" s="1"/>
  <c r="E41" i="147"/>
  <c r="D41" i="147"/>
  <c r="N41" i="147" s="1"/>
  <c r="C40" i="147"/>
  <c r="L39" i="147"/>
  <c r="K39" i="147"/>
  <c r="J39" i="147"/>
  <c r="I39" i="147"/>
  <c r="H39" i="147"/>
  <c r="G39" i="147"/>
  <c r="F39" i="147"/>
  <c r="N39" i="147" s="1"/>
  <c r="E39" i="147"/>
  <c r="D39" i="147"/>
  <c r="L38" i="147"/>
  <c r="K38" i="147"/>
  <c r="J38" i="147"/>
  <c r="I38" i="147"/>
  <c r="H38" i="147"/>
  <c r="G38" i="147"/>
  <c r="F38" i="147"/>
  <c r="E38" i="147"/>
  <c r="D38" i="147"/>
  <c r="L37" i="147"/>
  <c r="K37" i="147"/>
  <c r="J37" i="147"/>
  <c r="I37" i="147"/>
  <c r="H37" i="147"/>
  <c r="G37" i="147"/>
  <c r="F37" i="147"/>
  <c r="E37" i="147"/>
  <c r="D37" i="147"/>
  <c r="L36" i="147"/>
  <c r="K36" i="147"/>
  <c r="J36" i="147"/>
  <c r="I36" i="147"/>
  <c r="H36" i="147"/>
  <c r="G36" i="147"/>
  <c r="F36" i="147"/>
  <c r="M36" i="147" s="1"/>
  <c r="E36" i="147"/>
  <c r="D36" i="147"/>
  <c r="L35" i="147"/>
  <c r="K35" i="147"/>
  <c r="J35" i="147"/>
  <c r="I35" i="147"/>
  <c r="H35" i="147"/>
  <c r="G35" i="147"/>
  <c r="F35" i="147"/>
  <c r="E35" i="147"/>
  <c r="D35" i="147"/>
  <c r="L34" i="147"/>
  <c r="K34" i="147"/>
  <c r="J34" i="147"/>
  <c r="I34" i="147"/>
  <c r="H34" i="147"/>
  <c r="G34" i="147"/>
  <c r="F34" i="147"/>
  <c r="E34" i="147"/>
  <c r="D34" i="147"/>
  <c r="L33" i="147"/>
  <c r="K33" i="147"/>
  <c r="J33" i="147"/>
  <c r="I33" i="147"/>
  <c r="H33" i="147"/>
  <c r="G33" i="147"/>
  <c r="F33" i="147"/>
  <c r="N33" i="147" s="1"/>
  <c r="E33" i="147"/>
  <c r="D33" i="147"/>
  <c r="L32" i="147"/>
  <c r="K32" i="147"/>
  <c r="J32" i="147"/>
  <c r="I32" i="147"/>
  <c r="H32" i="147"/>
  <c r="G32" i="147"/>
  <c r="F32" i="147"/>
  <c r="M32" i="147" s="1"/>
  <c r="E32" i="147"/>
  <c r="D32" i="147"/>
  <c r="L31" i="147"/>
  <c r="K31" i="147"/>
  <c r="J31" i="147"/>
  <c r="I31" i="147"/>
  <c r="H31" i="147"/>
  <c r="G31" i="147"/>
  <c r="F31" i="147"/>
  <c r="E31" i="147"/>
  <c r="D31" i="147"/>
  <c r="M30" i="147"/>
  <c r="L30" i="147"/>
  <c r="K30" i="147"/>
  <c r="J30" i="147"/>
  <c r="I30" i="147"/>
  <c r="H30" i="147"/>
  <c r="G30" i="147"/>
  <c r="F30" i="147"/>
  <c r="N30" i="147" s="1"/>
  <c r="E30" i="147"/>
  <c r="D30" i="147"/>
  <c r="L29" i="147"/>
  <c r="K29" i="147"/>
  <c r="J29" i="147"/>
  <c r="I29" i="147"/>
  <c r="H29" i="147"/>
  <c r="G29" i="147"/>
  <c r="F29" i="147"/>
  <c r="M29" i="147" s="1"/>
  <c r="E29" i="147"/>
  <c r="D29" i="147"/>
  <c r="L28" i="147"/>
  <c r="K28" i="147"/>
  <c r="J28" i="147"/>
  <c r="I28" i="147"/>
  <c r="H28" i="147"/>
  <c r="G28" i="147"/>
  <c r="F28" i="147"/>
  <c r="E28" i="147"/>
  <c r="D28" i="147"/>
  <c r="L27" i="147"/>
  <c r="K27" i="147"/>
  <c r="J27" i="147"/>
  <c r="I27" i="147"/>
  <c r="H27" i="147"/>
  <c r="G27" i="147"/>
  <c r="F27" i="147"/>
  <c r="E27" i="147"/>
  <c r="D27" i="147"/>
  <c r="L26" i="147"/>
  <c r="K26" i="147"/>
  <c r="J26" i="147"/>
  <c r="I26" i="147"/>
  <c r="H26" i="147"/>
  <c r="G26" i="147"/>
  <c r="F26" i="147"/>
  <c r="M26" i="147" s="1"/>
  <c r="E26" i="147"/>
  <c r="D26" i="147"/>
  <c r="N26" i="147" s="1"/>
  <c r="L25" i="147"/>
  <c r="K25" i="147"/>
  <c r="J25" i="147"/>
  <c r="I25" i="147"/>
  <c r="H25" i="147"/>
  <c r="G25" i="147"/>
  <c r="F25" i="147"/>
  <c r="N25" i="147" s="1"/>
  <c r="E25" i="147"/>
  <c r="D25" i="147"/>
  <c r="L24" i="147"/>
  <c r="K24" i="147"/>
  <c r="J24" i="147"/>
  <c r="I24" i="147"/>
  <c r="H24" i="147"/>
  <c r="G24" i="147"/>
  <c r="F24" i="147"/>
  <c r="M24" i="147" s="1"/>
  <c r="E24" i="147"/>
  <c r="D24" i="147"/>
  <c r="L23" i="147"/>
  <c r="K23" i="147"/>
  <c r="J23" i="147"/>
  <c r="I23" i="147"/>
  <c r="H23" i="147"/>
  <c r="G23" i="147"/>
  <c r="F23" i="147"/>
  <c r="M23" i="147" s="1"/>
  <c r="E23" i="147"/>
  <c r="D23" i="147"/>
  <c r="L22" i="147"/>
  <c r="K22" i="147"/>
  <c r="J22" i="147"/>
  <c r="I22" i="147"/>
  <c r="H22" i="147"/>
  <c r="G22" i="147"/>
  <c r="F22" i="147"/>
  <c r="M22" i="147" s="1"/>
  <c r="E22" i="147"/>
  <c r="D22" i="147"/>
  <c r="L21" i="147"/>
  <c r="K21" i="147"/>
  <c r="J21" i="147"/>
  <c r="I21" i="147"/>
  <c r="H21" i="147"/>
  <c r="G21" i="147"/>
  <c r="F21" i="147"/>
  <c r="M21" i="147" s="1"/>
  <c r="E21" i="147"/>
  <c r="D21" i="147"/>
  <c r="L20" i="147"/>
  <c r="K20" i="147"/>
  <c r="J20" i="147"/>
  <c r="I20" i="147"/>
  <c r="H20" i="147"/>
  <c r="G20" i="147"/>
  <c r="F20" i="147"/>
  <c r="E20" i="147"/>
  <c r="D20" i="147"/>
  <c r="L19" i="147"/>
  <c r="K19" i="147"/>
  <c r="J19" i="147"/>
  <c r="I19" i="147"/>
  <c r="H19" i="147"/>
  <c r="G19" i="147"/>
  <c r="F19" i="147"/>
  <c r="M19" i="147" s="1"/>
  <c r="E19" i="147"/>
  <c r="D19" i="147"/>
  <c r="L18" i="147"/>
  <c r="K18" i="147"/>
  <c r="J18" i="147"/>
  <c r="I18" i="147"/>
  <c r="H18" i="147"/>
  <c r="G18" i="147"/>
  <c r="F18" i="147"/>
  <c r="N18" i="147" s="1"/>
  <c r="E18" i="147"/>
  <c r="D18" i="147"/>
  <c r="L17" i="147"/>
  <c r="K17" i="147"/>
  <c r="J17" i="147"/>
  <c r="I17" i="147"/>
  <c r="H17" i="147"/>
  <c r="G17" i="147"/>
  <c r="F17" i="147"/>
  <c r="M17" i="147" s="1"/>
  <c r="E17" i="147"/>
  <c r="D17" i="147"/>
  <c r="N16" i="147"/>
  <c r="L16" i="147"/>
  <c r="K16" i="147"/>
  <c r="J16" i="147"/>
  <c r="I16" i="147"/>
  <c r="H16" i="147"/>
  <c r="G16" i="147"/>
  <c r="F16" i="147"/>
  <c r="M16" i="147" s="1"/>
  <c r="E16" i="147"/>
  <c r="D16" i="147"/>
  <c r="L15" i="147"/>
  <c r="K15" i="147"/>
  <c r="J15" i="147"/>
  <c r="I15" i="147"/>
  <c r="H15" i="147"/>
  <c r="G15" i="147"/>
  <c r="F15" i="147"/>
  <c r="E15" i="147"/>
  <c r="D15" i="147"/>
  <c r="M14" i="147"/>
  <c r="L14" i="147"/>
  <c r="K14" i="147"/>
  <c r="J14" i="147"/>
  <c r="I14" i="147"/>
  <c r="H14" i="147"/>
  <c r="G14" i="147"/>
  <c r="F14" i="147"/>
  <c r="E14" i="147"/>
  <c r="D14" i="147"/>
  <c r="L13" i="147"/>
  <c r="K13" i="147"/>
  <c r="J13" i="147"/>
  <c r="I13" i="147"/>
  <c r="H13" i="147"/>
  <c r="G13" i="147"/>
  <c r="F13" i="147"/>
  <c r="E13" i="147"/>
  <c r="D13" i="147"/>
  <c r="L12" i="147"/>
  <c r="K12" i="147"/>
  <c r="J12" i="147"/>
  <c r="I12" i="147"/>
  <c r="H12" i="147"/>
  <c r="G12" i="147"/>
  <c r="F12" i="147"/>
  <c r="E12" i="147"/>
  <c r="D12" i="147"/>
  <c r="L11" i="147"/>
  <c r="K11" i="147"/>
  <c r="J11" i="147"/>
  <c r="I11" i="147"/>
  <c r="H11" i="147"/>
  <c r="G11" i="147"/>
  <c r="F11" i="147"/>
  <c r="N11" i="147" s="1"/>
  <c r="E11" i="147"/>
  <c r="D11" i="147"/>
  <c r="M10" i="147"/>
  <c r="L10" i="147"/>
  <c r="K10" i="147"/>
  <c r="J10" i="147"/>
  <c r="I10" i="147"/>
  <c r="H10" i="147"/>
  <c r="G10" i="147"/>
  <c r="F10" i="147"/>
  <c r="E10" i="147"/>
  <c r="D10" i="147"/>
  <c r="L9" i="147"/>
  <c r="K9" i="147"/>
  <c r="J9" i="147"/>
  <c r="I9" i="147"/>
  <c r="H9" i="147"/>
  <c r="G9" i="147"/>
  <c r="F9" i="147"/>
  <c r="E9" i="147"/>
  <c r="D9" i="147"/>
  <c r="M8" i="147"/>
  <c r="L8" i="147"/>
  <c r="K8" i="147"/>
  <c r="J8" i="147"/>
  <c r="I8" i="147"/>
  <c r="H8" i="147"/>
  <c r="G8" i="147"/>
  <c r="F8" i="147"/>
  <c r="N8" i="147" s="1"/>
  <c r="E8" i="147"/>
  <c r="D8" i="147"/>
  <c r="L7" i="147"/>
  <c r="K7" i="147"/>
  <c r="J7" i="147"/>
  <c r="I7" i="147"/>
  <c r="H7" i="147"/>
  <c r="G7" i="147"/>
  <c r="F7" i="147"/>
  <c r="M7" i="147" s="1"/>
  <c r="E7" i="147"/>
  <c r="D7" i="147"/>
  <c r="N7" i="147" s="1"/>
  <c r="C43" i="146"/>
  <c r="N42" i="146"/>
  <c r="M42" i="146"/>
  <c r="N41" i="146"/>
  <c r="L41" i="146"/>
  <c r="K41" i="146"/>
  <c r="J41" i="146"/>
  <c r="I41" i="146"/>
  <c r="H41" i="146"/>
  <c r="G41" i="146"/>
  <c r="F41" i="146"/>
  <c r="M41" i="146" s="1"/>
  <c r="E41" i="146"/>
  <c r="D41" i="146"/>
  <c r="C40" i="146"/>
  <c r="L39" i="146"/>
  <c r="K39" i="146"/>
  <c r="J39" i="146"/>
  <c r="I39" i="146"/>
  <c r="H39" i="146"/>
  <c r="G39" i="146"/>
  <c r="F39" i="146"/>
  <c r="E39" i="146"/>
  <c r="D39" i="146"/>
  <c r="L38" i="146"/>
  <c r="K38" i="146"/>
  <c r="J38" i="146"/>
  <c r="I38" i="146"/>
  <c r="H38" i="146"/>
  <c r="G38" i="146"/>
  <c r="F38" i="146"/>
  <c r="E38" i="146"/>
  <c r="D38" i="146"/>
  <c r="M37" i="146"/>
  <c r="L37" i="146"/>
  <c r="K37" i="146"/>
  <c r="J37" i="146"/>
  <c r="I37" i="146"/>
  <c r="H37" i="146"/>
  <c r="G37" i="146"/>
  <c r="F37" i="146"/>
  <c r="E37" i="146"/>
  <c r="D37" i="146"/>
  <c r="L36" i="146"/>
  <c r="K36" i="146"/>
  <c r="J36" i="146"/>
  <c r="I36" i="146"/>
  <c r="H36" i="146"/>
  <c r="G36" i="146"/>
  <c r="F36" i="146"/>
  <c r="N36" i="146" s="1"/>
  <c r="E36" i="146"/>
  <c r="D36" i="146"/>
  <c r="L35" i="146"/>
  <c r="K35" i="146"/>
  <c r="J35" i="146"/>
  <c r="I35" i="146"/>
  <c r="H35" i="146"/>
  <c r="G35" i="146"/>
  <c r="F35" i="146"/>
  <c r="M35" i="146" s="1"/>
  <c r="E35" i="146"/>
  <c r="D35" i="146"/>
  <c r="M34" i="146"/>
  <c r="L34" i="146"/>
  <c r="K34" i="146"/>
  <c r="J34" i="146"/>
  <c r="I34" i="146"/>
  <c r="H34" i="146"/>
  <c r="G34" i="146"/>
  <c r="F34" i="146"/>
  <c r="E34" i="146"/>
  <c r="D34" i="146"/>
  <c r="L33" i="146"/>
  <c r="K33" i="146"/>
  <c r="J33" i="146"/>
  <c r="I33" i="146"/>
  <c r="H33" i="146"/>
  <c r="G33" i="146"/>
  <c r="F33" i="146"/>
  <c r="E33" i="146"/>
  <c r="D33" i="146"/>
  <c r="L32" i="146"/>
  <c r="K32" i="146"/>
  <c r="J32" i="146"/>
  <c r="I32" i="146"/>
  <c r="H32" i="146"/>
  <c r="G32" i="146"/>
  <c r="F32" i="146"/>
  <c r="N32" i="146" s="1"/>
  <c r="E32" i="146"/>
  <c r="D32" i="146"/>
  <c r="L31" i="146"/>
  <c r="K31" i="146"/>
  <c r="J31" i="146"/>
  <c r="I31" i="146"/>
  <c r="H31" i="146"/>
  <c r="G31" i="146"/>
  <c r="F31" i="146"/>
  <c r="M31" i="146" s="1"/>
  <c r="E31" i="146"/>
  <c r="D31" i="146"/>
  <c r="M30" i="146"/>
  <c r="L30" i="146"/>
  <c r="K30" i="146"/>
  <c r="J30" i="146"/>
  <c r="I30" i="146"/>
  <c r="H30" i="146"/>
  <c r="G30" i="146"/>
  <c r="F30" i="146"/>
  <c r="N30" i="146" s="1"/>
  <c r="E30" i="146"/>
  <c r="D30" i="146"/>
  <c r="L29" i="146"/>
  <c r="K29" i="146"/>
  <c r="J29" i="146"/>
  <c r="I29" i="146"/>
  <c r="H29" i="146"/>
  <c r="G29" i="146"/>
  <c r="F29" i="146"/>
  <c r="M29" i="146" s="1"/>
  <c r="E29" i="146"/>
  <c r="D29" i="146"/>
  <c r="M28" i="146"/>
  <c r="L28" i="146"/>
  <c r="K28" i="146"/>
  <c r="J28" i="146"/>
  <c r="I28" i="146"/>
  <c r="H28" i="146"/>
  <c r="G28" i="146"/>
  <c r="F28" i="146"/>
  <c r="E28" i="146"/>
  <c r="D28" i="146"/>
  <c r="L27" i="146"/>
  <c r="K27" i="146"/>
  <c r="J27" i="146"/>
  <c r="I27" i="146"/>
  <c r="H27" i="146"/>
  <c r="G27" i="146"/>
  <c r="F27" i="146"/>
  <c r="N27" i="146" s="1"/>
  <c r="E27" i="146"/>
  <c r="D27" i="146"/>
  <c r="M26" i="146"/>
  <c r="L26" i="146"/>
  <c r="K26" i="146"/>
  <c r="J26" i="146"/>
  <c r="I26" i="146"/>
  <c r="H26" i="146"/>
  <c r="G26" i="146"/>
  <c r="F26" i="146"/>
  <c r="E26" i="146"/>
  <c r="D26" i="146"/>
  <c r="L25" i="146"/>
  <c r="K25" i="146"/>
  <c r="J25" i="146"/>
  <c r="I25" i="146"/>
  <c r="H25" i="146"/>
  <c r="G25" i="146"/>
  <c r="F25" i="146"/>
  <c r="M25" i="146" s="1"/>
  <c r="E25" i="146"/>
  <c r="D25" i="146"/>
  <c r="L24" i="146"/>
  <c r="K24" i="146"/>
  <c r="J24" i="146"/>
  <c r="I24" i="146"/>
  <c r="H24" i="146"/>
  <c r="G24" i="146"/>
  <c r="F24" i="146"/>
  <c r="E24" i="146"/>
  <c r="D24" i="146"/>
  <c r="M23" i="146"/>
  <c r="L23" i="146"/>
  <c r="K23" i="146"/>
  <c r="J23" i="146"/>
  <c r="I23" i="146"/>
  <c r="H23" i="146"/>
  <c r="G23" i="146"/>
  <c r="F23" i="146"/>
  <c r="E23" i="146"/>
  <c r="D23" i="146"/>
  <c r="L22" i="146"/>
  <c r="K22" i="146"/>
  <c r="J22" i="146"/>
  <c r="I22" i="146"/>
  <c r="H22" i="146"/>
  <c r="G22" i="146"/>
  <c r="F22" i="146"/>
  <c r="M22" i="146" s="1"/>
  <c r="E22" i="146"/>
  <c r="D22" i="146"/>
  <c r="L21" i="146"/>
  <c r="K21" i="146"/>
  <c r="J21" i="146"/>
  <c r="I21" i="146"/>
  <c r="H21" i="146"/>
  <c r="G21" i="146"/>
  <c r="F21" i="146"/>
  <c r="E21" i="146"/>
  <c r="D21" i="146"/>
  <c r="M20" i="146"/>
  <c r="L20" i="146"/>
  <c r="K20" i="146"/>
  <c r="J20" i="146"/>
  <c r="I20" i="146"/>
  <c r="H20" i="146"/>
  <c r="G20" i="146"/>
  <c r="F20" i="146"/>
  <c r="N20" i="146" s="1"/>
  <c r="E20" i="146"/>
  <c r="D20" i="146"/>
  <c r="L19" i="146"/>
  <c r="K19" i="146"/>
  <c r="J19" i="146"/>
  <c r="I19" i="146"/>
  <c r="H19" i="146"/>
  <c r="G19" i="146"/>
  <c r="F19" i="146"/>
  <c r="E19" i="146"/>
  <c r="D19" i="146"/>
  <c r="L18" i="146"/>
  <c r="K18" i="146"/>
  <c r="J18" i="146"/>
  <c r="I18" i="146"/>
  <c r="H18" i="146"/>
  <c r="G18" i="146"/>
  <c r="F18" i="146"/>
  <c r="M18" i="146" s="1"/>
  <c r="E18" i="146"/>
  <c r="D18" i="146"/>
  <c r="N18" i="146" s="1"/>
  <c r="M17" i="146"/>
  <c r="L17" i="146"/>
  <c r="K17" i="146"/>
  <c r="J17" i="146"/>
  <c r="I17" i="146"/>
  <c r="H17" i="146"/>
  <c r="G17" i="146"/>
  <c r="F17" i="146"/>
  <c r="N17" i="146" s="1"/>
  <c r="E17" i="146"/>
  <c r="D17" i="146"/>
  <c r="L16" i="146"/>
  <c r="K16" i="146"/>
  <c r="J16" i="146"/>
  <c r="I16" i="146"/>
  <c r="H16" i="146"/>
  <c r="G16" i="146"/>
  <c r="F16" i="146"/>
  <c r="M16" i="146" s="1"/>
  <c r="E16" i="146"/>
  <c r="D16" i="146"/>
  <c r="L15" i="146"/>
  <c r="K15" i="146"/>
  <c r="J15" i="146"/>
  <c r="I15" i="146"/>
  <c r="H15" i="146"/>
  <c r="G15" i="146"/>
  <c r="F15" i="146"/>
  <c r="E15" i="146"/>
  <c r="D15" i="146"/>
  <c r="M14" i="146"/>
  <c r="L14" i="146"/>
  <c r="K14" i="146"/>
  <c r="J14" i="146"/>
  <c r="I14" i="146"/>
  <c r="H14" i="146"/>
  <c r="G14" i="146"/>
  <c r="F14" i="146"/>
  <c r="E14" i="146"/>
  <c r="D14" i="146"/>
  <c r="L13" i="146"/>
  <c r="K13" i="146"/>
  <c r="J13" i="146"/>
  <c r="I13" i="146"/>
  <c r="H13" i="146"/>
  <c r="G13" i="146"/>
  <c r="F13" i="146"/>
  <c r="M13" i="146" s="1"/>
  <c r="E13" i="146"/>
  <c r="D13" i="146"/>
  <c r="L12" i="146"/>
  <c r="K12" i="146"/>
  <c r="J12" i="146"/>
  <c r="I12" i="146"/>
  <c r="H12" i="146"/>
  <c r="G12" i="146"/>
  <c r="F12" i="146"/>
  <c r="N12" i="146" s="1"/>
  <c r="E12" i="146"/>
  <c r="D12" i="146"/>
  <c r="L11" i="146"/>
  <c r="K11" i="146"/>
  <c r="J11" i="146"/>
  <c r="I11" i="146"/>
  <c r="H11" i="146"/>
  <c r="G11" i="146"/>
  <c r="F11" i="146"/>
  <c r="M11" i="146" s="1"/>
  <c r="E11" i="146"/>
  <c r="D11" i="146"/>
  <c r="L10" i="146"/>
  <c r="K10" i="146"/>
  <c r="J10" i="146"/>
  <c r="I10" i="146"/>
  <c r="H10" i="146"/>
  <c r="G10" i="146"/>
  <c r="F10" i="146"/>
  <c r="E10" i="146"/>
  <c r="D10" i="146"/>
  <c r="L9" i="146"/>
  <c r="K9" i="146"/>
  <c r="J9" i="146"/>
  <c r="I9" i="146"/>
  <c r="H9" i="146"/>
  <c r="G9" i="146"/>
  <c r="F9" i="146"/>
  <c r="E9" i="146"/>
  <c r="D9" i="146"/>
  <c r="N8" i="146"/>
  <c r="L8" i="146"/>
  <c r="K8" i="146"/>
  <c r="J8" i="146"/>
  <c r="I8" i="146"/>
  <c r="H8" i="146"/>
  <c r="G8" i="146"/>
  <c r="F8" i="146"/>
  <c r="M8" i="146" s="1"/>
  <c r="E8" i="146"/>
  <c r="D8" i="146"/>
  <c r="L7" i="146"/>
  <c r="K7" i="146"/>
  <c r="J7" i="146"/>
  <c r="I7" i="146"/>
  <c r="H7" i="146"/>
  <c r="G7" i="146"/>
  <c r="F7" i="146"/>
  <c r="M7" i="146" s="1"/>
  <c r="E7" i="146"/>
  <c r="D7" i="146"/>
  <c r="C43" i="145"/>
  <c r="N42" i="145"/>
  <c r="M42" i="145"/>
  <c r="M41" i="145"/>
  <c r="L41" i="145"/>
  <c r="K41" i="145"/>
  <c r="J41" i="145"/>
  <c r="I41" i="145"/>
  <c r="H41" i="145"/>
  <c r="G41" i="145"/>
  <c r="F41" i="145"/>
  <c r="E41" i="145"/>
  <c r="D41" i="145"/>
  <c r="C40" i="145"/>
  <c r="L39" i="145"/>
  <c r="K39" i="145"/>
  <c r="J39" i="145"/>
  <c r="I39" i="145"/>
  <c r="H39" i="145"/>
  <c r="G39" i="145"/>
  <c r="F39" i="145"/>
  <c r="N39" i="145" s="1"/>
  <c r="E39" i="145"/>
  <c r="D39" i="145"/>
  <c r="L38" i="145"/>
  <c r="K38" i="145"/>
  <c r="J38" i="145"/>
  <c r="I38" i="145"/>
  <c r="H38" i="145"/>
  <c r="G38" i="145"/>
  <c r="F38" i="145"/>
  <c r="N38" i="145" s="1"/>
  <c r="E38" i="145"/>
  <c r="D38" i="145"/>
  <c r="L37" i="145"/>
  <c r="K37" i="145"/>
  <c r="J37" i="145"/>
  <c r="I37" i="145"/>
  <c r="H37" i="145"/>
  <c r="G37" i="145"/>
  <c r="F37" i="145"/>
  <c r="M37" i="145" s="1"/>
  <c r="E37" i="145"/>
  <c r="D37" i="145"/>
  <c r="L36" i="145"/>
  <c r="K36" i="145"/>
  <c r="J36" i="145"/>
  <c r="I36" i="145"/>
  <c r="H36" i="145"/>
  <c r="G36" i="145"/>
  <c r="F36" i="145"/>
  <c r="M36" i="145" s="1"/>
  <c r="E36" i="145"/>
  <c r="D36" i="145"/>
  <c r="N36" i="145" s="1"/>
  <c r="L35" i="145"/>
  <c r="K35" i="145"/>
  <c r="J35" i="145"/>
  <c r="I35" i="145"/>
  <c r="H35" i="145"/>
  <c r="G35" i="145"/>
  <c r="F35" i="145"/>
  <c r="N35" i="145" s="1"/>
  <c r="E35" i="145"/>
  <c r="D35" i="145"/>
  <c r="L34" i="145"/>
  <c r="K34" i="145"/>
  <c r="J34" i="145"/>
  <c r="I34" i="145"/>
  <c r="H34" i="145"/>
  <c r="G34" i="145"/>
  <c r="F34" i="145"/>
  <c r="M34" i="145" s="1"/>
  <c r="E34" i="145"/>
  <c r="D34" i="145"/>
  <c r="M33" i="145"/>
  <c r="L33" i="145"/>
  <c r="K33" i="145"/>
  <c r="J33" i="145"/>
  <c r="I33" i="145"/>
  <c r="H33" i="145"/>
  <c r="G33" i="145"/>
  <c r="F33" i="145"/>
  <c r="E33" i="145"/>
  <c r="D33" i="145"/>
  <c r="L32" i="145"/>
  <c r="K32" i="145"/>
  <c r="J32" i="145"/>
  <c r="I32" i="145"/>
  <c r="H32" i="145"/>
  <c r="G32" i="145"/>
  <c r="F32" i="145"/>
  <c r="M32" i="145" s="1"/>
  <c r="E32" i="145"/>
  <c r="D32" i="145"/>
  <c r="L31" i="145"/>
  <c r="K31" i="145"/>
  <c r="J31" i="145"/>
  <c r="I31" i="145"/>
  <c r="H31" i="145"/>
  <c r="G31" i="145"/>
  <c r="F31" i="145"/>
  <c r="M31" i="145" s="1"/>
  <c r="E31" i="145"/>
  <c r="D31" i="145"/>
  <c r="M30" i="145"/>
  <c r="L30" i="145"/>
  <c r="K30" i="145"/>
  <c r="J30" i="145"/>
  <c r="I30" i="145"/>
  <c r="H30" i="145"/>
  <c r="G30" i="145"/>
  <c r="F30" i="145"/>
  <c r="E30" i="145"/>
  <c r="D30" i="145"/>
  <c r="L29" i="145"/>
  <c r="K29" i="145"/>
  <c r="J29" i="145"/>
  <c r="I29" i="145"/>
  <c r="H29" i="145"/>
  <c r="G29" i="145"/>
  <c r="F29" i="145"/>
  <c r="M29" i="145" s="1"/>
  <c r="E29" i="145"/>
  <c r="D29" i="145"/>
  <c r="M28" i="145"/>
  <c r="L28" i="145"/>
  <c r="K28" i="145"/>
  <c r="J28" i="145"/>
  <c r="I28" i="145"/>
  <c r="H28" i="145"/>
  <c r="G28" i="145"/>
  <c r="F28" i="145"/>
  <c r="E28" i="145"/>
  <c r="D28" i="145"/>
  <c r="L27" i="145"/>
  <c r="K27" i="145"/>
  <c r="J27" i="145"/>
  <c r="I27" i="145"/>
  <c r="H27" i="145"/>
  <c r="G27" i="145"/>
  <c r="F27" i="145"/>
  <c r="E27" i="145"/>
  <c r="D27" i="145"/>
  <c r="L26" i="145"/>
  <c r="K26" i="145"/>
  <c r="J26" i="145"/>
  <c r="I26" i="145"/>
  <c r="H26" i="145"/>
  <c r="G26" i="145"/>
  <c r="F26" i="145"/>
  <c r="N26" i="145" s="1"/>
  <c r="E26" i="145"/>
  <c r="D26" i="145"/>
  <c r="L25" i="145"/>
  <c r="K25" i="145"/>
  <c r="J25" i="145"/>
  <c r="I25" i="145"/>
  <c r="H25" i="145"/>
  <c r="G25" i="145"/>
  <c r="F25" i="145"/>
  <c r="M25" i="145" s="1"/>
  <c r="E25" i="145"/>
  <c r="D25" i="145"/>
  <c r="N25" i="145" s="1"/>
  <c r="L24" i="145"/>
  <c r="K24" i="145"/>
  <c r="J24" i="145"/>
  <c r="I24" i="145"/>
  <c r="H24" i="145"/>
  <c r="G24" i="145"/>
  <c r="F24" i="145"/>
  <c r="M24" i="145" s="1"/>
  <c r="E24" i="145"/>
  <c r="D24" i="145"/>
  <c r="L23" i="145"/>
  <c r="K23" i="145"/>
  <c r="J23" i="145"/>
  <c r="I23" i="145"/>
  <c r="H23" i="145"/>
  <c r="G23" i="145"/>
  <c r="F23" i="145"/>
  <c r="E23" i="145"/>
  <c r="D23" i="145"/>
  <c r="L22" i="145"/>
  <c r="K22" i="145"/>
  <c r="J22" i="145"/>
  <c r="I22" i="145"/>
  <c r="H22" i="145"/>
  <c r="G22" i="145"/>
  <c r="F22" i="145"/>
  <c r="M22" i="145" s="1"/>
  <c r="E22" i="145"/>
  <c r="D22" i="145"/>
  <c r="L21" i="145"/>
  <c r="K21" i="145"/>
  <c r="J21" i="145"/>
  <c r="I21" i="145"/>
  <c r="H21" i="145"/>
  <c r="G21" i="145"/>
  <c r="F21" i="145"/>
  <c r="E21" i="145"/>
  <c r="D21" i="145"/>
  <c r="M20" i="145"/>
  <c r="L20" i="145"/>
  <c r="K20" i="145"/>
  <c r="J20" i="145"/>
  <c r="I20" i="145"/>
  <c r="H20" i="145"/>
  <c r="G20" i="145"/>
  <c r="F20" i="145"/>
  <c r="E20" i="145"/>
  <c r="D20" i="145"/>
  <c r="L19" i="145"/>
  <c r="K19" i="145"/>
  <c r="J19" i="145"/>
  <c r="I19" i="145"/>
  <c r="H19" i="145"/>
  <c r="G19" i="145"/>
  <c r="F19" i="145"/>
  <c r="E19" i="145"/>
  <c r="D19" i="145"/>
  <c r="L18" i="145"/>
  <c r="K18" i="145"/>
  <c r="J18" i="145"/>
  <c r="I18" i="145"/>
  <c r="H18" i="145"/>
  <c r="G18" i="145"/>
  <c r="F18" i="145"/>
  <c r="E18" i="145"/>
  <c r="D18" i="145"/>
  <c r="M17" i="145"/>
  <c r="L17" i="145"/>
  <c r="K17" i="145"/>
  <c r="J17" i="145"/>
  <c r="I17" i="145"/>
  <c r="H17" i="145"/>
  <c r="G17" i="145"/>
  <c r="F17" i="145"/>
  <c r="E17" i="145"/>
  <c r="D17" i="145"/>
  <c r="L16" i="145"/>
  <c r="K16" i="145"/>
  <c r="J16" i="145"/>
  <c r="I16" i="145"/>
  <c r="H16" i="145"/>
  <c r="G16" i="145"/>
  <c r="F16" i="145"/>
  <c r="E16" i="145"/>
  <c r="D16" i="145"/>
  <c r="L15" i="145"/>
  <c r="K15" i="145"/>
  <c r="J15" i="145"/>
  <c r="I15" i="145"/>
  <c r="H15" i="145"/>
  <c r="G15" i="145"/>
  <c r="F15" i="145"/>
  <c r="E15" i="145"/>
  <c r="D15" i="145"/>
  <c r="M14" i="145"/>
  <c r="L14" i="145"/>
  <c r="K14" i="145"/>
  <c r="J14" i="145"/>
  <c r="I14" i="145"/>
  <c r="H14" i="145"/>
  <c r="G14" i="145"/>
  <c r="F14" i="145"/>
  <c r="E14" i="145"/>
  <c r="D14" i="145"/>
  <c r="L13" i="145"/>
  <c r="K13" i="145"/>
  <c r="J13" i="145"/>
  <c r="I13" i="145"/>
  <c r="H13" i="145"/>
  <c r="G13" i="145"/>
  <c r="F13" i="145"/>
  <c r="M13" i="145" s="1"/>
  <c r="E13" i="145"/>
  <c r="D13" i="145"/>
  <c r="L12" i="145"/>
  <c r="K12" i="145"/>
  <c r="J12" i="145"/>
  <c r="I12" i="145"/>
  <c r="H12" i="145"/>
  <c r="G12" i="145"/>
  <c r="F12" i="145"/>
  <c r="E12" i="145"/>
  <c r="D12" i="145"/>
  <c r="L11" i="145"/>
  <c r="K11" i="145"/>
  <c r="J11" i="145"/>
  <c r="I11" i="145"/>
  <c r="H11" i="145"/>
  <c r="G11" i="145"/>
  <c r="F11" i="145"/>
  <c r="E11" i="145"/>
  <c r="D11" i="145"/>
  <c r="L10" i="145"/>
  <c r="K10" i="145"/>
  <c r="J10" i="145"/>
  <c r="I10" i="145"/>
  <c r="H10" i="145"/>
  <c r="G10" i="145"/>
  <c r="F10" i="145"/>
  <c r="N10" i="145" s="1"/>
  <c r="E10" i="145"/>
  <c r="D10" i="145"/>
  <c r="M9" i="145"/>
  <c r="L9" i="145"/>
  <c r="K9" i="145"/>
  <c r="J9" i="145"/>
  <c r="I9" i="145"/>
  <c r="H9" i="145"/>
  <c r="G9" i="145"/>
  <c r="F9" i="145"/>
  <c r="E9" i="145"/>
  <c r="D9" i="145"/>
  <c r="L8" i="145"/>
  <c r="K8" i="145"/>
  <c r="J8" i="145"/>
  <c r="I8" i="145"/>
  <c r="H8" i="145"/>
  <c r="G8" i="145"/>
  <c r="F8" i="145"/>
  <c r="M8" i="145" s="1"/>
  <c r="E8" i="145"/>
  <c r="D8" i="145"/>
  <c r="M7" i="145"/>
  <c r="L7" i="145"/>
  <c r="K7" i="145"/>
  <c r="J7" i="145"/>
  <c r="I7" i="145"/>
  <c r="H7" i="145"/>
  <c r="G7" i="145"/>
  <c r="F7" i="145"/>
  <c r="E7" i="145"/>
  <c r="D7" i="145"/>
  <c r="C43" i="144"/>
  <c r="N42" i="144"/>
  <c r="M42" i="144"/>
  <c r="M41" i="144"/>
  <c r="L41" i="144"/>
  <c r="K41" i="144"/>
  <c r="J41" i="144"/>
  <c r="I41" i="144"/>
  <c r="H41" i="144"/>
  <c r="G41" i="144"/>
  <c r="F41" i="144"/>
  <c r="N41" i="144" s="1"/>
  <c r="E41" i="144"/>
  <c r="D41" i="144"/>
  <c r="C40" i="144"/>
  <c r="L39" i="144"/>
  <c r="K39" i="144"/>
  <c r="J39" i="144"/>
  <c r="I39" i="144"/>
  <c r="H39" i="144"/>
  <c r="G39" i="144"/>
  <c r="F39" i="144"/>
  <c r="M39" i="144" s="1"/>
  <c r="E39" i="144"/>
  <c r="D39" i="144"/>
  <c r="L38" i="144"/>
  <c r="K38" i="144"/>
  <c r="J38" i="144"/>
  <c r="I38" i="144"/>
  <c r="H38" i="144"/>
  <c r="G38" i="144"/>
  <c r="F38" i="144"/>
  <c r="M38" i="144" s="1"/>
  <c r="E38" i="144"/>
  <c r="D38" i="144"/>
  <c r="L37" i="144"/>
  <c r="K37" i="144"/>
  <c r="J37" i="144"/>
  <c r="I37" i="144"/>
  <c r="H37" i="144"/>
  <c r="G37" i="144"/>
  <c r="F37" i="144"/>
  <c r="E37" i="144"/>
  <c r="D37" i="144"/>
  <c r="L36" i="144"/>
  <c r="K36" i="144"/>
  <c r="J36" i="144"/>
  <c r="I36" i="144"/>
  <c r="H36" i="144"/>
  <c r="G36" i="144"/>
  <c r="F36" i="144"/>
  <c r="N36" i="144" s="1"/>
  <c r="E36" i="144"/>
  <c r="D36" i="144"/>
  <c r="L35" i="144"/>
  <c r="K35" i="144"/>
  <c r="J35" i="144"/>
  <c r="I35" i="144"/>
  <c r="H35" i="144"/>
  <c r="G35" i="144"/>
  <c r="F35" i="144"/>
  <c r="M35" i="144" s="1"/>
  <c r="E35" i="144"/>
  <c r="D35" i="144"/>
  <c r="M34" i="144"/>
  <c r="L34" i="144"/>
  <c r="K34" i="144"/>
  <c r="J34" i="144"/>
  <c r="I34" i="144"/>
  <c r="H34" i="144"/>
  <c r="G34" i="144"/>
  <c r="F34" i="144"/>
  <c r="E34" i="144"/>
  <c r="D34" i="144"/>
  <c r="L33" i="144"/>
  <c r="K33" i="144"/>
  <c r="J33" i="144"/>
  <c r="I33" i="144"/>
  <c r="H33" i="144"/>
  <c r="G33" i="144"/>
  <c r="F33" i="144"/>
  <c r="E33" i="144"/>
  <c r="D33" i="144"/>
  <c r="L32" i="144"/>
  <c r="K32" i="144"/>
  <c r="J32" i="144"/>
  <c r="I32" i="144"/>
  <c r="H32" i="144"/>
  <c r="G32" i="144"/>
  <c r="F32" i="144"/>
  <c r="N32" i="144" s="1"/>
  <c r="E32" i="144"/>
  <c r="D32" i="144"/>
  <c r="L31" i="144"/>
  <c r="K31" i="144"/>
  <c r="J31" i="144"/>
  <c r="I31" i="144"/>
  <c r="H31" i="144"/>
  <c r="G31" i="144"/>
  <c r="F31" i="144"/>
  <c r="M31" i="144" s="1"/>
  <c r="E31" i="144"/>
  <c r="D31" i="144"/>
  <c r="M30" i="144"/>
  <c r="L30" i="144"/>
  <c r="K30" i="144"/>
  <c r="J30" i="144"/>
  <c r="I30" i="144"/>
  <c r="H30" i="144"/>
  <c r="G30" i="144"/>
  <c r="F30" i="144"/>
  <c r="N30" i="144" s="1"/>
  <c r="E30" i="144"/>
  <c r="D30" i="144"/>
  <c r="L29" i="144"/>
  <c r="K29" i="144"/>
  <c r="J29" i="144"/>
  <c r="I29" i="144"/>
  <c r="H29" i="144"/>
  <c r="G29" i="144"/>
  <c r="F29" i="144"/>
  <c r="E29" i="144"/>
  <c r="D29" i="144"/>
  <c r="L28" i="144"/>
  <c r="K28" i="144"/>
  <c r="J28" i="144"/>
  <c r="I28" i="144"/>
  <c r="H28" i="144"/>
  <c r="G28" i="144"/>
  <c r="F28" i="144"/>
  <c r="E28" i="144"/>
  <c r="D28" i="144"/>
  <c r="L27" i="144"/>
  <c r="K27" i="144"/>
  <c r="J27" i="144"/>
  <c r="I27" i="144"/>
  <c r="H27" i="144"/>
  <c r="G27" i="144"/>
  <c r="F27" i="144"/>
  <c r="E27" i="144"/>
  <c r="D27" i="144"/>
  <c r="N26" i="144"/>
  <c r="L26" i="144"/>
  <c r="K26" i="144"/>
  <c r="J26" i="144"/>
  <c r="I26" i="144"/>
  <c r="H26" i="144"/>
  <c r="G26" i="144"/>
  <c r="F26" i="144"/>
  <c r="M26" i="144" s="1"/>
  <c r="E26" i="144"/>
  <c r="D26" i="144"/>
  <c r="L25" i="144"/>
  <c r="K25" i="144"/>
  <c r="J25" i="144"/>
  <c r="I25" i="144"/>
  <c r="H25" i="144"/>
  <c r="G25" i="144"/>
  <c r="F25" i="144"/>
  <c r="E25" i="144"/>
  <c r="D25" i="144"/>
  <c r="M24" i="144"/>
  <c r="L24" i="144"/>
  <c r="K24" i="144"/>
  <c r="J24" i="144"/>
  <c r="I24" i="144"/>
  <c r="H24" i="144"/>
  <c r="G24" i="144"/>
  <c r="F24" i="144"/>
  <c r="N24" i="144" s="1"/>
  <c r="E24" i="144"/>
  <c r="D24" i="144"/>
  <c r="L23" i="144"/>
  <c r="K23" i="144"/>
  <c r="J23" i="144"/>
  <c r="I23" i="144"/>
  <c r="H23" i="144"/>
  <c r="G23" i="144"/>
  <c r="F23" i="144"/>
  <c r="M23" i="144" s="1"/>
  <c r="E23" i="144"/>
  <c r="D23" i="144"/>
  <c r="L22" i="144"/>
  <c r="K22" i="144"/>
  <c r="J22" i="144"/>
  <c r="I22" i="144"/>
  <c r="H22" i="144"/>
  <c r="G22" i="144"/>
  <c r="F22" i="144"/>
  <c r="M22" i="144" s="1"/>
  <c r="E22" i="144"/>
  <c r="D22" i="144"/>
  <c r="L21" i="144"/>
  <c r="K21" i="144"/>
  <c r="J21" i="144"/>
  <c r="I21" i="144"/>
  <c r="H21" i="144"/>
  <c r="G21" i="144"/>
  <c r="F21" i="144"/>
  <c r="M21" i="144" s="1"/>
  <c r="E21" i="144"/>
  <c r="D21" i="144"/>
  <c r="L20" i="144"/>
  <c r="K20" i="144"/>
  <c r="J20" i="144"/>
  <c r="I20" i="144"/>
  <c r="H20" i="144"/>
  <c r="G20" i="144"/>
  <c r="F20" i="144"/>
  <c r="E20" i="144"/>
  <c r="D20" i="144"/>
  <c r="L19" i="144"/>
  <c r="K19" i="144"/>
  <c r="J19" i="144"/>
  <c r="I19" i="144"/>
  <c r="H19" i="144"/>
  <c r="G19" i="144"/>
  <c r="F19" i="144"/>
  <c r="E19" i="144"/>
  <c r="D19" i="144"/>
  <c r="L18" i="144"/>
  <c r="K18" i="144"/>
  <c r="J18" i="144"/>
  <c r="I18" i="144"/>
  <c r="H18" i="144"/>
  <c r="G18" i="144"/>
  <c r="F18" i="144"/>
  <c r="E18" i="144"/>
  <c r="D18" i="144"/>
  <c r="L17" i="144"/>
  <c r="K17" i="144"/>
  <c r="J17" i="144"/>
  <c r="I17" i="144"/>
  <c r="H17" i="144"/>
  <c r="G17" i="144"/>
  <c r="F17" i="144"/>
  <c r="E17" i="144"/>
  <c r="D17" i="144"/>
  <c r="L16" i="144"/>
  <c r="K16" i="144"/>
  <c r="J16" i="144"/>
  <c r="I16" i="144"/>
  <c r="H16" i="144"/>
  <c r="G16" i="144"/>
  <c r="F16" i="144"/>
  <c r="E16" i="144"/>
  <c r="D16" i="144"/>
  <c r="L15" i="144"/>
  <c r="K15" i="144"/>
  <c r="J15" i="144"/>
  <c r="I15" i="144"/>
  <c r="H15" i="144"/>
  <c r="G15" i="144"/>
  <c r="F15" i="144"/>
  <c r="M15" i="144" s="1"/>
  <c r="E15" i="144"/>
  <c r="D15" i="144"/>
  <c r="M14" i="144"/>
  <c r="L14" i="144"/>
  <c r="K14" i="144"/>
  <c r="J14" i="144"/>
  <c r="I14" i="144"/>
  <c r="H14" i="144"/>
  <c r="G14" i="144"/>
  <c r="F14" i="144"/>
  <c r="E14" i="144"/>
  <c r="D14" i="144"/>
  <c r="L13" i="144"/>
  <c r="K13" i="144"/>
  <c r="J13" i="144"/>
  <c r="I13" i="144"/>
  <c r="H13" i="144"/>
  <c r="G13" i="144"/>
  <c r="F13" i="144"/>
  <c r="M13" i="144" s="1"/>
  <c r="E13" i="144"/>
  <c r="D13" i="144"/>
  <c r="L12" i="144"/>
  <c r="K12" i="144"/>
  <c r="J12" i="144"/>
  <c r="I12" i="144"/>
  <c r="H12" i="144"/>
  <c r="G12" i="144"/>
  <c r="F12" i="144"/>
  <c r="M12" i="144" s="1"/>
  <c r="E12" i="144"/>
  <c r="D12" i="144"/>
  <c r="M11" i="144"/>
  <c r="L11" i="144"/>
  <c r="K11" i="144"/>
  <c r="J11" i="144"/>
  <c r="I11" i="144"/>
  <c r="H11" i="144"/>
  <c r="G11" i="144"/>
  <c r="F11" i="144"/>
  <c r="E11" i="144"/>
  <c r="D11" i="144"/>
  <c r="L10" i="144"/>
  <c r="K10" i="144"/>
  <c r="J10" i="144"/>
  <c r="I10" i="144"/>
  <c r="H10" i="144"/>
  <c r="G10" i="144"/>
  <c r="F10" i="144"/>
  <c r="E10" i="144"/>
  <c r="D10" i="144"/>
  <c r="L9" i="144"/>
  <c r="K9" i="144"/>
  <c r="J9" i="144"/>
  <c r="I9" i="144"/>
  <c r="H9" i="144"/>
  <c r="G9" i="144"/>
  <c r="F9" i="144"/>
  <c r="E9" i="144"/>
  <c r="D9" i="144"/>
  <c r="N8" i="144"/>
  <c r="L8" i="144"/>
  <c r="K8" i="144"/>
  <c r="J8" i="144"/>
  <c r="I8" i="144"/>
  <c r="H8" i="144"/>
  <c r="G8" i="144"/>
  <c r="F8" i="144"/>
  <c r="M8" i="144" s="1"/>
  <c r="E8" i="144"/>
  <c r="D8" i="144"/>
  <c r="L7" i="144"/>
  <c r="K7" i="144"/>
  <c r="J7" i="144"/>
  <c r="I7" i="144"/>
  <c r="H7" i="144"/>
  <c r="G7" i="144"/>
  <c r="F7" i="144"/>
  <c r="M7" i="144" s="1"/>
  <c r="E7" i="144"/>
  <c r="D7" i="144"/>
  <c r="G43" i="143"/>
  <c r="C43" i="143"/>
  <c r="N42" i="143"/>
  <c r="M42" i="143"/>
  <c r="L41" i="143"/>
  <c r="K41" i="143"/>
  <c r="J41" i="143"/>
  <c r="I41" i="143"/>
  <c r="H41" i="143"/>
  <c r="G41" i="143"/>
  <c r="F41" i="143"/>
  <c r="M41" i="143" s="1"/>
  <c r="E41" i="143"/>
  <c r="D41" i="143"/>
  <c r="G40" i="143"/>
  <c r="C40" i="143"/>
  <c r="L39" i="143"/>
  <c r="K39" i="143"/>
  <c r="J39" i="143"/>
  <c r="I39" i="143"/>
  <c r="H39" i="143"/>
  <c r="F39" i="143"/>
  <c r="M39" i="143" s="1"/>
  <c r="E39" i="143"/>
  <c r="D39" i="143"/>
  <c r="L38" i="143"/>
  <c r="K38" i="143"/>
  <c r="J38" i="143"/>
  <c r="I38" i="143"/>
  <c r="H38" i="143"/>
  <c r="F38" i="143"/>
  <c r="M38" i="143" s="1"/>
  <c r="E38" i="143"/>
  <c r="D38" i="143"/>
  <c r="L37" i="143"/>
  <c r="K37" i="143"/>
  <c r="J37" i="143"/>
  <c r="I37" i="143"/>
  <c r="H37" i="143"/>
  <c r="F37" i="143"/>
  <c r="E37" i="143"/>
  <c r="D37" i="143"/>
  <c r="L36" i="143"/>
  <c r="K36" i="143"/>
  <c r="J36" i="143"/>
  <c r="I36" i="143"/>
  <c r="H36" i="143"/>
  <c r="F36" i="143"/>
  <c r="M36" i="143" s="1"/>
  <c r="E36" i="143"/>
  <c r="D36" i="143"/>
  <c r="L35" i="143"/>
  <c r="K35" i="143"/>
  <c r="J35" i="143"/>
  <c r="I35" i="143"/>
  <c r="H35" i="143"/>
  <c r="F35" i="143"/>
  <c r="M35" i="143" s="1"/>
  <c r="E35" i="143"/>
  <c r="D35" i="143"/>
  <c r="L34" i="143"/>
  <c r="K34" i="143"/>
  <c r="J34" i="143"/>
  <c r="I34" i="143"/>
  <c r="H34" i="143"/>
  <c r="F34" i="143"/>
  <c r="E34" i="143"/>
  <c r="D34" i="143"/>
  <c r="L33" i="143"/>
  <c r="K33" i="143"/>
  <c r="J33" i="143"/>
  <c r="I33" i="143"/>
  <c r="H33" i="143"/>
  <c r="F33" i="143"/>
  <c r="M33" i="143" s="1"/>
  <c r="E33" i="143"/>
  <c r="D33" i="143"/>
  <c r="L32" i="143"/>
  <c r="K32" i="143"/>
  <c r="J32" i="143"/>
  <c r="I32" i="143"/>
  <c r="H32" i="143"/>
  <c r="F32" i="143"/>
  <c r="M32" i="143" s="1"/>
  <c r="E32" i="143"/>
  <c r="D32" i="143"/>
  <c r="L31" i="143"/>
  <c r="K31" i="143"/>
  <c r="J31" i="143"/>
  <c r="I31" i="143"/>
  <c r="H31" i="143"/>
  <c r="F31" i="143"/>
  <c r="M31" i="143" s="1"/>
  <c r="E31" i="143"/>
  <c r="D31" i="143"/>
  <c r="N30" i="143"/>
  <c r="L30" i="143"/>
  <c r="K30" i="143"/>
  <c r="J30" i="143"/>
  <c r="I30" i="143"/>
  <c r="H30" i="143"/>
  <c r="F30" i="143"/>
  <c r="M30" i="143" s="1"/>
  <c r="E30" i="143"/>
  <c r="D30" i="143"/>
  <c r="L29" i="143"/>
  <c r="K29" i="143"/>
  <c r="J29" i="143"/>
  <c r="I29" i="143"/>
  <c r="H29" i="143"/>
  <c r="F29" i="143"/>
  <c r="M29" i="143" s="1"/>
  <c r="E29" i="143"/>
  <c r="D29" i="143"/>
  <c r="L28" i="143"/>
  <c r="K28" i="143"/>
  <c r="J28" i="143"/>
  <c r="I28" i="143"/>
  <c r="H28" i="143"/>
  <c r="F28" i="143"/>
  <c r="N28" i="143" s="1"/>
  <c r="E28" i="143"/>
  <c r="D28" i="143"/>
  <c r="L27" i="143"/>
  <c r="K27" i="143"/>
  <c r="J27" i="143"/>
  <c r="I27" i="143"/>
  <c r="H27" i="143"/>
  <c r="F27" i="143"/>
  <c r="E27" i="143"/>
  <c r="D27" i="143"/>
  <c r="L26" i="143"/>
  <c r="K26" i="143"/>
  <c r="J26" i="143"/>
  <c r="I26" i="143"/>
  <c r="H26" i="143"/>
  <c r="F26" i="143"/>
  <c r="M26" i="143" s="1"/>
  <c r="E26" i="143"/>
  <c r="D26" i="143"/>
  <c r="M25" i="143"/>
  <c r="L25" i="143"/>
  <c r="K25" i="143"/>
  <c r="J25" i="143"/>
  <c r="I25" i="143"/>
  <c r="H25" i="143"/>
  <c r="F25" i="143"/>
  <c r="E25" i="143"/>
  <c r="D25" i="143"/>
  <c r="L24" i="143"/>
  <c r="K24" i="143"/>
  <c r="J24" i="143"/>
  <c r="I24" i="143"/>
  <c r="H24" i="143"/>
  <c r="F24" i="143"/>
  <c r="M24" i="143" s="1"/>
  <c r="E24" i="143"/>
  <c r="D24" i="143"/>
  <c r="L23" i="143"/>
  <c r="K23" i="143"/>
  <c r="J23" i="143"/>
  <c r="I23" i="143"/>
  <c r="H23" i="143"/>
  <c r="F23" i="143"/>
  <c r="M23" i="143" s="1"/>
  <c r="E23" i="143"/>
  <c r="D23" i="143"/>
  <c r="L22" i="143"/>
  <c r="K22" i="143"/>
  <c r="J22" i="143"/>
  <c r="I22" i="143"/>
  <c r="H22" i="143"/>
  <c r="F22" i="143"/>
  <c r="M22" i="143" s="1"/>
  <c r="E22" i="143"/>
  <c r="D22" i="143"/>
  <c r="L21" i="143"/>
  <c r="K21" i="143"/>
  <c r="J21" i="143"/>
  <c r="I21" i="143"/>
  <c r="H21" i="143"/>
  <c r="F21" i="143"/>
  <c r="M21" i="143" s="1"/>
  <c r="E21" i="143"/>
  <c r="D21" i="143"/>
  <c r="L20" i="143"/>
  <c r="K20" i="143"/>
  <c r="J20" i="143"/>
  <c r="I20" i="143"/>
  <c r="H20" i="143"/>
  <c r="F20" i="143"/>
  <c r="M20" i="143" s="1"/>
  <c r="E20" i="143"/>
  <c r="D20" i="143"/>
  <c r="L19" i="143"/>
  <c r="K19" i="143"/>
  <c r="J19" i="143"/>
  <c r="I19" i="143"/>
  <c r="H19" i="143"/>
  <c r="F19" i="143"/>
  <c r="M19" i="143" s="1"/>
  <c r="E19" i="143"/>
  <c r="D19" i="143"/>
  <c r="L18" i="143"/>
  <c r="K18" i="143"/>
  <c r="J18" i="143"/>
  <c r="I18" i="143"/>
  <c r="H18" i="143"/>
  <c r="F18" i="143"/>
  <c r="N18" i="143" s="1"/>
  <c r="E18" i="143"/>
  <c r="D18" i="143"/>
  <c r="L17" i="143"/>
  <c r="K17" i="143"/>
  <c r="J17" i="143"/>
  <c r="I17" i="143"/>
  <c r="H17" i="143"/>
  <c r="F17" i="143"/>
  <c r="M17" i="143" s="1"/>
  <c r="E17" i="143"/>
  <c r="D17" i="143"/>
  <c r="M16" i="143"/>
  <c r="L16" i="143"/>
  <c r="K16" i="143"/>
  <c r="J16" i="143"/>
  <c r="I16" i="143"/>
  <c r="H16" i="143"/>
  <c r="F16" i="143"/>
  <c r="E16" i="143"/>
  <c r="D16" i="143"/>
  <c r="N16" i="143" s="1"/>
  <c r="L15" i="143"/>
  <c r="K15" i="143"/>
  <c r="J15" i="143"/>
  <c r="I15" i="143"/>
  <c r="H15" i="143"/>
  <c r="F15" i="143"/>
  <c r="M15" i="143" s="1"/>
  <c r="E15" i="143"/>
  <c r="D15" i="143"/>
  <c r="L14" i="143"/>
  <c r="K14" i="143"/>
  <c r="J14" i="143"/>
  <c r="I14" i="143"/>
  <c r="H14" i="143"/>
  <c r="F14" i="143"/>
  <c r="M14" i="143" s="1"/>
  <c r="E14" i="143"/>
  <c r="D14" i="143"/>
  <c r="L13" i="143"/>
  <c r="K13" i="143"/>
  <c r="J13" i="143"/>
  <c r="I13" i="143"/>
  <c r="H13" i="143"/>
  <c r="F13" i="143"/>
  <c r="M13" i="143" s="1"/>
  <c r="E13" i="143"/>
  <c r="D13" i="143"/>
  <c r="L12" i="143"/>
  <c r="K12" i="143"/>
  <c r="J12" i="143"/>
  <c r="I12" i="143"/>
  <c r="H12" i="143"/>
  <c r="F12" i="143"/>
  <c r="M12" i="143" s="1"/>
  <c r="E12" i="143"/>
  <c r="D12" i="143"/>
  <c r="L11" i="143"/>
  <c r="K11" i="143"/>
  <c r="J11" i="143"/>
  <c r="I11" i="143"/>
  <c r="H11" i="143"/>
  <c r="F11" i="143"/>
  <c r="M11" i="143" s="1"/>
  <c r="E11" i="143"/>
  <c r="D11" i="143"/>
  <c r="N11" i="143" s="1"/>
  <c r="L10" i="143"/>
  <c r="K10" i="143"/>
  <c r="J10" i="143"/>
  <c r="I10" i="143"/>
  <c r="H10" i="143"/>
  <c r="F10" i="143"/>
  <c r="M10" i="143" s="1"/>
  <c r="E10" i="143"/>
  <c r="D10" i="143"/>
  <c r="L9" i="143"/>
  <c r="K9" i="143"/>
  <c r="J9" i="143"/>
  <c r="I9" i="143"/>
  <c r="H9" i="143"/>
  <c r="F9" i="143"/>
  <c r="M9" i="143" s="1"/>
  <c r="E9" i="143"/>
  <c r="D9" i="143"/>
  <c r="M8" i="143"/>
  <c r="L8" i="143"/>
  <c r="K8" i="143"/>
  <c r="J8" i="143"/>
  <c r="I8" i="143"/>
  <c r="H8" i="143"/>
  <c r="F8" i="143"/>
  <c r="E8" i="143"/>
  <c r="D8" i="143"/>
  <c r="L7" i="143"/>
  <c r="K7" i="143"/>
  <c r="J7" i="143"/>
  <c r="I7" i="143"/>
  <c r="H7" i="143"/>
  <c r="F7" i="143"/>
  <c r="E7" i="143"/>
  <c r="D7" i="143"/>
  <c r="C43" i="142"/>
  <c r="N42" i="142"/>
  <c r="M42" i="142"/>
  <c r="N41" i="142"/>
  <c r="L41" i="142"/>
  <c r="K41" i="142"/>
  <c r="J41" i="142"/>
  <c r="I41" i="142"/>
  <c r="H41" i="142"/>
  <c r="G41" i="142"/>
  <c r="F41" i="142"/>
  <c r="M41" i="142" s="1"/>
  <c r="E41" i="142"/>
  <c r="D41" i="142"/>
  <c r="C40" i="142"/>
  <c r="M39" i="142"/>
  <c r="L39" i="142"/>
  <c r="K39" i="142"/>
  <c r="J39" i="142"/>
  <c r="I39" i="142"/>
  <c r="H39" i="142"/>
  <c r="G39" i="142"/>
  <c r="F39" i="142"/>
  <c r="N39" i="142" s="1"/>
  <c r="E39" i="142"/>
  <c r="D39" i="142"/>
  <c r="L38" i="142"/>
  <c r="K38" i="142"/>
  <c r="J38" i="142"/>
  <c r="I38" i="142"/>
  <c r="H38" i="142"/>
  <c r="G38" i="142"/>
  <c r="F38" i="142"/>
  <c r="E38" i="142"/>
  <c r="D38" i="142"/>
  <c r="M37" i="142"/>
  <c r="L37" i="142"/>
  <c r="K37" i="142"/>
  <c r="J37" i="142"/>
  <c r="I37" i="142"/>
  <c r="H37" i="142"/>
  <c r="G37" i="142"/>
  <c r="F37" i="142"/>
  <c r="N37" i="142" s="1"/>
  <c r="E37" i="142"/>
  <c r="D37" i="142"/>
  <c r="M36" i="142"/>
  <c r="L36" i="142"/>
  <c r="K36" i="142"/>
  <c r="J36" i="142"/>
  <c r="I36" i="142"/>
  <c r="H36" i="142"/>
  <c r="G36" i="142"/>
  <c r="F36" i="142"/>
  <c r="E36" i="142"/>
  <c r="D36" i="142"/>
  <c r="M35" i="142"/>
  <c r="L35" i="142"/>
  <c r="K35" i="142"/>
  <c r="J35" i="142"/>
  <c r="I35" i="142"/>
  <c r="H35" i="142"/>
  <c r="G35" i="142"/>
  <c r="F35" i="142"/>
  <c r="E35" i="142"/>
  <c r="D35" i="142"/>
  <c r="M34" i="142"/>
  <c r="L34" i="142"/>
  <c r="K34" i="142"/>
  <c r="J34" i="142"/>
  <c r="I34" i="142"/>
  <c r="H34" i="142"/>
  <c r="G34" i="142"/>
  <c r="F34" i="142"/>
  <c r="E34" i="142"/>
  <c r="D34" i="142"/>
  <c r="M33" i="142"/>
  <c r="L33" i="142"/>
  <c r="K33" i="142"/>
  <c r="J33" i="142"/>
  <c r="I33" i="142"/>
  <c r="H33" i="142"/>
  <c r="G33" i="142"/>
  <c r="F33" i="142"/>
  <c r="N33" i="142" s="1"/>
  <c r="E33" i="142"/>
  <c r="D33" i="142"/>
  <c r="M32" i="142"/>
  <c r="L32" i="142"/>
  <c r="K32" i="142"/>
  <c r="J32" i="142"/>
  <c r="I32" i="142"/>
  <c r="H32" i="142"/>
  <c r="G32" i="142"/>
  <c r="F32" i="142"/>
  <c r="E32" i="142"/>
  <c r="D32" i="142"/>
  <c r="L31" i="142"/>
  <c r="K31" i="142"/>
  <c r="J31" i="142"/>
  <c r="I31" i="142"/>
  <c r="H31" i="142"/>
  <c r="G31" i="142"/>
  <c r="F31" i="142"/>
  <c r="M31" i="142" s="1"/>
  <c r="E31" i="142"/>
  <c r="D31" i="142"/>
  <c r="M30" i="142"/>
  <c r="L30" i="142"/>
  <c r="K30" i="142"/>
  <c r="J30" i="142"/>
  <c r="I30" i="142"/>
  <c r="H30" i="142"/>
  <c r="G30" i="142"/>
  <c r="F30" i="142"/>
  <c r="N30" i="142" s="1"/>
  <c r="E30" i="142"/>
  <c r="D30" i="142"/>
  <c r="L29" i="142"/>
  <c r="K29" i="142"/>
  <c r="J29" i="142"/>
  <c r="I29" i="142"/>
  <c r="H29" i="142"/>
  <c r="G29" i="142"/>
  <c r="F29" i="142"/>
  <c r="M29" i="142" s="1"/>
  <c r="E29" i="142"/>
  <c r="D29" i="142"/>
  <c r="M28" i="142"/>
  <c r="L28" i="142"/>
  <c r="K28" i="142"/>
  <c r="J28" i="142"/>
  <c r="I28" i="142"/>
  <c r="H28" i="142"/>
  <c r="G28" i="142"/>
  <c r="F28" i="142"/>
  <c r="E28" i="142"/>
  <c r="D28" i="142"/>
  <c r="L27" i="142"/>
  <c r="K27" i="142"/>
  <c r="J27" i="142"/>
  <c r="I27" i="142"/>
  <c r="H27" i="142"/>
  <c r="G27" i="142"/>
  <c r="F27" i="142"/>
  <c r="E27" i="142"/>
  <c r="D27" i="142"/>
  <c r="M26" i="142"/>
  <c r="L26" i="142"/>
  <c r="K26" i="142"/>
  <c r="J26" i="142"/>
  <c r="I26" i="142"/>
  <c r="H26" i="142"/>
  <c r="G26" i="142"/>
  <c r="F26" i="142"/>
  <c r="N26" i="142" s="1"/>
  <c r="E26" i="142"/>
  <c r="D26" i="142"/>
  <c r="L25" i="142"/>
  <c r="K25" i="142"/>
  <c r="J25" i="142"/>
  <c r="I25" i="142"/>
  <c r="H25" i="142"/>
  <c r="G25" i="142"/>
  <c r="F25" i="142"/>
  <c r="M25" i="142" s="1"/>
  <c r="E25" i="142"/>
  <c r="D25" i="142"/>
  <c r="L24" i="142"/>
  <c r="K24" i="142"/>
  <c r="J24" i="142"/>
  <c r="I24" i="142"/>
  <c r="H24" i="142"/>
  <c r="G24" i="142"/>
  <c r="F24" i="142"/>
  <c r="E24" i="142"/>
  <c r="D24" i="142"/>
  <c r="L23" i="142"/>
  <c r="K23" i="142"/>
  <c r="J23" i="142"/>
  <c r="I23" i="142"/>
  <c r="H23" i="142"/>
  <c r="G23" i="142"/>
  <c r="F23" i="142"/>
  <c r="M23" i="142" s="1"/>
  <c r="E23" i="142"/>
  <c r="D23" i="142"/>
  <c r="L22" i="142"/>
  <c r="K22" i="142"/>
  <c r="J22" i="142"/>
  <c r="I22" i="142"/>
  <c r="H22" i="142"/>
  <c r="G22" i="142"/>
  <c r="F22" i="142"/>
  <c r="E22" i="142"/>
  <c r="D22" i="142"/>
  <c r="L21" i="142"/>
  <c r="K21" i="142"/>
  <c r="J21" i="142"/>
  <c r="I21" i="142"/>
  <c r="H21" i="142"/>
  <c r="G21" i="142"/>
  <c r="F21" i="142"/>
  <c r="M21" i="142" s="1"/>
  <c r="E21" i="142"/>
  <c r="D21" i="142"/>
  <c r="L20" i="142"/>
  <c r="K20" i="142"/>
  <c r="J20" i="142"/>
  <c r="I20" i="142"/>
  <c r="H20" i="142"/>
  <c r="G20" i="142"/>
  <c r="F20" i="142"/>
  <c r="N20" i="142" s="1"/>
  <c r="E20" i="142"/>
  <c r="D20" i="142"/>
  <c r="L19" i="142"/>
  <c r="K19" i="142"/>
  <c r="J19" i="142"/>
  <c r="I19" i="142"/>
  <c r="H19" i="142"/>
  <c r="G19" i="142"/>
  <c r="F19" i="142"/>
  <c r="N19" i="142" s="1"/>
  <c r="E19" i="142"/>
  <c r="D19" i="142"/>
  <c r="L18" i="142"/>
  <c r="K18" i="142"/>
  <c r="J18" i="142"/>
  <c r="I18" i="142"/>
  <c r="H18" i="142"/>
  <c r="G18" i="142"/>
  <c r="F18" i="142"/>
  <c r="E18" i="142"/>
  <c r="D18" i="142"/>
  <c r="L17" i="142"/>
  <c r="K17" i="142"/>
  <c r="J17" i="142"/>
  <c r="I17" i="142"/>
  <c r="H17" i="142"/>
  <c r="G17" i="142"/>
  <c r="F17" i="142"/>
  <c r="M17" i="142" s="1"/>
  <c r="E17" i="142"/>
  <c r="D17" i="142"/>
  <c r="L16" i="142"/>
  <c r="K16" i="142"/>
  <c r="J16" i="142"/>
  <c r="I16" i="142"/>
  <c r="H16" i="142"/>
  <c r="G16" i="142"/>
  <c r="F16" i="142"/>
  <c r="M16" i="142" s="1"/>
  <c r="E16" i="142"/>
  <c r="D16" i="142"/>
  <c r="L15" i="142"/>
  <c r="K15" i="142"/>
  <c r="J15" i="142"/>
  <c r="I15" i="142"/>
  <c r="H15" i="142"/>
  <c r="G15" i="142"/>
  <c r="F15" i="142"/>
  <c r="M15" i="142" s="1"/>
  <c r="E15" i="142"/>
  <c r="D15" i="142"/>
  <c r="N15" i="142" s="1"/>
  <c r="M14" i="142"/>
  <c r="L14" i="142"/>
  <c r="K14" i="142"/>
  <c r="J14" i="142"/>
  <c r="I14" i="142"/>
  <c r="H14" i="142"/>
  <c r="G14" i="142"/>
  <c r="F14" i="142"/>
  <c r="N14" i="142" s="1"/>
  <c r="E14" i="142"/>
  <c r="D14" i="142"/>
  <c r="M13" i="142"/>
  <c r="L13" i="142"/>
  <c r="K13" i="142"/>
  <c r="J13" i="142"/>
  <c r="I13" i="142"/>
  <c r="H13" i="142"/>
  <c r="G13" i="142"/>
  <c r="F13" i="142"/>
  <c r="N13" i="142" s="1"/>
  <c r="E13" i="142"/>
  <c r="D13" i="142"/>
  <c r="L12" i="142"/>
  <c r="K12" i="142"/>
  <c r="J12" i="142"/>
  <c r="I12" i="142"/>
  <c r="H12" i="142"/>
  <c r="G12" i="142"/>
  <c r="F12" i="142"/>
  <c r="N12" i="142" s="1"/>
  <c r="E12" i="142"/>
  <c r="D12" i="142"/>
  <c r="L11" i="142"/>
  <c r="K11" i="142"/>
  <c r="J11" i="142"/>
  <c r="I11" i="142"/>
  <c r="H11" i="142"/>
  <c r="G11" i="142"/>
  <c r="F11" i="142"/>
  <c r="M11" i="142" s="1"/>
  <c r="E11" i="142"/>
  <c r="D11" i="142"/>
  <c r="M10" i="142"/>
  <c r="L10" i="142"/>
  <c r="K10" i="142"/>
  <c r="J10" i="142"/>
  <c r="I10" i="142"/>
  <c r="H10" i="142"/>
  <c r="G10" i="142"/>
  <c r="F10" i="142"/>
  <c r="N10" i="142" s="1"/>
  <c r="E10" i="142"/>
  <c r="D10" i="142"/>
  <c r="M9" i="142"/>
  <c r="L9" i="142"/>
  <c r="K9" i="142"/>
  <c r="J9" i="142"/>
  <c r="I9" i="142"/>
  <c r="H9" i="142"/>
  <c r="G9" i="142"/>
  <c r="F9" i="142"/>
  <c r="E9" i="142"/>
  <c r="D9" i="142"/>
  <c r="N8" i="142"/>
  <c r="L8" i="142"/>
  <c r="K8" i="142"/>
  <c r="J8" i="142"/>
  <c r="I8" i="142"/>
  <c r="H8" i="142"/>
  <c r="G8" i="142"/>
  <c r="F8" i="142"/>
  <c r="M8" i="142" s="1"/>
  <c r="E8" i="142"/>
  <c r="D8" i="142"/>
  <c r="M7" i="142"/>
  <c r="L7" i="142"/>
  <c r="K7" i="142"/>
  <c r="J7" i="142"/>
  <c r="I7" i="142"/>
  <c r="H7" i="142"/>
  <c r="G7" i="142"/>
  <c r="F7" i="142"/>
  <c r="N7" i="142" s="1"/>
  <c r="E7" i="142"/>
  <c r="D7" i="142"/>
  <c r="C43" i="141"/>
  <c r="N42" i="141"/>
  <c r="M42" i="141"/>
  <c r="M41" i="141"/>
  <c r="L41" i="141"/>
  <c r="K41" i="141"/>
  <c r="J41" i="141"/>
  <c r="I41" i="141"/>
  <c r="H41" i="141"/>
  <c r="G41" i="141"/>
  <c r="F41" i="141"/>
  <c r="N41" i="141" s="1"/>
  <c r="E41" i="141"/>
  <c r="D41" i="141"/>
  <c r="C40" i="141"/>
  <c r="L39" i="141"/>
  <c r="K39" i="141"/>
  <c r="J39" i="141"/>
  <c r="I39" i="141"/>
  <c r="H39" i="141"/>
  <c r="G39" i="141"/>
  <c r="F39" i="141"/>
  <c r="M39" i="141" s="1"/>
  <c r="E39" i="141"/>
  <c r="D39" i="141"/>
  <c r="L38" i="141"/>
  <c r="K38" i="141"/>
  <c r="J38" i="141"/>
  <c r="I38" i="141"/>
  <c r="H38" i="141"/>
  <c r="G38" i="141"/>
  <c r="F38" i="141"/>
  <c r="M38" i="141" s="1"/>
  <c r="E38" i="141"/>
  <c r="D38" i="141"/>
  <c r="L37" i="141"/>
  <c r="K37" i="141"/>
  <c r="J37" i="141"/>
  <c r="I37" i="141"/>
  <c r="H37" i="141"/>
  <c r="G37" i="141"/>
  <c r="F37" i="141"/>
  <c r="M37" i="141" s="1"/>
  <c r="E37" i="141"/>
  <c r="D37" i="141"/>
  <c r="L36" i="141"/>
  <c r="K36" i="141"/>
  <c r="J36" i="141"/>
  <c r="I36" i="141"/>
  <c r="H36" i="141"/>
  <c r="G36" i="141"/>
  <c r="F36" i="141"/>
  <c r="M36" i="141" s="1"/>
  <c r="E36" i="141"/>
  <c r="D36" i="141"/>
  <c r="M35" i="141"/>
  <c r="L35" i="141"/>
  <c r="K35" i="141"/>
  <c r="J35" i="141"/>
  <c r="I35" i="141"/>
  <c r="H35" i="141"/>
  <c r="G35" i="141"/>
  <c r="F35" i="141"/>
  <c r="E35" i="141"/>
  <c r="D35" i="141"/>
  <c r="L34" i="141"/>
  <c r="K34" i="141"/>
  <c r="J34" i="141"/>
  <c r="I34" i="141"/>
  <c r="H34" i="141"/>
  <c r="G34" i="141"/>
  <c r="F34" i="141"/>
  <c r="E34" i="141"/>
  <c r="D34" i="141"/>
  <c r="M33" i="141"/>
  <c r="L33" i="141"/>
  <c r="K33" i="141"/>
  <c r="J33" i="141"/>
  <c r="I33" i="141"/>
  <c r="H33" i="141"/>
  <c r="G33" i="141"/>
  <c r="F33" i="141"/>
  <c r="N33" i="141" s="1"/>
  <c r="E33" i="141"/>
  <c r="D33" i="141"/>
  <c r="M32" i="141"/>
  <c r="L32" i="141"/>
  <c r="K32" i="141"/>
  <c r="J32" i="141"/>
  <c r="I32" i="141"/>
  <c r="H32" i="141"/>
  <c r="G32" i="141"/>
  <c r="F32" i="141"/>
  <c r="E32" i="141"/>
  <c r="D32" i="141"/>
  <c r="L31" i="141"/>
  <c r="K31" i="141"/>
  <c r="J31" i="141"/>
  <c r="I31" i="141"/>
  <c r="H31" i="141"/>
  <c r="G31" i="141"/>
  <c r="F31" i="141"/>
  <c r="N31" i="141" s="1"/>
  <c r="E31" i="141"/>
  <c r="D31" i="141"/>
  <c r="M30" i="141"/>
  <c r="L30" i="141"/>
  <c r="K30" i="141"/>
  <c r="J30" i="141"/>
  <c r="I30" i="141"/>
  <c r="H30" i="141"/>
  <c r="G30" i="141"/>
  <c r="F30" i="141"/>
  <c r="N30" i="141" s="1"/>
  <c r="E30" i="141"/>
  <c r="D30" i="141"/>
  <c r="L29" i="141"/>
  <c r="K29" i="141"/>
  <c r="J29" i="141"/>
  <c r="I29" i="141"/>
  <c r="H29" i="141"/>
  <c r="G29" i="141"/>
  <c r="F29" i="141"/>
  <c r="N29" i="141" s="1"/>
  <c r="E29" i="141"/>
  <c r="D29" i="141"/>
  <c r="M28" i="141"/>
  <c r="L28" i="141"/>
  <c r="K28" i="141"/>
  <c r="J28" i="141"/>
  <c r="I28" i="141"/>
  <c r="H28" i="141"/>
  <c r="G28" i="141"/>
  <c r="F28" i="141"/>
  <c r="E28" i="141"/>
  <c r="D28" i="141"/>
  <c r="L27" i="141"/>
  <c r="K27" i="141"/>
  <c r="J27" i="141"/>
  <c r="I27" i="141"/>
  <c r="H27" i="141"/>
  <c r="G27" i="141"/>
  <c r="F27" i="141"/>
  <c r="N27" i="141" s="1"/>
  <c r="E27" i="141"/>
  <c r="D27" i="141"/>
  <c r="M26" i="141"/>
  <c r="L26" i="141"/>
  <c r="K26" i="141"/>
  <c r="J26" i="141"/>
  <c r="I26" i="141"/>
  <c r="H26" i="141"/>
  <c r="G26" i="141"/>
  <c r="F26" i="141"/>
  <c r="E26" i="141"/>
  <c r="D26" i="141"/>
  <c r="L25" i="141"/>
  <c r="K25" i="141"/>
  <c r="J25" i="141"/>
  <c r="I25" i="141"/>
  <c r="H25" i="141"/>
  <c r="G25" i="141"/>
  <c r="F25" i="141"/>
  <c r="M25" i="141" s="1"/>
  <c r="E25" i="141"/>
  <c r="D25" i="141"/>
  <c r="L24" i="141"/>
  <c r="K24" i="141"/>
  <c r="J24" i="141"/>
  <c r="I24" i="141"/>
  <c r="H24" i="141"/>
  <c r="G24" i="141"/>
  <c r="F24" i="141"/>
  <c r="M24" i="141" s="1"/>
  <c r="E24" i="141"/>
  <c r="D24" i="141"/>
  <c r="N24" i="141" s="1"/>
  <c r="L23" i="141"/>
  <c r="K23" i="141"/>
  <c r="J23" i="141"/>
  <c r="I23" i="141"/>
  <c r="H23" i="141"/>
  <c r="G23" i="141"/>
  <c r="F23" i="141"/>
  <c r="M23" i="141" s="1"/>
  <c r="E23" i="141"/>
  <c r="D23" i="141"/>
  <c r="L22" i="141"/>
  <c r="K22" i="141"/>
  <c r="J22" i="141"/>
  <c r="I22" i="141"/>
  <c r="H22" i="141"/>
  <c r="G22" i="141"/>
  <c r="F22" i="141"/>
  <c r="M22" i="141" s="1"/>
  <c r="E22" i="141"/>
  <c r="D22" i="141"/>
  <c r="L21" i="141"/>
  <c r="K21" i="141"/>
  <c r="J21" i="141"/>
  <c r="I21" i="141"/>
  <c r="H21" i="141"/>
  <c r="G21" i="141"/>
  <c r="F21" i="141"/>
  <c r="E21" i="141"/>
  <c r="D21" i="141"/>
  <c r="M20" i="141"/>
  <c r="L20" i="141"/>
  <c r="K20" i="141"/>
  <c r="J20" i="141"/>
  <c r="I20" i="141"/>
  <c r="H20" i="141"/>
  <c r="G20" i="141"/>
  <c r="F20" i="141"/>
  <c r="E20" i="141"/>
  <c r="D20" i="141"/>
  <c r="L19" i="141"/>
  <c r="K19" i="141"/>
  <c r="J19" i="141"/>
  <c r="I19" i="141"/>
  <c r="H19" i="141"/>
  <c r="G19" i="141"/>
  <c r="F19" i="141"/>
  <c r="E19" i="141"/>
  <c r="D19" i="141"/>
  <c r="L18" i="141"/>
  <c r="K18" i="141"/>
  <c r="J18" i="141"/>
  <c r="I18" i="141"/>
  <c r="H18" i="141"/>
  <c r="G18" i="141"/>
  <c r="F18" i="141"/>
  <c r="M18" i="141" s="1"/>
  <c r="E18" i="141"/>
  <c r="D18" i="141"/>
  <c r="L17" i="141"/>
  <c r="K17" i="141"/>
  <c r="J17" i="141"/>
  <c r="I17" i="141"/>
  <c r="H17" i="141"/>
  <c r="G17" i="141"/>
  <c r="F17" i="141"/>
  <c r="E17" i="141"/>
  <c r="D17" i="141"/>
  <c r="L16" i="141"/>
  <c r="K16" i="141"/>
  <c r="J16" i="141"/>
  <c r="I16" i="141"/>
  <c r="H16" i="141"/>
  <c r="G16" i="141"/>
  <c r="F16" i="141"/>
  <c r="E16" i="141"/>
  <c r="D16" i="141"/>
  <c r="L15" i="141"/>
  <c r="K15" i="141"/>
  <c r="J15" i="141"/>
  <c r="I15" i="141"/>
  <c r="H15" i="141"/>
  <c r="G15" i="141"/>
  <c r="F15" i="141"/>
  <c r="M15" i="141" s="1"/>
  <c r="E15" i="141"/>
  <c r="D15" i="141"/>
  <c r="M14" i="141"/>
  <c r="L14" i="141"/>
  <c r="K14" i="141"/>
  <c r="J14" i="141"/>
  <c r="I14" i="141"/>
  <c r="H14" i="141"/>
  <c r="G14" i="141"/>
  <c r="F14" i="141"/>
  <c r="N14" i="141" s="1"/>
  <c r="E14" i="141"/>
  <c r="D14" i="141"/>
  <c r="L13" i="141"/>
  <c r="K13" i="141"/>
  <c r="J13" i="141"/>
  <c r="I13" i="141"/>
  <c r="H13" i="141"/>
  <c r="G13" i="141"/>
  <c r="F13" i="141"/>
  <c r="N13" i="141" s="1"/>
  <c r="E13" i="141"/>
  <c r="D13" i="141"/>
  <c r="L12" i="141"/>
  <c r="K12" i="141"/>
  <c r="J12" i="141"/>
  <c r="I12" i="141"/>
  <c r="H12" i="141"/>
  <c r="G12" i="141"/>
  <c r="F12" i="141"/>
  <c r="M12" i="141" s="1"/>
  <c r="E12" i="141"/>
  <c r="D12" i="141"/>
  <c r="L11" i="141"/>
  <c r="K11" i="141"/>
  <c r="J11" i="141"/>
  <c r="I11" i="141"/>
  <c r="H11" i="141"/>
  <c r="G11" i="141"/>
  <c r="F11" i="141"/>
  <c r="M11" i="141" s="1"/>
  <c r="E11" i="141"/>
  <c r="D11" i="141"/>
  <c r="L10" i="141"/>
  <c r="K10" i="141"/>
  <c r="J10" i="141"/>
  <c r="I10" i="141"/>
  <c r="H10" i="141"/>
  <c r="G10" i="141"/>
  <c r="F10" i="141"/>
  <c r="E10" i="141"/>
  <c r="D10" i="141"/>
  <c r="L9" i="141"/>
  <c r="K9" i="141"/>
  <c r="J9" i="141"/>
  <c r="I9" i="141"/>
  <c r="H9" i="141"/>
  <c r="G9" i="141"/>
  <c r="F9" i="141"/>
  <c r="M9" i="141" s="1"/>
  <c r="E9" i="141"/>
  <c r="D9" i="141"/>
  <c r="L8" i="141"/>
  <c r="K8" i="141"/>
  <c r="J8" i="141"/>
  <c r="I8" i="141"/>
  <c r="H8" i="141"/>
  <c r="G8" i="141"/>
  <c r="F8" i="141"/>
  <c r="M8" i="141" s="1"/>
  <c r="E8" i="141"/>
  <c r="D8" i="141"/>
  <c r="M7" i="141"/>
  <c r="L7" i="141"/>
  <c r="K7" i="141"/>
  <c r="J7" i="141"/>
  <c r="I7" i="141"/>
  <c r="H7" i="141"/>
  <c r="G7" i="141"/>
  <c r="F7" i="141"/>
  <c r="N7" i="141" s="1"/>
  <c r="E7" i="141"/>
  <c r="D7" i="141"/>
  <c r="C43" i="140"/>
  <c r="N42" i="140"/>
  <c r="M42" i="140"/>
  <c r="M41" i="140"/>
  <c r="L41" i="140"/>
  <c r="K41" i="140"/>
  <c r="J41" i="140"/>
  <c r="I41" i="140"/>
  <c r="H41" i="140"/>
  <c r="G41" i="140"/>
  <c r="F41" i="140"/>
  <c r="E41" i="140"/>
  <c r="D41" i="140"/>
  <c r="C40" i="140"/>
  <c r="L39" i="140"/>
  <c r="K39" i="140"/>
  <c r="J39" i="140"/>
  <c r="I39" i="140"/>
  <c r="H39" i="140"/>
  <c r="G39" i="140"/>
  <c r="F39" i="140"/>
  <c r="N39" i="140" s="1"/>
  <c r="E39" i="140"/>
  <c r="D39" i="140"/>
  <c r="M38" i="140"/>
  <c r="L38" i="140"/>
  <c r="K38" i="140"/>
  <c r="J38" i="140"/>
  <c r="I38" i="140"/>
  <c r="H38" i="140"/>
  <c r="G38" i="140"/>
  <c r="F38" i="140"/>
  <c r="E38" i="140"/>
  <c r="D38" i="140"/>
  <c r="L37" i="140"/>
  <c r="K37" i="140"/>
  <c r="J37" i="140"/>
  <c r="I37" i="140"/>
  <c r="H37" i="140"/>
  <c r="G37" i="140"/>
  <c r="F37" i="140"/>
  <c r="M37" i="140" s="1"/>
  <c r="E37" i="140"/>
  <c r="D37" i="140"/>
  <c r="L36" i="140"/>
  <c r="K36" i="140"/>
  <c r="J36" i="140"/>
  <c r="I36" i="140"/>
  <c r="H36" i="140"/>
  <c r="G36" i="140"/>
  <c r="F36" i="140"/>
  <c r="N36" i="140" s="1"/>
  <c r="E36" i="140"/>
  <c r="D36" i="140"/>
  <c r="L35" i="140"/>
  <c r="K35" i="140"/>
  <c r="J35" i="140"/>
  <c r="I35" i="140"/>
  <c r="H35" i="140"/>
  <c r="G35" i="140"/>
  <c r="F35" i="140"/>
  <c r="M35" i="140" s="1"/>
  <c r="E35" i="140"/>
  <c r="D35" i="140"/>
  <c r="L34" i="140"/>
  <c r="K34" i="140"/>
  <c r="J34" i="140"/>
  <c r="I34" i="140"/>
  <c r="H34" i="140"/>
  <c r="G34" i="140"/>
  <c r="F34" i="140"/>
  <c r="E34" i="140"/>
  <c r="D34" i="140"/>
  <c r="L33" i="140"/>
  <c r="K33" i="140"/>
  <c r="J33" i="140"/>
  <c r="I33" i="140"/>
  <c r="H33" i="140"/>
  <c r="G33" i="140"/>
  <c r="F33" i="140"/>
  <c r="N33" i="140" s="1"/>
  <c r="E33" i="140"/>
  <c r="D33" i="140"/>
  <c r="L32" i="140"/>
  <c r="K32" i="140"/>
  <c r="J32" i="140"/>
  <c r="I32" i="140"/>
  <c r="H32" i="140"/>
  <c r="G32" i="140"/>
  <c r="F32" i="140"/>
  <c r="N32" i="140" s="1"/>
  <c r="E32" i="140"/>
  <c r="D32" i="140"/>
  <c r="L31" i="140"/>
  <c r="K31" i="140"/>
  <c r="J31" i="140"/>
  <c r="I31" i="140"/>
  <c r="H31" i="140"/>
  <c r="G31" i="140"/>
  <c r="F31" i="140"/>
  <c r="M31" i="140" s="1"/>
  <c r="E31" i="140"/>
  <c r="D31" i="140"/>
  <c r="M30" i="140"/>
  <c r="L30" i="140"/>
  <c r="K30" i="140"/>
  <c r="J30" i="140"/>
  <c r="I30" i="140"/>
  <c r="H30" i="140"/>
  <c r="G30" i="140"/>
  <c r="F30" i="140"/>
  <c r="N30" i="140" s="1"/>
  <c r="E30" i="140"/>
  <c r="D30" i="140"/>
  <c r="L29" i="140"/>
  <c r="K29" i="140"/>
  <c r="J29" i="140"/>
  <c r="I29" i="140"/>
  <c r="H29" i="140"/>
  <c r="G29" i="140"/>
  <c r="F29" i="140"/>
  <c r="N29" i="140" s="1"/>
  <c r="E29" i="140"/>
  <c r="D29" i="140"/>
  <c r="M28" i="140"/>
  <c r="L28" i="140"/>
  <c r="K28" i="140"/>
  <c r="J28" i="140"/>
  <c r="I28" i="140"/>
  <c r="H28" i="140"/>
  <c r="G28" i="140"/>
  <c r="F28" i="140"/>
  <c r="E28" i="140"/>
  <c r="D28" i="140"/>
  <c r="L27" i="140"/>
  <c r="K27" i="140"/>
  <c r="J27" i="140"/>
  <c r="I27" i="140"/>
  <c r="H27" i="140"/>
  <c r="G27" i="140"/>
  <c r="F27" i="140"/>
  <c r="E27" i="140"/>
  <c r="D27" i="140"/>
  <c r="M26" i="140"/>
  <c r="L26" i="140"/>
  <c r="K26" i="140"/>
  <c r="J26" i="140"/>
  <c r="I26" i="140"/>
  <c r="H26" i="140"/>
  <c r="G26" i="140"/>
  <c r="F26" i="140"/>
  <c r="E26" i="140"/>
  <c r="D26" i="140"/>
  <c r="N25" i="140"/>
  <c r="L25" i="140"/>
  <c r="K25" i="140"/>
  <c r="J25" i="140"/>
  <c r="I25" i="140"/>
  <c r="H25" i="140"/>
  <c r="G25" i="140"/>
  <c r="F25" i="140"/>
  <c r="M25" i="140" s="1"/>
  <c r="E25" i="140"/>
  <c r="D25" i="140"/>
  <c r="L24" i="140"/>
  <c r="K24" i="140"/>
  <c r="J24" i="140"/>
  <c r="I24" i="140"/>
  <c r="H24" i="140"/>
  <c r="G24" i="140"/>
  <c r="F24" i="140"/>
  <c r="M24" i="140" s="1"/>
  <c r="E24" i="140"/>
  <c r="D24" i="140"/>
  <c r="L23" i="140"/>
  <c r="K23" i="140"/>
  <c r="J23" i="140"/>
  <c r="I23" i="140"/>
  <c r="H23" i="140"/>
  <c r="G23" i="140"/>
  <c r="F23" i="140"/>
  <c r="E23" i="140"/>
  <c r="D23" i="140"/>
  <c r="L22" i="140"/>
  <c r="K22" i="140"/>
  <c r="J22" i="140"/>
  <c r="I22" i="140"/>
  <c r="H22" i="140"/>
  <c r="G22" i="140"/>
  <c r="F22" i="140"/>
  <c r="M22" i="140" s="1"/>
  <c r="E22" i="140"/>
  <c r="D22" i="140"/>
  <c r="N22" i="140" s="1"/>
  <c r="L21" i="140"/>
  <c r="K21" i="140"/>
  <c r="J21" i="140"/>
  <c r="I21" i="140"/>
  <c r="H21" i="140"/>
  <c r="G21" i="140"/>
  <c r="F21" i="140"/>
  <c r="E21" i="140"/>
  <c r="D21" i="140"/>
  <c r="M20" i="140"/>
  <c r="L20" i="140"/>
  <c r="K20" i="140"/>
  <c r="J20" i="140"/>
  <c r="I20" i="140"/>
  <c r="H20" i="140"/>
  <c r="G20" i="140"/>
  <c r="F20" i="140"/>
  <c r="E20" i="140"/>
  <c r="D20" i="140"/>
  <c r="L19" i="140"/>
  <c r="K19" i="140"/>
  <c r="J19" i="140"/>
  <c r="I19" i="140"/>
  <c r="H19" i="140"/>
  <c r="G19" i="140"/>
  <c r="F19" i="140"/>
  <c r="M19" i="140" s="1"/>
  <c r="E19" i="140"/>
  <c r="D19" i="140"/>
  <c r="L18" i="140"/>
  <c r="K18" i="140"/>
  <c r="J18" i="140"/>
  <c r="I18" i="140"/>
  <c r="H18" i="140"/>
  <c r="G18" i="140"/>
  <c r="F18" i="140"/>
  <c r="N18" i="140" s="1"/>
  <c r="E18" i="140"/>
  <c r="D18" i="140"/>
  <c r="M17" i="140"/>
  <c r="L17" i="140"/>
  <c r="K17" i="140"/>
  <c r="J17" i="140"/>
  <c r="I17" i="140"/>
  <c r="H17" i="140"/>
  <c r="G17" i="140"/>
  <c r="F17" i="140"/>
  <c r="E17" i="140"/>
  <c r="D17" i="140"/>
  <c r="L16" i="140"/>
  <c r="K16" i="140"/>
  <c r="J16" i="140"/>
  <c r="I16" i="140"/>
  <c r="H16" i="140"/>
  <c r="G16" i="140"/>
  <c r="F16" i="140"/>
  <c r="E16" i="140"/>
  <c r="D16" i="140"/>
  <c r="L15" i="140"/>
  <c r="K15" i="140"/>
  <c r="J15" i="140"/>
  <c r="I15" i="140"/>
  <c r="H15" i="140"/>
  <c r="G15" i="140"/>
  <c r="F15" i="140"/>
  <c r="M15" i="140" s="1"/>
  <c r="E15" i="140"/>
  <c r="D15" i="140"/>
  <c r="M14" i="140"/>
  <c r="L14" i="140"/>
  <c r="K14" i="140"/>
  <c r="J14" i="140"/>
  <c r="I14" i="140"/>
  <c r="H14" i="140"/>
  <c r="G14" i="140"/>
  <c r="F14" i="140"/>
  <c r="E14" i="140"/>
  <c r="D14" i="140"/>
  <c r="L13" i="140"/>
  <c r="K13" i="140"/>
  <c r="J13" i="140"/>
  <c r="I13" i="140"/>
  <c r="H13" i="140"/>
  <c r="G13" i="140"/>
  <c r="F13" i="140"/>
  <c r="E13" i="140"/>
  <c r="D13" i="140"/>
  <c r="L12" i="140"/>
  <c r="K12" i="140"/>
  <c r="J12" i="140"/>
  <c r="I12" i="140"/>
  <c r="H12" i="140"/>
  <c r="G12" i="140"/>
  <c r="F12" i="140"/>
  <c r="M12" i="140" s="1"/>
  <c r="E12" i="140"/>
  <c r="D12" i="140"/>
  <c r="L11" i="140"/>
  <c r="K11" i="140"/>
  <c r="J11" i="140"/>
  <c r="I11" i="140"/>
  <c r="H11" i="140"/>
  <c r="G11" i="140"/>
  <c r="F11" i="140"/>
  <c r="M11" i="140" s="1"/>
  <c r="E11" i="140"/>
  <c r="D11" i="140"/>
  <c r="L10" i="140"/>
  <c r="K10" i="140"/>
  <c r="J10" i="140"/>
  <c r="I10" i="140"/>
  <c r="H10" i="140"/>
  <c r="G10" i="140"/>
  <c r="F10" i="140"/>
  <c r="E10" i="140"/>
  <c r="D10" i="140"/>
  <c r="M9" i="140"/>
  <c r="L9" i="140"/>
  <c r="K9" i="140"/>
  <c r="J9" i="140"/>
  <c r="I9" i="140"/>
  <c r="H9" i="140"/>
  <c r="G9" i="140"/>
  <c r="F9" i="140"/>
  <c r="E9" i="140"/>
  <c r="D9" i="140"/>
  <c r="M8" i="140"/>
  <c r="L8" i="140"/>
  <c r="K8" i="140"/>
  <c r="J8" i="140"/>
  <c r="I8" i="140"/>
  <c r="H8" i="140"/>
  <c r="G8" i="140"/>
  <c r="F8" i="140"/>
  <c r="E8" i="140"/>
  <c r="D8" i="140"/>
  <c r="N7" i="140"/>
  <c r="L7" i="140"/>
  <c r="K7" i="140"/>
  <c r="J7" i="140"/>
  <c r="I7" i="140"/>
  <c r="H7" i="140"/>
  <c r="G7" i="140"/>
  <c r="F7" i="140"/>
  <c r="M7" i="140" s="1"/>
  <c r="E7" i="140"/>
  <c r="D7" i="140"/>
  <c r="C43" i="139"/>
  <c r="N42" i="139"/>
  <c r="M42" i="139"/>
  <c r="M41" i="139"/>
  <c r="L41" i="139"/>
  <c r="K41" i="139"/>
  <c r="J41" i="139"/>
  <c r="I41" i="139"/>
  <c r="H41" i="139"/>
  <c r="G41" i="139"/>
  <c r="F41" i="139"/>
  <c r="N41" i="139" s="1"/>
  <c r="E41" i="139"/>
  <c r="D41" i="139"/>
  <c r="C40" i="139"/>
  <c r="L39" i="139"/>
  <c r="K39" i="139"/>
  <c r="J39" i="139"/>
  <c r="I39" i="139"/>
  <c r="H39" i="139"/>
  <c r="G39" i="139"/>
  <c r="F39" i="139"/>
  <c r="M39" i="139" s="1"/>
  <c r="E39" i="139"/>
  <c r="D39" i="139"/>
  <c r="M38" i="139"/>
  <c r="L38" i="139"/>
  <c r="K38" i="139"/>
  <c r="J38" i="139"/>
  <c r="I38" i="139"/>
  <c r="H38" i="139"/>
  <c r="G38" i="139"/>
  <c r="F38" i="139"/>
  <c r="N38" i="139" s="1"/>
  <c r="E38" i="139"/>
  <c r="D38" i="139"/>
  <c r="L37" i="139"/>
  <c r="K37" i="139"/>
  <c r="J37" i="139"/>
  <c r="I37" i="139"/>
  <c r="H37" i="139"/>
  <c r="G37" i="139"/>
  <c r="F37" i="139"/>
  <c r="M37" i="139" s="1"/>
  <c r="E37" i="139"/>
  <c r="D37" i="139"/>
  <c r="M36" i="139"/>
  <c r="L36" i="139"/>
  <c r="K36" i="139"/>
  <c r="J36" i="139"/>
  <c r="I36" i="139"/>
  <c r="H36" i="139"/>
  <c r="G36" i="139"/>
  <c r="F36" i="139"/>
  <c r="E36" i="139"/>
  <c r="D36" i="139"/>
  <c r="L35" i="139"/>
  <c r="K35" i="139"/>
  <c r="J35" i="139"/>
  <c r="I35" i="139"/>
  <c r="H35" i="139"/>
  <c r="G35" i="139"/>
  <c r="F35" i="139"/>
  <c r="M35" i="139" s="1"/>
  <c r="E35" i="139"/>
  <c r="D35" i="139"/>
  <c r="L34" i="139"/>
  <c r="K34" i="139"/>
  <c r="J34" i="139"/>
  <c r="I34" i="139"/>
  <c r="H34" i="139"/>
  <c r="G34" i="139"/>
  <c r="F34" i="139"/>
  <c r="N34" i="139" s="1"/>
  <c r="E34" i="139"/>
  <c r="D34" i="139"/>
  <c r="M33" i="139"/>
  <c r="L33" i="139"/>
  <c r="K33" i="139"/>
  <c r="J33" i="139"/>
  <c r="I33" i="139"/>
  <c r="H33" i="139"/>
  <c r="G33" i="139"/>
  <c r="F33" i="139"/>
  <c r="N33" i="139" s="1"/>
  <c r="E33" i="139"/>
  <c r="D33" i="139"/>
  <c r="L32" i="139"/>
  <c r="K32" i="139"/>
  <c r="J32" i="139"/>
  <c r="I32" i="139"/>
  <c r="H32" i="139"/>
  <c r="G32" i="139"/>
  <c r="F32" i="139"/>
  <c r="M32" i="139" s="1"/>
  <c r="E32" i="139"/>
  <c r="D32" i="139"/>
  <c r="L31" i="139"/>
  <c r="K31" i="139"/>
  <c r="J31" i="139"/>
  <c r="I31" i="139"/>
  <c r="H31" i="139"/>
  <c r="G31" i="139"/>
  <c r="F31" i="139"/>
  <c r="M31" i="139" s="1"/>
  <c r="E31" i="139"/>
  <c r="D31" i="139"/>
  <c r="M30" i="139"/>
  <c r="L30" i="139"/>
  <c r="K30" i="139"/>
  <c r="J30" i="139"/>
  <c r="I30" i="139"/>
  <c r="H30" i="139"/>
  <c r="G30" i="139"/>
  <c r="F30" i="139"/>
  <c r="N30" i="139" s="1"/>
  <c r="E30" i="139"/>
  <c r="D30" i="139"/>
  <c r="L29" i="139"/>
  <c r="K29" i="139"/>
  <c r="J29" i="139"/>
  <c r="I29" i="139"/>
  <c r="H29" i="139"/>
  <c r="G29" i="139"/>
  <c r="F29" i="139"/>
  <c r="N29" i="139" s="1"/>
  <c r="E29" i="139"/>
  <c r="D29" i="139"/>
  <c r="M28" i="139"/>
  <c r="L28" i="139"/>
  <c r="K28" i="139"/>
  <c r="J28" i="139"/>
  <c r="I28" i="139"/>
  <c r="H28" i="139"/>
  <c r="G28" i="139"/>
  <c r="F28" i="139"/>
  <c r="E28" i="139"/>
  <c r="D28" i="139"/>
  <c r="L27" i="139"/>
  <c r="K27" i="139"/>
  <c r="J27" i="139"/>
  <c r="I27" i="139"/>
  <c r="H27" i="139"/>
  <c r="G27" i="139"/>
  <c r="F27" i="139"/>
  <c r="E27" i="139"/>
  <c r="D27" i="139"/>
  <c r="M26" i="139"/>
  <c r="L26" i="139"/>
  <c r="K26" i="139"/>
  <c r="J26" i="139"/>
  <c r="I26" i="139"/>
  <c r="H26" i="139"/>
  <c r="G26" i="139"/>
  <c r="F26" i="139"/>
  <c r="E26" i="139"/>
  <c r="D26" i="139"/>
  <c r="M25" i="139"/>
  <c r="L25" i="139"/>
  <c r="K25" i="139"/>
  <c r="J25" i="139"/>
  <c r="I25" i="139"/>
  <c r="H25" i="139"/>
  <c r="G25" i="139"/>
  <c r="F25" i="139"/>
  <c r="N25" i="139" s="1"/>
  <c r="E25" i="139"/>
  <c r="D25" i="139"/>
  <c r="M24" i="139"/>
  <c r="L24" i="139"/>
  <c r="K24" i="139"/>
  <c r="J24" i="139"/>
  <c r="I24" i="139"/>
  <c r="H24" i="139"/>
  <c r="G24" i="139"/>
  <c r="F24" i="139"/>
  <c r="E24" i="139"/>
  <c r="D24" i="139"/>
  <c r="L23" i="139"/>
  <c r="K23" i="139"/>
  <c r="J23" i="139"/>
  <c r="I23" i="139"/>
  <c r="H23" i="139"/>
  <c r="G23" i="139"/>
  <c r="F23" i="139"/>
  <c r="M23" i="139" s="1"/>
  <c r="E23" i="139"/>
  <c r="D23" i="139"/>
  <c r="L22" i="139"/>
  <c r="K22" i="139"/>
  <c r="J22" i="139"/>
  <c r="I22" i="139"/>
  <c r="H22" i="139"/>
  <c r="G22" i="139"/>
  <c r="F22" i="139"/>
  <c r="M22" i="139" s="1"/>
  <c r="E22" i="139"/>
  <c r="D22" i="139"/>
  <c r="L21" i="139"/>
  <c r="K21" i="139"/>
  <c r="J21" i="139"/>
  <c r="I21" i="139"/>
  <c r="H21" i="139"/>
  <c r="G21" i="139"/>
  <c r="F21" i="139"/>
  <c r="E21" i="139"/>
  <c r="D21" i="139"/>
  <c r="L20" i="139"/>
  <c r="K20" i="139"/>
  <c r="J20" i="139"/>
  <c r="I20" i="139"/>
  <c r="H20" i="139"/>
  <c r="G20" i="139"/>
  <c r="F20" i="139"/>
  <c r="M20" i="139" s="1"/>
  <c r="E20" i="139"/>
  <c r="D20" i="139"/>
  <c r="L19" i="139"/>
  <c r="K19" i="139"/>
  <c r="J19" i="139"/>
  <c r="I19" i="139"/>
  <c r="H19" i="139"/>
  <c r="G19" i="139"/>
  <c r="F19" i="139"/>
  <c r="E19" i="139"/>
  <c r="D19" i="139"/>
  <c r="L18" i="139"/>
  <c r="K18" i="139"/>
  <c r="J18" i="139"/>
  <c r="I18" i="139"/>
  <c r="H18" i="139"/>
  <c r="G18" i="139"/>
  <c r="F18" i="139"/>
  <c r="N18" i="139" s="1"/>
  <c r="E18" i="139"/>
  <c r="D18" i="139"/>
  <c r="M17" i="139"/>
  <c r="L17" i="139"/>
  <c r="K17" i="139"/>
  <c r="J17" i="139"/>
  <c r="I17" i="139"/>
  <c r="H17" i="139"/>
  <c r="G17" i="139"/>
  <c r="F17" i="139"/>
  <c r="E17" i="139"/>
  <c r="D17" i="139"/>
  <c r="L16" i="139"/>
  <c r="K16" i="139"/>
  <c r="J16" i="139"/>
  <c r="I16" i="139"/>
  <c r="H16" i="139"/>
  <c r="G16" i="139"/>
  <c r="F16" i="139"/>
  <c r="M16" i="139" s="1"/>
  <c r="E16" i="139"/>
  <c r="D16" i="139"/>
  <c r="L15" i="139"/>
  <c r="K15" i="139"/>
  <c r="J15" i="139"/>
  <c r="I15" i="139"/>
  <c r="H15" i="139"/>
  <c r="G15" i="139"/>
  <c r="F15" i="139"/>
  <c r="E15" i="139"/>
  <c r="D15" i="139"/>
  <c r="M14" i="139"/>
  <c r="L14" i="139"/>
  <c r="K14" i="139"/>
  <c r="J14" i="139"/>
  <c r="I14" i="139"/>
  <c r="H14" i="139"/>
  <c r="G14" i="139"/>
  <c r="F14" i="139"/>
  <c r="N14" i="139" s="1"/>
  <c r="E14" i="139"/>
  <c r="D14" i="139"/>
  <c r="L13" i="139"/>
  <c r="K13" i="139"/>
  <c r="J13" i="139"/>
  <c r="I13" i="139"/>
  <c r="H13" i="139"/>
  <c r="G13" i="139"/>
  <c r="F13" i="139"/>
  <c r="M13" i="139" s="1"/>
  <c r="E13" i="139"/>
  <c r="D13" i="139"/>
  <c r="L12" i="139"/>
  <c r="K12" i="139"/>
  <c r="J12" i="139"/>
  <c r="I12" i="139"/>
  <c r="H12" i="139"/>
  <c r="G12" i="139"/>
  <c r="F12" i="139"/>
  <c r="E12" i="139"/>
  <c r="D12" i="139"/>
  <c r="L11" i="139"/>
  <c r="K11" i="139"/>
  <c r="J11" i="139"/>
  <c r="I11" i="139"/>
  <c r="H11" i="139"/>
  <c r="G11" i="139"/>
  <c r="F11" i="139"/>
  <c r="E11" i="139"/>
  <c r="D11" i="139"/>
  <c r="L10" i="139"/>
  <c r="K10" i="139"/>
  <c r="J10" i="139"/>
  <c r="I10" i="139"/>
  <c r="H10" i="139"/>
  <c r="G10" i="139"/>
  <c r="F10" i="139"/>
  <c r="E10" i="139"/>
  <c r="D10" i="139"/>
  <c r="L9" i="139"/>
  <c r="K9" i="139"/>
  <c r="J9" i="139"/>
  <c r="I9" i="139"/>
  <c r="H9" i="139"/>
  <c r="G9" i="139"/>
  <c r="F9" i="139"/>
  <c r="M9" i="139" s="1"/>
  <c r="E9" i="139"/>
  <c r="D9" i="139"/>
  <c r="N9" i="139" s="1"/>
  <c r="N8" i="139"/>
  <c r="L8" i="139"/>
  <c r="K8" i="139"/>
  <c r="J8" i="139"/>
  <c r="I8" i="139"/>
  <c r="H8" i="139"/>
  <c r="G8" i="139"/>
  <c r="F8" i="139"/>
  <c r="M8" i="139" s="1"/>
  <c r="E8" i="139"/>
  <c r="D8" i="139"/>
  <c r="L7" i="139"/>
  <c r="K7" i="139"/>
  <c r="J7" i="139"/>
  <c r="I7" i="139"/>
  <c r="H7" i="139"/>
  <c r="G7" i="139"/>
  <c r="F7" i="139"/>
  <c r="M7" i="139" s="1"/>
  <c r="E7" i="139"/>
  <c r="D7" i="139"/>
  <c r="C43" i="138"/>
  <c r="N42" i="138"/>
  <c r="M42" i="138"/>
  <c r="M41" i="138"/>
  <c r="L41" i="138"/>
  <c r="K41" i="138"/>
  <c r="J41" i="138"/>
  <c r="I41" i="138"/>
  <c r="H41" i="138"/>
  <c r="G41" i="138"/>
  <c r="F41" i="138"/>
  <c r="E41" i="138"/>
  <c r="D41" i="138"/>
  <c r="C40" i="138"/>
  <c r="L39" i="138"/>
  <c r="K39" i="138"/>
  <c r="J39" i="138"/>
  <c r="I39" i="138"/>
  <c r="H39" i="138"/>
  <c r="G39" i="138"/>
  <c r="F39" i="138"/>
  <c r="N39" i="138" s="1"/>
  <c r="E39" i="138"/>
  <c r="D39" i="138"/>
  <c r="M38" i="138"/>
  <c r="L38" i="138"/>
  <c r="K38" i="138"/>
  <c r="J38" i="138"/>
  <c r="I38" i="138"/>
  <c r="H38" i="138"/>
  <c r="G38" i="138"/>
  <c r="F38" i="138"/>
  <c r="E38" i="138"/>
  <c r="D38" i="138"/>
  <c r="L37" i="138"/>
  <c r="K37" i="138"/>
  <c r="J37" i="138"/>
  <c r="I37" i="138"/>
  <c r="H37" i="138"/>
  <c r="G37" i="138"/>
  <c r="F37" i="138"/>
  <c r="E37" i="138"/>
  <c r="D37" i="138"/>
  <c r="L36" i="138"/>
  <c r="K36" i="138"/>
  <c r="J36" i="138"/>
  <c r="I36" i="138"/>
  <c r="H36" i="138"/>
  <c r="G36" i="138"/>
  <c r="F36" i="138"/>
  <c r="M36" i="138" s="1"/>
  <c r="E36" i="138"/>
  <c r="D36" i="138"/>
  <c r="N36" i="138" s="1"/>
  <c r="L35" i="138"/>
  <c r="K35" i="138"/>
  <c r="J35" i="138"/>
  <c r="I35" i="138"/>
  <c r="H35" i="138"/>
  <c r="G35" i="138"/>
  <c r="F35" i="138"/>
  <c r="M35" i="138" s="1"/>
  <c r="E35" i="138"/>
  <c r="D35" i="138"/>
  <c r="L34" i="138"/>
  <c r="K34" i="138"/>
  <c r="J34" i="138"/>
  <c r="I34" i="138"/>
  <c r="H34" i="138"/>
  <c r="G34" i="138"/>
  <c r="F34" i="138"/>
  <c r="E34" i="138"/>
  <c r="D34" i="138"/>
  <c r="M33" i="138"/>
  <c r="L33" i="138"/>
  <c r="K33" i="138"/>
  <c r="J33" i="138"/>
  <c r="I33" i="138"/>
  <c r="H33" i="138"/>
  <c r="G33" i="138"/>
  <c r="F33" i="138"/>
  <c r="E33" i="138"/>
  <c r="D33" i="138"/>
  <c r="L32" i="138"/>
  <c r="K32" i="138"/>
  <c r="J32" i="138"/>
  <c r="I32" i="138"/>
  <c r="H32" i="138"/>
  <c r="G32" i="138"/>
  <c r="F32" i="138"/>
  <c r="M32" i="138" s="1"/>
  <c r="E32" i="138"/>
  <c r="D32" i="138"/>
  <c r="L31" i="138"/>
  <c r="K31" i="138"/>
  <c r="J31" i="138"/>
  <c r="I31" i="138"/>
  <c r="H31" i="138"/>
  <c r="G31" i="138"/>
  <c r="F31" i="138"/>
  <c r="E31" i="138"/>
  <c r="D31" i="138"/>
  <c r="M30" i="138"/>
  <c r="L30" i="138"/>
  <c r="K30" i="138"/>
  <c r="J30" i="138"/>
  <c r="I30" i="138"/>
  <c r="H30" i="138"/>
  <c r="G30" i="138"/>
  <c r="F30" i="138"/>
  <c r="E30" i="138"/>
  <c r="D30" i="138"/>
  <c r="L29" i="138"/>
  <c r="K29" i="138"/>
  <c r="J29" i="138"/>
  <c r="I29" i="138"/>
  <c r="H29" i="138"/>
  <c r="G29" i="138"/>
  <c r="F29" i="138"/>
  <c r="M29" i="138" s="1"/>
  <c r="E29" i="138"/>
  <c r="D29" i="138"/>
  <c r="L28" i="138"/>
  <c r="K28" i="138"/>
  <c r="J28" i="138"/>
  <c r="I28" i="138"/>
  <c r="H28" i="138"/>
  <c r="G28" i="138"/>
  <c r="F28" i="138"/>
  <c r="E28" i="138"/>
  <c r="D28" i="138"/>
  <c r="L27" i="138"/>
  <c r="K27" i="138"/>
  <c r="J27" i="138"/>
  <c r="I27" i="138"/>
  <c r="H27" i="138"/>
  <c r="G27" i="138"/>
  <c r="F27" i="138"/>
  <c r="E27" i="138"/>
  <c r="D27" i="138"/>
  <c r="N26" i="138"/>
  <c r="L26" i="138"/>
  <c r="K26" i="138"/>
  <c r="J26" i="138"/>
  <c r="I26" i="138"/>
  <c r="H26" i="138"/>
  <c r="G26" i="138"/>
  <c r="F26" i="138"/>
  <c r="M26" i="138" s="1"/>
  <c r="E26" i="138"/>
  <c r="D26" i="138"/>
  <c r="M25" i="138"/>
  <c r="L25" i="138"/>
  <c r="K25" i="138"/>
  <c r="J25" i="138"/>
  <c r="I25" i="138"/>
  <c r="H25" i="138"/>
  <c r="G25" i="138"/>
  <c r="F25" i="138"/>
  <c r="E25" i="138"/>
  <c r="D25" i="138"/>
  <c r="L24" i="138"/>
  <c r="K24" i="138"/>
  <c r="J24" i="138"/>
  <c r="I24" i="138"/>
  <c r="H24" i="138"/>
  <c r="G24" i="138"/>
  <c r="F24" i="138"/>
  <c r="E24" i="138"/>
  <c r="D24" i="138"/>
  <c r="L23" i="138"/>
  <c r="K23" i="138"/>
  <c r="J23" i="138"/>
  <c r="I23" i="138"/>
  <c r="H23" i="138"/>
  <c r="G23" i="138"/>
  <c r="F23" i="138"/>
  <c r="M23" i="138" s="1"/>
  <c r="E23" i="138"/>
  <c r="D23" i="138"/>
  <c r="L22" i="138"/>
  <c r="K22" i="138"/>
  <c r="J22" i="138"/>
  <c r="I22" i="138"/>
  <c r="H22" i="138"/>
  <c r="G22" i="138"/>
  <c r="F22" i="138"/>
  <c r="E22" i="138"/>
  <c r="D22" i="138"/>
  <c r="L21" i="138"/>
  <c r="K21" i="138"/>
  <c r="J21" i="138"/>
  <c r="I21" i="138"/>
  <c r="H21" i="138"/>
  <c r="G21" i="138"/>
  <c r="F21" i="138"/>
  <c r="E21" i="138"/>
  <c r="D21" i="138"/>
  <c r="M20" i="138"/>
  <c r="L20" i="138"/>
  <c r="K20" i="138"/>
  <c r="J20" i="138"/>
  <c r="I20" i="138"/>
  <c r="H20" i="138"/>
  <c r="G20" i="138"/>
  <c r="F20" i="138"/>
  <c r="E20" i="138"/>
  <c r="D20" i="138"/>
  <c r="L19" i="138"/>
  <c r="K19" i="138"/>
  <c r="J19" i="138"/>
  <c r="I19" i="138"/>
  <c r="H19" i="138"/>
  <c r="G19" i="138"/>
  <c r="F19" i="138"/>
  <c r="E19" i="138"/>
  <c r="D19" i="138"/>
  <c r="L18" i="138"/>
  <c r="K18" i="138"/>
  <c r="J18" i="138"/>
  <c r="I18" i="138"/>
  <c r="H18" i="138"/>
  <c r="G18" i="138"/>
  <c r="F18" i="138"/>
  <c r="M18" i="138" s="1"/>
  <c r="E18" i="138"/>
  <c r="D18" i="138"/>
  <c r="M17" i="138"/>
  <c r="L17" i="138"/>
  <c r="K17" i="138"/>
  <c r="J17" i="138"/>
  <c r="I17" i="138"/>
  <c r="H17" i="138"/>
  <c r="G17" i="138"/>
  <c r="F17" i="138"/>
  <c r="E17" i="138"/>
  <c r="D17" i="138"/>
  <c r="L16" i="138"/>
  <c r="K16" i="138"/>
  <c r="J16" i="138"/>
  <c r="I16" i="138"/>
  <c r="H16" i="138"/>
  <c r="G16" i="138"/>
  <c r="F16" i="138"/>
  <c r="E16" i="138"/>
  <c r="D16" i="138"/>
  <c r="L15" i="138"/>
  <c r="K15" i="138"/>
  <c r="J15" i="138"/>
  <c r="I15" i="138"/>
  <c r="H15" i="138"/>
  <c r="G15" i="138"/>
  <c r="F15" i="138"/>
  <c r="E15" i="138"/>
  <c r="D15" i="138"/>
  <c r="M14" i="138"/>
  <c r="L14" i="138"/>
  <c r="K14" i="138"/>
  <c r="J14" i="138"/>
  <c r="I14" i="138"/>
  <c r="H14" i="138"/>
  <c r="G14" i="138"/>
  <c r="F14" i="138"/>
  <c r="E14" i="138"/>
  <c r="D14" i="138"/>
  <c r="L13" i="138"/>
  <c r="K13" i="138"/>
  <c r="J13" i="138"/>
  <c r="I13" i="138"/>
  <c r="H13" i="138"/>
  <c r="G13" i="138"/>
  <c r="F13" i="138"/>
  <c r="E13" i="138"/>
  <c r="D13" i="138"/>
  <c r="L12" i="138"/>
  <c r="K12" i="138"/>
  <c r="J12" i="138"/>
  <c r="I12" i="138"/>
  <c r="H12" i="138"/>
  <c r="G12" i="138"/>
  <c r="F12" i="138"/>
  <c r="E12" i="138"/>
  <c r="D12" i="138"/>
  <c r="L11" i="138"/>
  <c r="K11" i="138"/>
  <c r="J11" i="138"/>
  <c r="I11" i="138"/>
  <c r="H11" i="138"/>
  <c r="G11" i="138"/>
  <c r="F11" i="138"/>
  <c r="N11" i="138" s="1"/>
  <c r="E11" i="138"/>
  <c r="D11" i="138"/>
  <c r="M10" i="138"/>
  <c r="L10" i="138"/>
  <c r="K10" i="138"/>
  <c r="J10" i="138"/>
  <c r="I10" i="138"/>
  <c r="H10" i="138"/>
  <c r="G10" i="138"/>
  <c r="F10" i="138"/>
  <c r="E10" i="138"/>
  <c r="D10" i="138"/>
  <c r="L9" i="138"/>
  <c r="K9" i="138"/>
  <c r="J9" i="138"/>
  <c r="I9" i="138"/>
  <c r="H9" i="138"/>
  <c r="G9" i="138"/>
  <c r="F9" i="138"/>
  <c r="M9" i="138" s="1"/>
  <c r="E9" i="138"/>
  <c r="D9" i="138"/>
  <c r="M8" i="138"/>
  <c r="L8" i="138"/>
  <c r="K8" i="138"/>
  <c r="J8" i="138"/>
  <c r="I8" i="138"/>
  <c r="H8" i="138"/>
  <c r="G8" i="138"/>
  <c r="F8" i="138"/>
  <c r="N8" i="138" s="1"/>
  <c r="E8" i="138"/>
  <c r="D8" i="138"/>
  <c r="N7" i="138"/>
  <c r="L7" i="138"/>
  <c r="K7" i="138"/>
  <c r="J7" i="138"/>
  <c r="I7" i="138"/>
  <c r="H7" i="138"/>
  <c r="G7" i="138"/>
  <c r="F7" i="138"/>
  <c r="M7" i="138" s="1"/>
  <c r="E7" i="138"/>
  <c r="D7" i="138"/>
  <c r="C43" i="136"/>
  <c r="N42" i="136"/>
  <c r="M42" i="136"/>
  <c r="L41" i="136"/>
  <c r="K41" i="136"/>
  <c r="J41" i="136"/>
  <c r="I41" i="136"/>
  <c r="H41" i="136"/>
  <c r="G41" i="136"/>
  <c r="F41" i="136"/>
  <c r="M41" i="136" s="1"/>
  <c r="E41" i="136"/>
  <c r="D41" i="136"/>
  <c r="C40" i="136"/>
  <c r="M39" i="136"/>
  <c r="L39" i="136"/>
  <c r="K39" i="136"/>
  <c r="J39" i="136"/>
  <c r="I39" i="136"/>
  <c r="H39" i="136"/>
  <c r="G39" i="136"/>
  <c r="F39" i="136"/>
  <c r="E39" i="136"/>
  <c r="D39" i="136"/>
  <c r="L38" i="136"/>
  <c r="K38" i="136"/>
  <c r="J38" i="136"/>
  <c r="I38" i="136"/>
  <c r="H38" i="136"/>
  <c r="G38" i="136"/>
  <c r="F38" i="136"/>
  <c r="E38" i="136"/>
  <c r="D38" i="136"/>
  <c r="M37" i="136"/>
  <c r="L37" i="136"/>
  <c r="K37" i="136"/>
  <c r="J37" i="136"/>
  <c r="I37" i="136"/>
  <c r="H37" i="136"/>
  <c r="G37" i="136"/>
  <c r="F37" i="136"/>
  <c r="E37" i="136"/>
  <c r="D37" i="136"/>
  <c r="L36" i="136"/>
  <c r="K36" i="136"/>
  <c r="J36" i="136"/>
  <c r="I36" i="136"/>
  <c r="H36" i="136"/>
  <c r="G36" i="136"/>
  <c r="F36" i="136"/>
  <c r="N36" i="136" s="1"/>
  <c r="E36" i="136"/>
  <c r="D36" i="136"/>
  <c r="L35" i="136"/>
  <c r="K35" i="136"/>
  <c r="J35" i="136"/>
  <c r="I35" i="136"/>
  <c r="H35" i="136"/>
  <c r="G35" i="136"/>
  <c r="F35" i="136"/>
  <c r="M35" i="136" s="1"/>
  <c r="E35" i="136"/>
  <c r="D35" i="136"/>
  <c r="M34" i="136"/>
  <c r="L34" i="136"/>
  <c r="K34" i="136"/>
  <c r="J34" i="136"/>
  <c r="I34" i="136"/>
  <c r="H34" i="136"/>
  <c r="G34" i="136"/>
  <c r="F34" i="136"/>
  <c r="E34" i="136"/>
  <c r="D34" i="136"/>
  <c r="M33" i="136"/>
  <c r="L33" i="136"/>
  <c r="K33" i="136"/>
  <c r="J33" i="136"/>
  <c r="I33" i="136"/>
  <c r="H33" i="136"/>
  <c r="G33" i="136"/>
  <c r="F33" i="136"/>
  <c r="N33" i="136" s="1"/>
  <c r="E33" i="136"/>
  <c r="D33" i="136"/>
  <c r="N32" i="136"/>
  <c r="L32" i="136"/>
  <c r="K32" i="136"/>
  <c r="J32" i="136"/>
  <c r="I32" i="136"/>
  <c r="H32" i="136"/>
  <c r="G32" i="136"/>
  <c r="F32" i="136"/>
  <c r="M32" i="136" s="1"/>
  <c r="E32" i="136"/>
  <c r="D32" i="136"/>
  <c r="M31" i="136"/>
  <c r="L31" i="136"/>
  <c r="K31" i="136"/>
  <c r="J31" i="136"/>
  <c r="I31" i="136"/>
  <c r="H31" i="136"/>
  <c r="G31" i="136"/>
  <c r="F31" i="136"/>
  <c r="E31" i="136"/>
  <c r="D31" i="136"/>
  <c r="M30" i="136"/>
  <c r="L30" i="136"/>
  <c r="K30" i="136"/>
  <c r="J30" i="136"/>
  <c r="I30" i="136"/>
  <c r="H30" i="136"/>
  <c r="G30" i="136"/>
  <c r="F30" i="136"/>
  <c r="E30" i="136"/>
  <c r="D30" i="136"/>
  <c r="L29" i="136"/>
  <c r="K29" i="136"/>
  <c r="J29" i="136"/>
  <c r="I29" i="136"/>
  <c r="H29" i="136"/>
  <c r="G29" i="136"/>
  <c r="F29" i="136"/>
  <c r="M29" i="136" s="1"/>
  <c r="E29" i="136"/>
  <c r="D29" i="136"/>
  <c r="L28" i="136"/>
  <c r="K28" i="136"/>
  <c r="J28" i="136"/>
  <c r="I28" i="136"/>
  <c r="H28" i="136"/>
  <c r="G28" i="136"/>
  <c r="F28" i="136"/>
  <c r="E28" i="136"/>
  <c r="D28" i="136"/>
  <c r="M27" i="136"/>
  <c r="L27" i="136"/>
  <c r="K27" i="136"/>
  <c r="J27" i="136"/>
  <c r="I27" i="136"/>
  <c r="H27" i="136"/>
  <c r="G27" i="136"/>
  <c r="F27" i="136"/>
  <c r="E27" i="136"/>
  <c r="D27" i="136"/>
  <c r="M26" i="136"/>
  <c r="L26" i="136"/>
  <c r="K26" i="136"/>
  <c r="J26" i="136"/>
  <c r="I26" i="136"/>
  <c r="H26" i="136"/>
  <c r="G26" i="136"/>
  <c r="F26" i="136"/>
  <c r="N26" i="136" s="1"/>
  <c r="E26" i="136"/>
  <c r="D26" i="136"/>
  <c r="L25" i="136"/>
  <c r="K25" i="136"/>
  <c r="J25" i="136"/>
  <c r="I25" i="136"/>
  <c r="H25" i="136"/>
  <c r="G25" i="136"/>
  <c r="F25" i="136"/>
  <c r="M25" i="136" s="1"/>
  <c r="E25" i="136"/>
  <c r="D25" i="136"/>
  <c r="L24" i="136"/>
  <c r="K24" i="136"/>
  <c r="J24" i="136"/>
  <c r="I24" i="136"/>
  <c r="H24" i="136"/>
  <c r="G24" i="136"/>
  <c r="F24" i="136"/>
  <c r="E24" i="136"/>
  <c r="D24" i="136"/>
  <c r="M23" i="136"/>
  <c r="L23" i="136"/>
  <c r="K23" i="136"/>
  <c r="J23" i="136"/>
  <c r="I23" i="136"/>
  <c r="H23" i="136"/>
  <c r="G23" i="136"/>
  <c r="F23" i="136"/>
  <c r="E23" i="136"/>
  <c r="D23" i="136"/>
  <c r="L22" i="136"/>
  <c r="K22" i="136"/>
  <c r="J22" i="136"/>
  <c r="I22" i="136"/>
  <c r="H22" i="136"/>
  <c r="G22" i="136"/>
  <c r="F22" i="136"/>
  <c r="M22" i="136" s="1"/>
  <c r="E22" i="136"/>
  <c r="D22" i="136"/>
  <c r="M21" i="136"/>
  <c r="L21" i="136"/>
  <c r="K21" i="136"/>
  <c r="J21" i="136"/>
  <c r="I21" i="136"/>
  <c r="H21" i="136"/>
  <c r="G21" i="136"/>
  <c r="F21" i="136"/>
  <c r="E21" i="136"/>
  <c r="D21" i="136"/>
  <c r="M20" i="136"/>
  <c r="L20" i="136"/>
  <c r="K20" i="136"/>
  <c r="J20" i="136"/>
  <c r="I20" i="136"/>
  <c r="H20" i="136"/>
  <c r="G20" i="136"/>
  <c r="F20" i="136"/>
  <c r="N20" i="136" s="1"/>
  <c r="E20" i="136"/>
  <c r="D20" i="136"/>
  <c r="M19" i="136"/>
  <c r="L19" i="136"/>
  <c r="K19" i="136"/>
  <c r="J19" i="136"/>
  <c r="I19" i="136"/>
  <c r="H19" i="136"/>
  <c r="G19" i="136"/>
  <c r="F19" i="136"/>
  <c r="E19" i="136"/>
  <c r="D19" i="136"/>
  <c r="M18" i="136"/>
  <c r="L18" i="136"/>
  <c r="K18" i="136"/>
  <c r="J18" i="136"/>
  <c r="I18" i="136"/>
  <c r="H18" i="136"/>
  <c r="G18" i="136"/>
  <c r="F18" i="136"/>
  <c r="N18" i="136" s="1"/>
  <c r="E18" i="136"/>
  <c r="D18" i="136"/>
  <c r="M17" i="136"/>
  <c r="L17" i="136"/>
  <c r="K17" i="136"/>
  <c r="J17" i="136"/>
  <c r="I17" i="136"/>
  <c r="H17" i="136"/>
  <c r="G17" i="136"/>
  <c r="F17" i="136"/>
  <c r="E17" i="136"/>
  <c r="D17" i="136"/>
  <c r="M16" i="136"/>
  <c r="L16" i="136"/>
  <c r="K16" i="136"/>
  <c r="J16" i="136"/>
  <c r="I16" i="136"/>
  <c r="H16" i="136"/>
  <c r="G16" i="136"/>
  <c r="F16" i="136"/>
  <c r="N16" i="136" s="1"/>
  <c r="E16" i="136"/>
  <c r="D16" i="136"/>
  <c r="L15" i="136"/>
  <c r="K15" i="136"/>
  <c r="J15" i="136"/>
  <c r="I15" i="136"/>
  <c r="H15" i="136"/>
  <c r="G15" i="136"/>
  <c r="F15" i="136"/>
  <c r="M15" i="136" s="1"/>
  <c r="E15" i="136"/>
  <c r="D15" i="136"/>
  <c r="M14" i="136"/>
  <c r="L14" i="136"/>
  <c r="K14" i="136"/>
  <c r="J14" i="136"/>
  <c r="I14" i="136"/>
  <c r="H14" i="136"/>
  <c r="G14" i="136"/>
  <c r="F14" i="136"/>
  <c r="N14" i="136" s="1"/>
  <c r="E14" i="136"/>
  <c r="D14" i="136"/>
  <c r="L13" i="136"/>
  <c r="K13" i="136"/>
  <c r="J13" i="136"/>
  <c r="I13" i="136"/>
  <c r="H13" i="136"/>
  <c r="G13" i="136"/>
  <c r="F13" i="136"/>
  <c r="M13" i="136" s="1"/>
  <c r="E13" i="136"/>
  <c r="D13" i="136"/>
  <c r="L12" i="136"/>
  <c r="K12" i="136"/>
  <c r="J12" i="136"/>
  <c r="I12" i="136"/>
  <c r="H12" i="136"/>
  <c r="G12" i="136"/>
  <c r="F12" i="136"/>
  <c r="M12" i="136" s="1"/>
  <c r="E12" i="136"/>
  <c r="D12" i="136"/>
  <c r="L11" i="136"/>
  <c r="K11" i="136"/>
  <c r="J11" i="136"/>
  <c r="I11" i="136"/>
  <c r="H11" i="136"/>
  <c r="G11" i="136"/>
  <c r="F11" i="136"/>
  <c r="N11" i="136" s="1"/>
  <c r="E11" i="136"/>
  <c r="D11" i="136"/>
  <c r="L10" i="136"/>
  <c r="K10" i="136"/>
  <c r="J10" i="136"/>
  <c r="I10" i="136"/>
  <c r="H10" i="136"/>
  <c r="G10" i="136"/>
  <c r="F10" i="136"/>
  <c r="M10" i="136" s="1"/>
  <c r="E10" i="136"/>
  <c r="D10" i="136"/>
  <c r="N10" i="136" s="1"/>
  <c r="L9" i="136"/>
  <c r="K9" i="136"/>
  <c r="J9" i="136"/>
  <c r="I9" i="136"/>
  <c r="H9" i="136"/>
  <c r="G9" i="136"/>
  <c r="F9" i="136"/>
  <c r="E9" i="136"/>
  <c r="D9" i="136"/>
  <c r="M8" i="136"/>
  <c r="L8" i="136"/>
  <c r="K8" i="136"/>
  <c r="J8" i="136"/>
  <c r="I8" i="136"/>
  <c r="H8" i="136"/>
  <c r="G8" i="136"/>
  <c r="F8" i="136"/>
  <c r="E8" i="136"/>
  <c r="D8" i="136"/>
  <c r="N7" i="136"/>
  <c r="L7" i="136"/>
  <c r="K7" i="136"/>
  <c r="J7" i="136"/>
  <c r="I7" i="136"/>
  <c r="H7" i="136"/>
  <c r="G7" i="136"/>
  <c r="F7" i="136"/>
  <c r="M7" i="136" s="1"/>
  <c r="E7" i="136"/>
  <c r="D7" i="136"/>
  <c r="G43" i="135"/>
  <c r="C43" i="135"/>
  <c r="N42" i="135"/>
  <c r="M42" i="135"/>
  <c r="N41" i="135"/>
  <c r="L41" i="135"/>
  <c r="K41" i="135"/>
  <c r="J41" i="135"/>
  <c r="I41" i="135"/>
  <c r="H41" i="135"/>
  <c r="G41" i="135"/>
  <c r="F41" i="135"/>
  <c r="M41" i="135" s="1"/>
  <c r="E41" i="135"/>
  <c r="D41" i="135"/>
  <c r="G40" i="135"/>
  <c r="C40" i="135"/>
  <c r="L39" i="135"/>
  <c r="K39" i="135"/>
  <c r="J39" i="135"/>
  <c r="I39" i="135"/>
  <c r="H39" i="135"/>
  <c r="F39" i="135"/>
  <c r="M39" i="135" s="1"/>
  <c r="E39" i="135"/>
  <c r="D39" i="135"/>
  <c r="L38" i="135"/>
  <c r="K38" i="135"/>
  <c r="J38" i="135"/>
  <c r="I38" i="135"/>
  <c r="H38" i="135"/>
  <c r="F38" i="135"/>
  <c r="M38" i="135" s="1"/>
  <c r="E38" i="135"/>
  <c r="D38" i="135"/>
  <c r="L37" i="135"/>
  <c r="K37" i="135"/>
  <c r="J37" i="135"/>
  <c r="I37" i="135"/>
  <c r="H37" i="135"/>
  <c r="F37" i="135"/>
  <c r="M37" i="135" s="1"/>
  <c r="E37" i="135"/>
  <c r="D37" i="135"/>
  <c r="L36" i="135"/>
  <c r="K36" i="135"/>
  <c r="J36" i="135"/>
  <c r="I36" i="135"/>
  <c r="H36" i="135"/>
  <c r="F36" i="135"/>
  <c r="M36" i="135" s="1"/>
  <c r="E36" i="135"/>
  <c r="D36" i="135"/>
  <c r="L35" i="135"/>
  <c r="K35" i="135"/>
  <c r="J35" i="135"/>
  <c r="I35" i="135"/>
  <c r="H35" i="135"/>
  <c r="F35" i="135"/>
  <c r="N35" i="135" s="1"/>
  <c r="E35" i="135"/>
  <c r="D35" i="135"/>
  <c r="L34" i="135"/>
  <c r="K34" i="135"/>
  <c r="J34" i="135"/>
  <c r="I34" i="135"/>
  <c r="H34" i="135"/>
  <c r="F34" i="135"/>
  <c r="N34" i="135" s="1"/>
  <c r="E34" i="135"/>
  <c r="D34" i="135"/>
  <c r="L33" i="135"/>
  <c r="K33" i="135"/>
  <c r="J33" i="135"/>
  <c r="I33" i="135"/>
  <c r="H33" i="135"/>
  <c r="F33" i="135"/>
  <c r="M33" i="135" s="1"/>
  <c r="E33" i="135"/>
  <c r="D33" i="135"/>
  <c r="N33" i="135" s="1"/>
  <c r="L32" i="135"/>
  <c r="K32" i="135"/>
  <c r="J32" i="135"/>
  <c r="I32" i="135"/>
  <c r="H32" i="135"/>
  <c r="F32" i="135"/>
  <c r="M32" i="135" s="1"/>
  <c r="E32" i="135"/>
  <c r="D32" i="135"/>
  <c r="L31" i="135"/>
  <c r="K31" i="135"/>
  <c r="J31" i="135"/>
  <c r="I31" i="135"/>
  <c r="H31" i="135"/>
  <c r="F31" i="135"/>
  <c r="M31" i="135" s="1"/>
  <c r="E31" i="135"/>
  <c r="D31" i="135"/>
  <c r="M30" i="135"/>
  <c r="L30" i="135"/>
  <c r="K30" i="135"/>
  <c r="J30" i="135"/>
  <c r="I30" i="135"/>
  <c r="H30" i="135"/>
  <c r="F30" i="135"/>
  <c r="E30" i="135"/>
  <c r="D30" i="135"/>
  <c r="N30" i="135" s="1"/>
  <c r="L29" i="135"/>
  <c r="K29" i="135"/>
  <c r="J29" i="135"/>
  <c r="I29" i="135"/>
  <c r="H29" i="135"/>
  <c r="F29" i="135"/>
  <c r="M29" i="135" s="1"/>
  <c r="E29" i="135"/>
  <c r="D29" i="135"/>
  <c r="L28" i="135"/>
  <c r="K28" i="135"/>
  <c r="J28" i="135"/>
  <c r="I28" i="135"/>
  <c r="H28" i="135"/>
  <c r="F28" i="135"/>
  <c r="E28" i="135"/>
  <c r="D28" i="135"/>
  <c r="L27" i="135"/>
  <c r="K27" i="135"/>
  <c r="J27" i="135"/>
  <c r="I27" i="135"/>
  <c r="H27" i="135"/>
  <c r="F27" i="135"/>
  <c r="N27" i="135" s="1"/>
  <c r="E27" i="135"/>
  <c r="D27" i="135"/>
  <c r="M26" i="135"/>
  <c r="L26" i="135"/>
  <c r="K26" i="135"/>
  <c r="J26" i="135"/>
  <c r="I26" i="135"/>
  <c r="H26" i="135"/>
  <c r="F26" i="135"/>
  <c r="E26" i="135"/>
  <c r="D26" i="135"/>
  <c r="N26" i="135" s="1"/>
  <c r="M25" i="135"/>
  <c r="L25" i="135"/>
  <c r="K25" i="135"/>
  <c r="J25" i="135"/>
  <c r="I25" i="135"/>
  <c r="H25" i="135"/>
  <c r="F25" i="135"/>
  <c r="E25" i="135"/>
  <c r="D25" i="135"/>
  <c r="N25" i="135" s="1"/>
  <c r="L24" i="135"/>
  <c r="K24" i="135"/>
  <c r="J24" i="135"/>
  <c r="I24" i="135"/>
  <c r="H24" i="135"/>
  <c r="F24" i="135"/>
  <c r="E24" i="135"/>
  <c r="D24" i="135"/>
  <c r="L23" i="135"/>
  <c r="K23" i="135"/>
  <c r="J23" i="135"/>
  <c r="I23" i="135"/>
  <c r="H23" i="135"/>
  <c r="F23" i="135"/>
  <c r="E23" i="135"/>
  <c r="D23" i="135"/>
  <c r="L22" i="135"/>
  <c r="K22" i="135"/>
  <c r="J22" i="135"/>
  <c r="I22" i="135"/>
  <c r="H22" i="135"/>
  <c r="F22" i="135"/>
  <c r="E22" i="135"/>
  <c r="D22" i="135"/>
  <c r="L21" i="135"/>
  <c r="K21" i="135"/>
  <c r="J21" i="135"/>
  <c r="I21" i="135"/>
  <c r="H21" i="135"/>
  <c r="F21" i="135"/>
  <c r="E21" i="135"/>
  <c r="D21" i="135"/>
  <c r="L20" i="135"/>
  <c r="K20" i="135"/>
  <c r="J20" i="135"/>
  <c r="I20" i="135"/>
  <c r="H20" i="135"/>
  <c r="F20" i="135"/>
  <c r="M20" i="135" s="1"/>
  <c r="E20" i="135"/>
  <c r="D20" i="135"/>
  <c r="L19" i="135"/>
  <c r="K19" i="135"/>
  <c r="J19" i="135"/>
  <c r="I19" i="135"/>
  <c r="H19" i="135"/>
  <c r="F19" i="135"/>
  <c r="M19" i="135" s="1"/>
  <c r="E19" i="135"/>
  <c r="D19" i="135"/>
  <c r="L18" i="135"/>
  <c r="K18" i="135"/>
  <c r="J18" i="135"/>
  <c r="I18" i="135"/>
  <c r="H18" i="135"/>
  <c r="F18" i="135"/>
  <c r="M18" i="135" s="1"/>
  <c r="E18" i="135"/>
  <c r="D18" i="135"/>
  <c r="L17" i="135"/>
  <c r="K17" i="135"/>
  <c r="J17" i="135"/>
  <c r="I17" i="135"/>
  <c r="H17" i="135"/>
  <c r="F17" i="135"/>
  <c r="M17" i="135" s="1"/>
  <c r="E17" i="135"/>
  <c r="D17" i="135"/>
  <c r="L16" i="135"/>
  <c r="K16" i="135"/>
  <c r="J16" i="135"/>
  <c r="I16" i="135"/>
  <c r="H16" i="135"/>
  <c r="F16" i="135"/>
  <c r="E16" i="135"/>
  <c r="D16" i="135"/>
  <c r="L15" i="135"/>
  <c r="K15" i="135"/>
  <c r="J15" i="135"/>
  <c r="I15" i="135"/>
  <c r="H15" i="135"/>
  <c r="F15" i="135"/>
  <c r="M15" i="135" s="1"/>
  <c r="E15" i="135"/>
  <c r="D15" i="135"/>
  <c r="M14" i="135"/>
  <c r="L14" i="135"/>
  <c r="K14" i="135"/>
  <c r="J14" i="135"/>
  <c r="I14" i="135"/>
  <c r="H14" i="135"/>
  <c r="F14" i="135"/>
  <c r="E14" i="135"/>
  <c r="D14" i="135"/>
  <c r="N14" i="135" s="1"/>
  <c r="L13" i="135"/>
  <c r="K13" i="135"/>
  <c r="J13" i="135"/>
  <c r="I13" i="135"/>
  <c r="H13" i="135"/>
  <c r="F13" i="135"/>
  <c r="E13" i="135"/>
  <c r="D13" i="135"/>
  <c r="L12" i="135"/>
  <c r="K12" i="135"/>
  <c r="J12" i="135"/>
  <c r="I12" i="135"/>
  <c r="H12" i="135"/>
  <c r="F12" i="135"/>
  <c r="M12" i="135" s="1"/>
  <c r="E12" i="135"/>
  <c r="D12" i="135"/>
  <c r="L11" i="135"/>
  <c r="K11" i="135"/>
  <c r="J11" i="135"/>
  <c r="I11" i="135"/>
  <c r="H11" i="135"/>
  <c r="F11" i="135"/>
  <c r="E11" i="135"/>
  <c r="D11" i="135"/>
  <c r="M10" i="135"/>
  <c r="L10" i="135"/>
  <c r="K10" i="135"/>
  <c r="J10" i="135"/>
  <c r="I10" i="135"/>
  <c r="H10" i="135"/>
  <c r="F10" i="135"/>
  <c r="E10" i="135"/>
  <c r="D10" i="135"/>
  <c r="N10" i="135" s="1"/>
  <c r="L9" i="135"/>
  <c r="K9" i="135"/>
  <c r="J9" i="135"/>
  <c r="I9" i="135"/>
  <c r="H9" i="135"/>
  <c r="F9" i="135"/>
  <c r="M9" i="135" s="1"/>
  <c r="E9" i="135"/>
  <c r="D9" i="135"/>
  <c r="N8" i="135"/>
  <c r="L8" i="135"/>
  <c r="K8" i="135"/>
  <c r="J8" i="135"/>
  <c r="I8" i="135"/>
  <c r="H8" i="135"/>
  <c r="F8" i="135"/>
  <c r="M8" i="135" s="1"/>
  <c r="E8" i="135"/>
  <c r="D8" i="135"/>
  <c r="M7" i="135"/>
  <c r="L7" i="135"/>
  <c r="K7" i="135"/>
  <c r="J7" i="135"/>
  <c r="I7" i="135"/>
  <c r="H7" i="135"/>
  <c r="F7" i="135"/>
  <c r="E7" i="135"/>
  <c r="D7" i="135"/>
  <c r="N7" i="135" s="1"/>
  <c r="C43" i="134"/>
  <c r="N42" i="134"/>
  <c r="M42" i="134"/>
  <c r="N41" i="134"/>
  <c r="L41" i="134"/>
  <c r="K41" i="134"/>
  <c r="J41" i="134"/>
  <c r="I41" i="134"/>
  <c r="H41" i="134"/>
  <c r="G41" i="134"/>
  <c r="F41" i="134"/>
  <c r="M41" i="134" s="1"/>
  <c r="E41" i="134"/>
  <c r="D41" i="134"/>
  <c r="C40" i="134"/>
  <c r="L39" i="134"/>
  <c r="K39" i="134"/>
  <c r="J39" i="134"/>
  <c r="I39" i="134"/>
  <c r="H39" i="134"/>
  <c r="G39" i="134"/>
  <c r="F39" i="134"/>
  <c r="N39" i="134" s="1"/>
  <c r="E39" i="134"/>
  <c r="D39" i="134"/>
  <c r="L38" i="134"/>
  <c r="K38" i="134"/>
  <c r="J38" i="134"/>
  <c r="I38" i="134"/>
  <c r="H38" i="134"/>
  <c r="G38" i="134"/>
  <c r="F38" i="134"/>
  <c r="M38" i="134" s="1"/>
  <c r="E38" i="134"/>
  <c r="D38" i="134"/>
  <c r="L37" i="134"/>
  <c r="K37" i="134"/>
  <c r="J37" i="134"/>
  <c r="I37" i="134"/>
  <c r="H37" i="134"/>
  <c r="G37" i="134"/>
  <c r="F37" i="134"/>
  <c r="M37" i="134" s="1"/>
  <c r="E37" i="134"/>
  <c r="D37" i="134"/>
  <c r="L36" i="134"/>
  <c r="K36" i="134"/>
  <c r="J36" i="134"/>
  <c r="I36" i="134"/>
  <c r="H36" i="134"/>
  <c r="G36" i="134"/>
  <c r="F36" i="134"/>
  <c r="M36" i="134" s="1"/>
  <c r="E36" i="134"/>
  <c r="D36" i="134"/>
  <c r="L35" i="134"/>
  <c r="K35" i="134"/>
  <c r="J35" i="134"/>
  <c r="I35" i="134"/>
  <c r="H35" i="134"/>
  <c r="G35" i="134"/>
  <c r="F35" i="134"/>
  <c r="M35" i="134" s="1"/>
  <c r="E35" i="134"/>
  <c r="D35" i="134"/>
  <c r="M34" i="134"/>
  <c r="L34" i="134"/>
  <c r="K34" i="134"/>
  <c r="J34" i="134"/>
  <c r="I34" i="134"/>
  <c r="H34" i="134"/>
  <c r="G34" i="134"/>
  <c r="F34" i="134"/>
  <c r="E34" i="134"/>
  <c r="D34" i="134"/>
  <c r="L33" i="134"/>
  <c r="K33" i="134"/>
  <c r="J33" i="134"/>
  <c r="I33" i="134"/>
  <c r="H33" i="134"/>
  <c r="G33" i="134"/>
  <c r="F33" i="134"/>
  <c r="M33" i="134" s="1"/>
  <c r="E33" i="134"/>
  <c r="D33" i="134"/>
  <c r="L32" i="134"/>
  <c r="K32" i="134"/>
  <c r="J32" i="134"/>
  <c r="I32" i="134"/>
  <c r="H32" i="134"/>
  <c r="G32" i="134"/>
  <c r="F32" i="134"/>
  <c r="M32" i="134" s="1"/>
  <c r="E32" i="134"/>
  <c r="D32" i="134"/>
  <c r="L31" i="134"/>
  <c r="K31" i="134"/>
  <c r="J31" i="134"/>
  <c r="I31" i="134"/>
  <c r="H31" i="134"/>
  <c r="G31" i="134"/>
  <c r="F31" i="134"/>
  <c r="E31" i="134"/>
  <c r="D31" i="134"/>
  <c r="M30" i="134"/>
  <c r="L30" i="134"/>
  <c r="K30" i="134"/>
  <c r="J30" i="134"/>
  <c r="I30" i="134"/>
  <c r="H30" i="134"/>
  <c r="G30" i="134"/>
  <c r="F30" i="134"/>
  <c r="N30" i="134" s="1"/>
  <c r="E30" i="134"/>
  <c r="D30" i="134"/>
  <c r="L29" i="134"/>
  <c r="K29" i="134"/>
  <c r="J29" i="134"/>
  <c r="I29" i="134"/>
  <c r="H29" i="134"/>
  <c r="G29" i="134"/>
  <c r="F29" i="134"/>
  <c r="M29" i="134" s="1"/>
  <c r="E29" i="134"/>
  <c r="D29" i="134"/>
  <c r="L28" i="134"/>
  <c r="K28" i="134"/>
  <c r="J28" i="134"/>
  <c r="I28" i="134"/>
  <c r="H28" i="134"/>
  <c r="G28" i="134"/>
  <c r="F28" i="134"/>
  <c r="E28" i="134"/>
  <c r="D28" i="134"/>
  <c r="N27" i="134"/>
  <c r="L27" i="134"/>
  <c r="K27" i="134"/>
  <c r="J27" i="134"/>
  <c r="I27" i="134"/>
  <c r="H27" i="134"/>
  <c r="G27" i="134"/>
  <c r="F27" i="134"/>
  <c r="M27" i="134" s="1"/>
  <c r="E27" i="134"/>
  <c r="D27" i="134"/>
  <c r="M26" i="134"/>
  <c r="L26" i="134"/>
  <c r="K26" i="134"/>
  <c r="J26" i="134"/>
  <c r="I26" i="134"/>
  <c r="H26" i="134"/>
  <c r="G26" i="134"/>
  <c r="F26" i="134"/>
  <c r="N26" i="134" s="1"/>
  <c r="E26" i="134"/>
  <c r="D26" i="134"/>
  <c r="L25" i="134"/>
  <c r="K25" i="134"/>
  <c r="J25" i="134"/>
  <c r="I25" i="134"/>
  <c r="H25" i="134"/>
  <c r="G25" i="134"/>
  <c r="F25" i="134"/>
  <c r="E25" i="134"/>
  <c r="D25" i="134"/>
  <c r="L24" i="134"/>
  <c r="K24" i="134"/>
  <c r="J24" i="134"/>
  <c r="I24" i="134"/>
  <c r="H24" i="134"/>
  <c r="G24" i="134"/>
  <c r="F24" i="134"/>
  <c r="M24" i="134" s="1"/>
  <c r="E24" i="134"/>
  <c r="D24" i="134"/>
  <c r="L23" i="134"/>
  <c r="K23" i="134"/>
  <c r="J23" i="134"/>
  <c r="I23" i="134"/>
  <c r="H23" i="134"/>
  <c r="G23" i="134"/>
  <c r="F23" i="134"/>
  <c r="M23" i="134" s="1"/>
  <c r="E23" i="134"/>
  <c r="D23" i="134"/>
  <c r="M22" i="134"/>
  <c r="L22" i="134"/>
  <c r="K22" i="134"/>
  <c r="J22" i="134"/>
  <c r="I22" i="134"/>
  <c r="H22" i="134"/>
  <c r="G22" i="134"/>
  <c r="F22" i="134"/>
  <c r="E22" i="134"/>
  <c r="D22" i="134"/>
  <c r="L21" i="134"/>
  <c r="K21" i="134"/>
  <c r="J21" i="134"/>
  <c r="I21" i="134"/>
  <c r="H21" i="134"/>
  <c r="G21" i="134"/>
  <c r="F21" i="134"/>
  <c r="M21" i="134" s="1"/>
  <c r="E21" i="134"/>
  <c r="D21" i="134"/>
  <c r="M20" i="134"/>
  <c r="L20" i="134"/>
  <c r="K20" i="134"/>
  <c r="J20" i="134"/>
  <c r="I20" i="134"/>
  <c r="H20" i="134"/>
  <c r="G20" i="134"/>
  <c r="F20" i="134"/>
  <c r="E20" i="134"/>
  <c r="D20" i="134"/>
  <c r="L19" i="134"/>
  <c r="K19" i="134"/>
  <c r="J19" i="134"/>
  <c r="I19" i="134"/>
  <c r="H19" i="134"/>
  <c r="G19" i="134"/>
  <c r="F19" i="134"/>
  <c r="N19" i="134" s="1"/>
  <c r="E19" i="134"/>
  <c r="D19" i="134"/>
  <c r="L18" i="134"/>
  <c r="K18" i="134"/>
  <c r="J18" i="134"/>
  <c r="I18" i="134"/>
  <c r="H18" i="134"/>
  <c r="G18" i="134"/>
  <c r="F18" i="134"/>
  <c r="M18" i="134" s="1"/>
  <c r="E18" i="134"/>
  <c r="D18" i="134"/>
  <c r="M17" i="134"/>
  <c r="L17" i="134"/>
  <c r="K17" i="134"/>
  <c r="J17" i="134"/>
  <c r="I17" i="134"/>
  <c r="H17" i="134"/>
  <c r="G17" i="134"/>
  <c r="F17" i="134"/>
  <c r="E17" i="134"/>
  <c r="D17" i="134"/>
  <c r="L16" i="134"/>
  <c r="K16" i="134"/>
  <c r="J16" i="134"/>
  <c r="I16" i="134"/>
  <c r="H16" i="134"/>
  <c r="G16" i="134"/>
  <c r="F16" i="134"/>
  <c r="M16" i="134" s="1"/>
  <c r="E16" i="134"/>
  <c r="D16" i="134"/>
  <c r="M15" i="134"/>
  <c r="L15" i="134"/>
  <c r="K15" i="134"/>
  <c r="J15" i="134"/>
  <c r="I15" i="134"/>
  <c r="H15" i="134"/>
  <c r="G15" i="134"/>
  <c r="F15" i="134"/>
  <c r="E15" i="134"/>
  <c r="D15" i="134"/>
  <c r="M14" i="134"/>
  <c r="L14" i="134"/>
  <c r="K14" i="134"/>
  <c r="J14" i="134"/>
  <c r="I14" i="134"/>
  <c r="H14" i="134"/>
  <c r="G14" i="134"/>
  <c r="F14" i="134"/>
  <c r="N14" i="134" s="1"/>
  <c r="E14" i="134"/>
  <c r="D14" i="134"/>
  <c r="M13" i="134"/>
  <c r="L13" i="134"/>
  <c r="K13" i="134"/>
  <c r="J13" i="134"/>
  <c r="I13" i="134"/>
  <c r="H13" i="134"/>
  <c r="G13" i="134"/>
  <c r="F13" i="134"/>
  <c r="N13" i="134" s="1"/>
  <c r="E13" i="134"/>
  <c r="D13" i="134"/>
  <c r="L12" i="134"/>
  <c r="K12" i="134"/>
  <c r="J12" i="134"/>
  <c r="I12" i="134"/>
  <c r="H12" i="134"/>
  <c r="G12" i="134"/>
  <c r="F12" i="134"/>
  <c r="N12" i="134" s="1"/>
  <c r="E12" i="134"/>
  <c r="D12" i="134"/>
  <c r="L11" i="134"/>
  <c r="K11" i="134"/>
  <c r="J11" i="134"/>
  <c r="I11" i="134"/>
  <c r="H11" i="134"/>
  <c r="G11" i="134"/>
  <c r="F11" i="134"/>
  <c r="M11" i="134" s="1"/>
  <c r="E11" i="134"/>
  <c r="D11" i="134"/>
  <c r="M10" i="134"/>
  <c r="L10" i="134"/>
  <c r="K10" i="134"/>
  <c r="J10" i="134"/>
  <c r="I10" i="134"/>
  <c r="H10" i="134"/>
  <c r="G10" i="134"/>
  <c r="F10" i="134"/>
  <c r="N10" i="134" s="1"/>
  <c r="E10" i="134"/>
  <c r="D10" i="134"/>
  <c r="L9" i="134"/>
  <c r="K9" i="134"/>
  <c r="J9" i="134"/>
  <c r="I9" i="134"/>
  <c r="H9" i="134"/>
  <c r="G9" i="134"/>
  <c r="F9" i="134"/>
  <c r="M9" i="134" s="1"/>
  <c r="E9" i="134"/>
  <c r="D9" i="134"/>
  <c r="M8" i="134"/>
  <c r="L8" i="134"/>
  <c r="K8" i="134"/>
  <c r="J8" i="134"/>
  <c r="I8" i="134"/>
  <c r="H8" i="134"/>
  <c r="G8" i="134"/>
  <c r="F8" i="134"/>
  <c r="N8" i="134" s="1"/>
  <c r="E8" i="134"/>
  <c r="D8" i="134"/>
  <c r="M7" i="134"/>
  <c r="L7" i="134"/>
  <c r="K7" i="134"/>
  <c r="J7" i="134"/>
  <c r="I7" i="134"/>
  <c r="H7" i="134"/>
  <c r="G7" i="134"/>
  <c r="F7" i="134"/>
  <c r="N7" i="134" s="1"/>
  <c r="E7" i="134"/>
  <c r="D7" i="134"/>
  <c r="C43" i="133"/>
  <c r="N42" i="133"/>
  <c r="M42" i="133"/>
  <c r="M41" i="133"/>
  <c r="L41" i="133"/>
  <c r="K41" i="133"/>
  <c r="J41" i="133"/>
  <c r="I41" i="133"/>
  <c r="H41" i="133"/>
  <c r="G41" i="133"/>
  <c r="F41" i="133"/>
  <c r="E41" i="133"/>
  <c r="D41" i="133"/>
  <c r="C40" i="133"/>
  <c r="L39" i="133"/>
  <c r="K39" i="133"/>
  <c r="J39" i="133"/>
  <c r="I39" i="133"/>
  <c r="H39" i="133"/>
  <c r="G39" i="133"/>
  <c r="F39" i="133"/>
  <c r="N39" i="133" s="1"/>
  <c r="E39" i="133"/>
  <c r="D39" i="133"/>
  <c r="M38" i="133"/>
  <c r="L38" i="133"/>
  <c r="K38" i="133"/>
  <c r="J38" i="133"/>
  <c r="I38" i="133"/>
  <c r="H38" i="133"/>
  <c r="G38" i="133"/>
  <c r="F38" i="133"/>
  <c r="E38" i="133"/>
  <c r="D38" i="133"/>
  <c r="L37" i="133"/>
  <c r="K37" i="133"/>
  <c r="J37" i="133"/>
  <c r="I37" i="133"/>
  <c r="H37" i="133"/>
  <c r="G37" i="133"/>
  <c r="F37" i="133"/>
  <c r="M37" i="133" s="1"/>
  <c r="E37" i="133"/>
  <c r="D37" i="133"/>
  <c r="L36" i="133"/>
  <c r="K36" i="133"/>
  <c r="J36" i="133"/>
  <c r="I36" i="133"/>
  <c r="H36" i="133"/>
  <c r="G36" i="133"/>
  <c r="F36" i="133"/>
  <c r="M36" i="133" s="1"/>
  <c r="E36" i="133"/>
  <c r="D36" i="133"/>
  <c r="M35" i="133"/>
  <c r="L35" i="133"/>
  <c r="K35" i="133"/>
  <c r="J35" i="133"/>
  <c r="I35" i="133"/>
  <c r="H35" i="133"/>
  <c r="G35" i="133"/>
  <c r="F35" i="133"/>
  <c r="E35" i="133"/>
  <c r="D35" i="133"/>
  <c r="L34" i="133"/>
  <c r="K34" i="133"/>
  <c r="J34" i="133"/>
  <c r="I34" i="133"/>
  <c r="H34" i="133"/>
  <c r="G34" i="133"/>
  <c r="F34" i="133"/>
  <c r="N34" i="133" s="1"/>
  <c r="E34" i="133"/>
  <c r="D34" i="133"/>
  <c r="L33" i="133"/>
  <c r="K33" i="133"/>
  <c r="J33" i="133"/>
  <c r="I33" i="133"/>
  <c r="H33" i="133"/>
  <c r="G33" i="133"/>
  <c r="F33" i="133"/>
  <c r="M33" i="133" s="1"/>
  <c r="E33" i="133"/>
  <c r="D33" i="133"/>
  <c r="N33" i="133" s="1"/>
  <c r="L32" i="133"/>
  <c r="K32" i="133"/>
  <c r="J32" i="133"/>
  <c r="I32" i="133"/>
  <c r="H32" i="133"/>
  <c r="G32" i="133"/>
  <c r="F32" i="133"/>
  <c r="M32" i="133" s="1"/>
  <c r="E32" i="133"/>
  <c r="D32" i="133"/>
  <c r="M31" i="133"/>
  <c r="L31" i="133"/>
  <c r="K31" i="133"/>
  <c r="J31" i="133"/>
  <c r="I31" i="133"/>
  <c r="H31" i="133"/>
  <c r="G31" i="133"/>
  <c r="F31" i="133"/>
  <c r="E31" i="133"/>
  <c r="D31" i="133"/>
  <c r="M30" i="133"/>
  <c r="L30" i="133"/>
  <c r="K30" i="133"/>
  <c r="J30" i="133"/>
  <c r="I30" i="133"/>
  <c r="H30" i="133"/>
  <c r="G30" i="133"/>
  <c r="F30" i="133"/>
  <c r="E30" i="133"/>
  <c r="D30" i="133"/>
  <c r="L29" i="133"/>
  <c r="K29" i="133"/>
  <c r="J29" i="133"/>
  <c r="I29" i="133"/>
  <c r="H29" i="133"/>
  <c r="G29" i="133"/>
  <c r="F29" i="133"/>
  <c r="E29" i="133"/>
  <c r="D29" i="133"/>
  <c r="L28" i="133"/>
  <c r="K28" i="133"/>
  <c r="J28" i="133"/>
  <c r="I28" i="133"/>
  <c r="H28" i="133"/>
  <c r="G28" i="133"/>
  <c r="F28" i="133"/>
  <c r="N28" i="133" s="1"/>
  <c r="E28" i="133"/>
  <c r="D28" i="133"/>
  <c r="L27" i="133"/>
  <c r="K27" i="133"/>
  <c r="J27" i="133"/>
  <c r="I27" i="133"/>
  <c r="H27" i="133"/>
  <c r="G27" i="133"/>
  <c r="F27" i="133"/>
  <c r="N27" i="133" s="1"/>
  <c r="E27" i="133"/>
  <c r="D27" i="133"/>
  <c r="L26" i="133"/>
  <c r="K26" i="133"/>
  <c r="J26" i="133"/>
  <c r="I26" i="133"/>
  <c r="H26" i="133"/>
  <c r="G26" i="133"/>
  <c r="F26" i="133"/>
  <c r="M26" i="133" s="1"/>
  <c r="E26" i="133"/>
  <c r="D26" i="133"/>
  <c r="L25" i="133"/>
  <c r="K25" i="133"/>
  <c r="J25" i="133"/>
  <c r="I25" i="133"/>
  <c r="H25" i="133"/>
  <c r="G25" i="133"/>
  <c r="F25" i="133"/>
  <c r="N25" i="133" s="1"/>
  <c r="E25" i="133"/>
  <c r="D25" i="133"/>
  <c r="M24" i="133"/>
  <c r="L24" i="133"/>
  <c r="K24" i="133"/>
  <c r="J24" i="133"/>
  <c r="I24" i="133"/>
  <c r="H24" i="133"/>
  <c r="G24" i="133"/>
  <c r="F24" i="133"/>
  <c r="E24" i="133"/>
  <c r="D24" i="133"/>
  <c r="L23" i="133"/>
  <c r="K23" i="133"/>
  <c r="J23" i="133"/>
  <c r="I23" i="133"/>
  <c r="H23" i="133"/>
  <c r="G23" i="133"/>
  <c r="F23" i="133"/>
  <c r="N23" i="133" s="1"/>
  <c r="E23" i="133"/>
  <c r="D23" i="133"/>
  <c r="L22" i="133"/>
  <c r="K22" i="133"/>
  <c r="J22" i="133"/>
  <c r="I22" i="133"/>
  <c r="H22" i="133"/>
  <c r="G22" i="133"/>
  <c r="F22" i="133"/>
  <c r="M22" i="133" s="1"/>
  <c r="E22" i="133"/>
  <c r="D22" i="133"/>
  <c r="L21" i="133"/>
  <c r="K21" i="133"/>
  <c r="J21" i="133"/>
  <c r="I21" i="133"/>
  <c r="H21" i="133"/>
  <c r="G21" i="133"/>
  <c r="F21" i="133"/>
  <c r="E21" i="133"/>
  <c r="D21" i="133"/>
  <c r="L20" i="133"/>
  <c r="K20" i="133"/>
  <c r="J20" i="133"/>
  <c r="I20" i="133"/>
  <c r="H20" i="133"/>
  <c r="G20" i="133"/>
  <c r="F20" i="133"/>
  <c r="N20" i="133" s="1"/>
  <c r="E20" i="133"/>
  <c r="D20" i="133"/>
  <c r="L19" i="133"/>
  <c r="K19" i="133"/>
  <c r="J19" i="133"/>
  <c r="I19" i="133"/>
  <c r="H19" i="133"/>
  <c r="G19" i="133"/>
  <c r="F19" i="133"/>
  <c r="N19" i="133" s="1"/>
  <c r="E19" i="133"/>
  <c r="D19" i="133"/>
  <c r="L18" i="133"/>
  <c r="K18" i="133"/>
  <c r="J18" i="133"/>
  <c r="I18" i="133"/>
  <c r="H18" i="133"/>
  <c r="G18" i="133"/>
  <c r="F18" i="133"/>
  <c r="E18" i="133"/>
  <c r="D18" i="133"/>
  <c r="L17" i="133"/>
  <c r="K17" i="133"/>
  <c r="J17" i="133"/>
  <c r="I17" i="133"/>
  <c r="H17" i="133"/>
  <c r="G17" i="133"/>
  <c r="F17" i="133"/>
  <c r="M17" i="133" s="1"/>
  <c r="E17" i="133"/>
  <c r="D17" i="133"/>
  <c r="L16" i="133"/>
  <c r="K16" i="133"/>
  <c r="J16" i="133"/>
  <c r="I16" i="133"/>
  <c r="H16" i="133"/>
  <c r="G16" i="133"/>
  <c r="F16" i="133"/>
  <c r="M16" i="133" s="1"/>
  <c r="E16" i="133"/>
  <c r="D16" i="133"/>
  <c r="L15" i="133"/>
  <c r="K15" i="133"/>
  <c r="J15" i="133"/>
  <c r="I15" i="133"/>
  <c r="H15" i="133"/>
  <c r="G15" i="133"/>
  <c r="F15" i="133"/>
  <c r="M15" i="133" s="1"/>
  <c r="E15" i="133"/>
  <c r="D15" i="133"/>
  <c r="L14" i="133"/>
  <c r="K14" i="133"/>
  <c r="J14" i="133"/>
  <c r="I14" i="133"/>
  <c r="H14" i="133"/>
  <c r="G14" i="133"/>
  <c r="F14" i="133"/>
  <c r="M14" i="133" s="1"/>
  <c r="E14" i="133"/>
  <c r="D14" i="133"/>
  <c r="L13" i="133"/>
  <c r="K13" i="133"/>
  <c r="J13" i="133"/>
  <c r="I13" i="133"/>
  <c r="H13" i="133"/>
  <c r="G13" i="133"/>
  <c r="F13" i="133"/>
  <c r="N13" i="133" s="1"/>
  <c r="E13" i="133"/>
  <c r="D13" i="133"/>
  <c r="L12" i="133"/>
  <c r="K12" i="133"/>
  <c r="J12" i="133"/>
  <c r="I12" i="133"/>
  <c r="H12" i="133"/>
  <c r="G12" i="133"/>
  <c r="F12" i="133"/>
  <c r="E12" i="133"/>
  <c r="D12" i="133"/>
  <c r="L11" i="133"/>
  <c r="K11" i="133"/>
  <c r="J11" i="133"/>
  <c r="I11" i="133"/>
  <c r="H11" i="133"/>
  <c r="G11" i="133"/>
  <c r="F11" i="133"/>
  <c r="E11" i="133"/>
  <c r="D11" i="133"/>
  <c r="L10" i="133"/>
  <c r="K10" i="133"/>
  <c r="J10" i="133"/>
  <c r="I10" i="133"/>
  <c r="H10" i="133"/>
  <c r="G10" i="133"/>
  <c r="F10" i="133"/>
  <c r="E10" i="133"/>
  <c r="D10" i="133"/>
  <c r="L9" i="133"/>
  <c r="K9" i="133"/>
  <c r="J9" i="133"/>
  <c r="I9" i="133"/>
  <c r="H9" i="133"/>
  <c r="G9" i="133"/>
  <c r="F9" i="133"/>
  <c r="E9" i="133"/>
  <c r="D9" i="133"/>
  <c r="N8" i="133"/>
  <c r="L8" i="133"/>
  <c r="K8" i="133"/>
  <c r="J8" i="133"/>
  <c r="I8" i="133"/>
  <c r="H8" i="133"/>
  <c r="G8" i="133"/>
  <c r="F8" i="133"/>
  <c r="M8" i="133" s="1"/>
  <c r="E8" i="133"/>
  <c r="D8" i="133"/>
  <c r="M7" i="133"/>
  <c r="L7" i="133"/>
  <c r="K7" i="133"/>
  <c r="J7" i="133"/>
  <c r="I7" i="133"/>
  <c r="H7" i="133"/>
  <c r="G7" i="133"/>
  <c r="F7" i="133"/>
  <c r="N7" i="133" s="1"/>
  <c r="E7" i="133"/>
  <c r="D7" i="133"/>
  <c r="G43" i="132"/>
  <c r="C43" i="132"/>
  <c r="N42" i="132"/>
  <c r="M42" i="132"/>
  <c r="M41" i="132"/>
  <c r="L41" i="132"/>
  <c r="K41" i="132"/>
  <c r="J41" i="132"/>
  <c r="I41" i="132"/>
  <c r="H41" i="132"/>
  <c r="F41" i="132"/>
  <c r="E41" i="132"/>
  <c r="D41" i="132"/>
  <c r="N41" i="132" s="1"/>
  <c r="G40" i="132"/>
  <c r="C40" i="132"/>
  <c r="L39" i="132"/>
  <c r="K39" i="132"/>
  <c r="J39" i="132"/>
  <c r="I39" i="132"/>
  <c r="H39" i="132"/>
  <c r="F39" i="132"/>
  <c r="M39" i="132" s="1"/>
  <c r="E39" i="132"/>
  <c r="D39" i="132"/>
  <c r="L38" i="132"/>
  <c r="K38" i="132"/>
  <c r="J38" i="132"/>
  <c r="I38" i="132"/>
  <c r="H38" i="132"/>
  <c r="F38" i="132"/>
  <c r="M38" i="132" s="1"/>
  <c r="E38" i="132"/>
  <c r="D38" i="132"/>
  <c r="L37" i="132"/>
  <c r="K37" i="132"/>
  <c r="J37" i="132"/>
  <c r="I37" i="132"/>
  <c r="H37" i="132"/>
  <c r="F37" i="132"/>
  <c r="M37" i="132" s="1"/>
  <c r="E37" i="132"/>
  <c r="D37" i="132"/>
  <c r="L36" i="132"/>
  <c r="K36" i="132"/>
  <c r="J36" i="132"/>
  <c r="I36" i="132"/>
  <c r="H36" i="132"/>
  <c r="F36" i="132"/>
  <c r="E36" i="132"/>
  <c r="D36" i="132"/>
  <c r="L35" i="132"/>
  <c r="K35" i="132"/>
  <c r="J35" i="132"/>
  <c r="I35" i="132"/>
  <c r="H35" i="132"/>
  <c r="F35" i="132"/>
  <c r="M35" i="132" s="1"/>
  <c r="E35" i="132"/>
  <c r="D35" i="132"/>
  <c r="L34" i="132"/>
  <c r="K34" i="132"/>
  <c r="J34" i="132"/>
  <c r="I34" i="132"/>
  <c r="H34" i="132"/>
  <c r="F34" i="132"/>
  <c r="M34" i="132" s="1"/>
  <c r="E34" i="132"/>
  <c r="D34" i="132"/>
  <c r="N34" i="132" s="1"/>
  <c r="L33" i="132"/>
  <c r="K33" i="132"/>
  <c r="J33" i="132"/>
  <c r="I33" i="132"/>
  <c r="H33" i="132"/>
  <c r="F33" i="132"/>
  <c r="M33" i="132" s="1"/>
  <c r="E33" i="132"/>
  <c r="D33" i="132"/>
  <c r="N33" i="132" s="1"/>
  <c r="L32" i="132"/>
  <c r="K32" i="132"/>
  <c r="J32" i="132"/>
  <c r="I32" i="132"/>
  <c r="H32" i="132"/>
  <c r="F32" i="132"/>
  <c r="E32" i="132"/>
  <c r="D32" i="132"/>
  <c r="L31" i="132"/>
  <c r="K31" i="132"/>
  <c r="J31" i="132"/>
  <c r="I31" i="132"/>
  <c r="H31" i="132"/>
  <c r="F31" i="132"/>
  <c r="M31" i="132" s="1"/>
  <c r="E31" i="132"/>
  <c r="D31" i="132"/>
  <c r="N30" i="132"/>
  <c r="M30" i="132"/>
  <c r="L30" i="132"/>
  <c r="K30" i="132"/>
  <c r="J30" i="132"/>
  <c r="I30" i="132"/>
  <c r="H30" i="132"/>
  <c r="F30" i="132"/>
  <c r="E30" i="132"/>
  <c r="D30" i="132"/>
  <c r="L29" i="132"/>
  <c r="K29" i="132"/>
  <c r="J29" i="132"/>
  <c r="I29" i="132"/>
  <c r="H29" i="132"/>
  <c r="F29" i="132"/>
  <c r="M29" i="132" s="1"/>
  <c r="E29" i="132"/>
  <c r="D29" i="132"/>
  <c r="L28" i="132"/>
  <c r="K28" i="132"/>
  <c r="J28" i="132"/>
  <c r="I28" i="132"/>
  <c r="H28" i="132"/>
  <c r="F28" i="132"/>
  <c r="E28" i="132"/>
  <c r="D28" i="132"/>
  <c r="L27" i="132"/>
  <c r="K27" i="132"/>
  <c r="J27" i="132"/>
  <c r="I27" i="132"/>
  <c r="H27" i="132"/>
  <c r="F27" i="132"/>
  <c r="E27" i="132"/>
  <c r="D27" i="132"/>
  <c r="L26" i="132"/>
  <c r="K26" i="132"/>
  <c r="J26" i="132"/>
  <c r="I26" i="132"/>
  <c r="H26" i="132"/>
  <c r="F26" i="132"/>
  <c r="M26" i="132" s="1"/>
  <c r="E26" i="132"/>
  <c r="D26" i="132"/>
  <c r="L25" i="132"/>
  <c r="K25" i="132"/>
  <c r="J25" i="132"/>
  <c r="I25" i="132"/>
  <c r="H25" i="132"/>
  <c r="F25" i="132"/>
  <c r="E25" i="132"/>
  <c r="D25" i="132"/>
  <c r="L24" i="132"/>
  <c r="K24" i="132"/>
  <c r="J24" i="132"/>
  <c r="I24" i="132"/>
  <c r="H24" i="132"/>
  <c r="F24" i="132"/>
  <c r="M24" i="132" s="1"/>
  <c r="E24" i="132"/>
  <c r="D24" i="132"/>
  <c r="L23" i="132"/>
  <c r="K23" i="132"/>
  <c r="J23" i="132"/>
  <c r="I23" i="132"/>
  <c r="H23" i="132"/>
  <c r="F23" i="132"/>
  <c r="M23" i="132" s="1"/>
  <c r="E23" i="132"/>
  <c r="D23" i="132"/>
  <c r="M22" i="132"/>
  <c r="L22" i="132"/>
  <c r="K22" i="132"/>
  <c r="J22" i="132"/>
  <c r="I22" i="132"/>
  <c r="H22" i="132"/>
  <c r="F22" i="132"/>
  <c r="E22" i="132"/>
  <c r="D22" i="132"/>
  <c r="N22" i="132" s="1"/>
  <c r="M21" i="132"/>
  <c r="L21" i="132"/>
  <c r="K21" i="132"/>
  <c r="J21" i="132"/>
  <c r="I21" i="132"/>
  <c r="H21" i="132"/>
  <c r="F21" i="132"/>
  <c r="E21" i="132"/>
  <c r="D21" i="132"/>
  <c r="N21" i="132" s="1"/>
  <c r="L20" i="132"/>
  <c r="K20" i="132"/>
  <c r="J20" i="132"/>
  <c r="I20" i="132"/>
  <c r="H20" i="132"/>
  <c r="F20" i="132"/>
  <c r="M20" i="132" s="1"/>
  <c r="E20" i="132"/>
  <c r="D20" i="132"/>
  <c r="L19" i="132"/>
  <c r="K19" i="132"/>
  <c r="J19" i="132"/>
  <c r="I19" i="132"/>
  <c r="H19" i="132"/>
  <c r="F19" i="132"/>
  <c r="M19" i="132" s="1"/>
  <c r="E19" i="132"/>
  <c r="D19" i="132"/>
  <c r="L18" i="132"/>
  <c r="K18" i="132"/>
  <c r="J18" i="132"/>
  <c r="I18" i="132"/>
  <c r="H18" i="132"/>
  <c r="F18" i="132"/>
  <c r="E18" i="132"/>
  <c r="D18" i="132"/>
  <c r="M17" i="132"/>
  <c r="L17" i="132"/>
  <c r="K17" i="132"/>
  <c r="J17" i="132"/>
  <c r="I17" i="132"/>
  <c r="H17" i="132"/>
  <c r="F17" i="132"/>
  <c r="E17" i="132"/>
  <c r="D17" i="132"/>
  <c r="N17" i="132" s="1"/>
  <c r="L16" i="132"/>
  <c r="K16" i="132"/>
  <c r="J16" i="132"/>
  <c r="I16" i="132"/>
  <c r="H16" i="132"/>
  <c r="F16" i="132"/>
  <c r="M16" i="132" s="1"/>
  <c r="E16" i="132"/>
  <c r="D16" i="132"/>
  <c r="N16" i="132" s="1"/>
  <c r="L15" i="132"/>
  <c r="K15" i="132"/>
  <c r="J15" i="132"/>
  <c r="I15" i="132"/>
  <c r="H15" i="132"/>
  <c r="F15" i="132"/>
  <c r="M15" i="132" s="1"/>
  <c r="E15" i="132"/>
  <c r="D15" i="132"/>
  <c r="L14" i="132"/>
  <c r="K14" i="132"/>
  <c r="J14" i="132"/>
  <c r="I14" i="132"/>
  <c r="H14" i="132"/>
  <c r="F14" i="132"/>
  <c r="M14" i="132" s="1"/>
  <c r="E14" i="132"/>
  <c r="D14" i="132"/>
  <c r="N14" i="132" s="1"/>
  <c r="L13" i="132"/>
  <c r="K13" i="132"/>
  <c r="J13" i="132"/>
  <c r="I13" i="132"/>
  <c r="H13" i="132"/>
  <c r="F13" i="132"/>
  <c r="E13" i="132"/>
  <c r="D13" i="132"/>
  <c r="L12" i="132"/>
  <c r="K12" i="132"/>
  <c r="J12" i="132"/>
  <c r="I12" i="132"/>
  <c r="H12" i="132"/>
  <c r="F12" i="132"/>
  <c r="E12" i="132"/>
  <c r="D12" i="132"/>
  <c r="L11" i="132"/>
  <c r="K11" i="132"/>
  <c r="J11" i="132"/>
  <c r="I11" i="132"/>
  <c r="H11" i="132"/>
  <c r="F11" i="132"/>
  <c r="E11" i="132"/>
  <c r="D11" i="132"/>
  <c r="L10" i="132"/>
  <c r="K10" i="132"/>
  <c r="J10" i="132"/>
  <c r="I10" i="132"/>
  <c r="H10" i="132"/>
  <c r="F10" i="132"/>
  <c r="E10" i="132"/>
  <c r="D10" i="132"/>
  <c r="M9" i="132"/>
  <c r="L9" i="132"/>
  <c r="K9" i="132"/>
  <c r="J9" i="132"/>
  <c r="I9" i="132"/>
  <c r="H9" i="132"/>
  <c r="F9" i="132"/>
  <c r="E9" i="132"/>
  <c r="D9" i="132"/>
  <c r="L8" i="132"/>
  <c r="K8" i="132"/>
  <c r="J8" i="132"/>
  <c r="I8" i="132"/>
  <c r="H8" i="132"/>
  <c r="F8" i="132"/>
  <c r="M8" i="132" s="1"/>
  <c r="E8" i="132"/>
  <c r="D8" i="132"/>
  <c r="L7" i="132"/>
  <c r="K7" i="132"/>
  <c r="J7" i="132"/>
  <c r="I7" i="132"/>
  <c r="H7" i="132"/>
  <c r="F7" i="132"/>
  <c r="M7" i="132" s="1"/>
  <c r="E7" i="132"/>
  <c r="D7" i="132"/>
  <c r="G43" i="131"/>
  <c r="C43" i="131"/>
  <c r="N42" i="131"/>
  <c r="M42" i="131"/>
  <c r="N41" i="131"/>
  <c r="L41" i="131"/>
  <c r="K41" i="131"/>
  <c r="J41" i="131"/>
  <c r="I41" i="131"/>
  <c r="H41" i="131"/>
  <c r="G41" i="131"/>
  <c r="F41" i="131"/>
  <c r="M41" i="131" s="1"/>
  <c r="E41" i="131"/>
  <c r="D41" i="131"/>
  <c r="G40" i="131"/>
  <c r="C40" i="131"/>
  <c r="L39" i="131"/>
  <c r="K39" i="131"/>
  <c r="J39" i="131"/>
  <c r="I39" i="131"/>
  <c r="H39" i="131"/>
  <c r="F39" i="131"/>
  <c r="M39" i="131" s="1"/>
  <c r="E39" i="131"/>
  <c r="D39" i="131"/>
  <c r="L38" i="131"/>
  <c r="K38" i="131"/>
  <c r="J38" i="131"/>
  <c r="I38" i="131"/>
  <c r="H38" i="131"/>
  <c r="F38" i="131"/>
  <c r="M38" i="131" s="1"/>
  <c r="E38" i="131"/>
  <c r="D38" i="131"/>
  <c r="M37" i="131"/>
  <c r="L37" i="131"/>
  <c r="K37" i="131"/>
  <c r="J37" i="131"/>
  <c r="I37" i="131"/>
  <c r="H37" i="131"/>
  <c r="F37" i="131"/>
  <c r="E37" i="131"/>
  <c r="D37" i="131"/>
  <c r="N37" i="131" s="1"/>
  <c r="M36" i="131"/>
  <c r="L36" i="131"/>
  <c r="K36" i="131"/>
  <c r="J36" i="131"/>
  <c r="I36" i="131"/>
  <c r="H36" i="131"/>
  <c r="F36" i="131"/>
  <c r="E36" i="131"/>
  <c r="D36" i="131"/>
  <c r="N36" i="131" s="1"/>
  <c r="L35" i="131"/>
  <c r="K35" i="131"/>
  <c r="J35" i="131"/>
  <c r="I35" i="131"/>
  <c r="H35" i="131"/>
  <c r="F35" i="131"/>
  <c r="M35" i="131" s="1"/>
  <c r="E35" i="131"/>
  <c r="D35" i="131"/>
  <c r="L34" i="131"/>
  <c r="K34" i="131"/>
  <c r="J34" i="131"/>
  <c r="I34" i="131"/>
  <c r="H34" i="131"/>
  <c r="F34" i="131"/>
  <c r="E34" i="131"/>
  <c r="D34" i="131"/>
  <c r="L33" i="131"/>
  <c r="K33" i="131"/>
  <c r="J33" i="131"/>
  <c r="I33" i="131"/>
  <c r="H33" i="131"/>
  <c r="F33" i="131"/>
  <c r="E33" i="131"/>
  <c r="D33" i="131"/>
  <c r="L32" i="131"/>
  <c r="K32" i="131"/>
  <c r="J32" i="131"/>
  <c r="I32" i="131"/>
  <c r="H32" i="131"/>
  <c r="F32" i="131"/>
  <c r="M32" i="131" s="1"/>
  <c r="E32" i="131"/>
  <c r="D32" i="131"/>
  <c r="L31" i="131"/>
  <c r="K31" i="131"/>
  <c r="J31" i="131"/>
  <c r="I31" i="131"/>
  <c r="H31" i="131"/>
  <c r="F31" i="131"/>
  <c r="M31" i="131" s="1"/>
  <c r="E31" i="131"/>
  <c r="D31" i="131"/>
  <c r="L30" i="131"/>
  <c r="K30" i="131"/>
  <c r="J30" i="131"/>
  <c r="I30" i="131"/>
  <c r="H30" i="131"/>
  <c r="F30" i="131"/>
  <c r="M30" i="131" s="1"/>
  <c r="E30" i="131"/>
  <c r="D30" i="131"/>
  <c r="L29" i="131"/>
  <c r="K29" i="131"/>
  <c r="J29" i="131"/>
  <c r="I29" i="131"/>
  <c r="H29" i="131"/>
  <c r="F29" i="131"/>
  <c r="N29" i="131" s="1"/>
  <c r="E29" i="131"/>
  <c r="D29" i="131"/>
  <c r="L28" i="131"/>
  <c r="K28" i="131"/>
  <c r="J28" i="131"/>
  <c r="I28" i="131"/>
  <c r="H28" i="131"/>
  <c r="F28" i="131"/>
  <c r="M28" i="131" s="1"/>
  <c r="E28" i="131"/>
  <c r="D28" i="131"/>
  <c r="L27" i="131"/>
  <c r="K27" i="131"/>
  <c r="J27" i="131"/>
  <c r="I27" i="131"/>
  <c r="H27" i="131"/>
  <c r="F27" i="131"/>
  <c r="M27" i="131" s="1"/>
  <c r="E27" i="131"/>
  <c r="D27" i="131"/>
  <c r="N27" i="131" s="1"/>
  <c r="N26" i="131"/>
  <c r="L26" i="131"/>
  <c r="K26" i="131"/>
  <c r="J26" i="131"/>
  <c r="I26" i="131"/>
  <c r="H26" i="131"/>
  <c r="F26" i="131"/>
  <c r="M26" i="131" s="1"/>
  <c r="E26" i="131"/>
  <c r="D26" i="131"/>
  <c r="L25" i="131"/>
  <c r="K25" i="131"/>
  <c r="J25" i="131"/>
  <c r="I25" i="131"/>
  <c r="H25" i="131"/>
  <c r="F25" i="131"/>
  <c r="M25" i="131" s="1"/>
  <c r="E25" i="131"/>
  <c r="D25" i="131"/>
  <c r="L24" i="131"/>
  <c r="K24" i="131"/>
  <c r="J24" i="131"/>
  <c r="I24" i="131"/>
  <c r="H24" i="131"/>
  <c r="F24" i="131"/>
  <c r="N24" i="131" s="1"/>
  <c r="E24" i="131"/>
  <c r="D24" i="131"/>
  <c r="L23" i="131"/>
  <c r="K23" i="131"/>
  <c r="J23" i="131"/>
  <c r="I23" i="131"/>
  <c r="H23" i="131"/>
  <c r="F23" i="131"/>
  <c r="M23" i="131" s="1"/>
  <c r="E23" i="131"/>
  <c r="D23" i="131"/>
  <c r="L22" i="131"/>
  <c r="K22" i="131"/>
  <c r="J22" i="131"/>
  <c r="I22" i="131"/>
  <c r="H22" i="131"/>
  <c r="F22" i="131"/>
  <c r="M22" i="131" s="1"/>
  <c r="E22" i="131"/>
  <c r="D22" i="131"/>
  <c r="L21" i="131"/>
  <c r="K21" i="131"/>
  <c r="J21" i="131"/>
  <c r="I21" i="131"/>
  <c r="H21" i="131"/>
  <c r="F21" i="131"/>
  <c r="N21" i="131" s="1"/>
  <c r="E21" i="131"/>
  <c r="D21" i="131"/>
  <c r="L20" i="131"/>
  <c r="K20" i="131"/>
  <c r="J20" i="131"/>
  <c r="I20" i="131"/>
  <c r="H20" i="131"/>
  <c r="F20" i="131"/>
  <c r="M20" i="131" s="1"/>
  <c r="E20" i="131"/>
  <c r="D20" i="131"/>
  <c r="L19" i="131"/>
  <c r="K19" i="131"/>
  <c r="J19" i="131"/>
  <c r="I19" i="131"/>
  <c r="H19" i="131"/>
  <c r="F19" i="131"/>
  <c r="M19" i="131" s="1"/>
  <c r="E19" i="131"/>
  <c r="D19" i="131"/>
  <c r="L18" i="131"/>
  <c r="K18" i="131"/>
  <c r="J18" i="131"/>
  <c r="I18" i="131"/>
  <c r="H18" i="131"/>
  <c r="F18" i="131"/>
  <c r="E18" i="131"/>
  <c r="D18" i="131"/>
  <c r="L17" i="131"/>
  <c r="K17" i="131"/>
  <c r="J17" i="131"/>
  <c r="I17" i="131"/>
  <c r="H17" i="131"/>
  <c r="F17" i="131"/>
  <c r="E17" i="131"/>
  <c r="D17" i="131"/>
  <c r="L16" i="131"/>
  <c r="K16" i="131"/>
  <c r="J16" i="131"/>
  <c r="I16" i="131"/>
  <c r="H16" i="131"/>
  <c r="F16" i="131"/>
  <c r="M16" i="131" s="1"/>
  <c r="E16" i="131"/>
  <c r="D16" i="131"/>
  <c r="N16" i="131" s="1"/>
  <c r="L15" i="131"/>
  <c r="K15" i="131"/>
  <c r="J15" i="131"/>
  <c r="I15" i="131"/>
  <c r="H15" i="131"/>
  <c r="F15" i="131"/>
  <c r="M15" i="131" s="1"/>
  <c r="E15" i="131"/>
  <c r="D15" i="131"/>
  <c r="L14" i="131"/>
  <c r="K14" i="131"/>
  <c r="J14" i="131"/>
  <c r="I14" i="131"/>
  <c r="H14" i="131"/>
  <c r="F14" i="131"/>
  <c r="M14" i="131" s="1"/>
  <c r="E14" i="131"/>
  <c r="D14" i="131"/>
  <c r="N14" i="131" s="1"/>
  <c r="L13" i="131"/>
  <c r="K13" i="131"/>
  <c r="J13" i="131"/>
  <c r="I13" i="131"/>
  <c r="H13" i="131"/>
  <c r="F13" i="131"/>
  <c r="E13" i="131"/>
  <c r="D13" i="131"/>
  <c r="M12" i="131"/>
  <c r="L12" i="131"/>
  <c r="K12" i="131"/>
  <c r="J12" i="131"/>
  <c r="I12" i="131"/>
  <c r="H12" i="131"/>
  <c r="F12" i="131"/>
  <c r="E12" i="131"/>
  <c r="D12" i="131"/>
  <c r="L11" i="131"/>
  <c r="K11" i="131"/>
  <c r="J11" i="131"/>
  <c r="I11" i="131"/>
  <c r="H11" i="131"/>
  <c r="F11" i="131"/>
  <c r="E11" i="131"/>
  <c r="D11" i="131"/>
  <c r="L10" i="131"/>
  <c r="K10" i="131"/>
  <c r="J10" i="131"/>
  <c r="I10" i="131"/>
  <c r="H10" i="131"/>
  <c r="F10" i="131"/>
  <c r="N10" i="131" s="1"/>
  <c r="E10" i="131"/>
  <c r="D10" i="131"/>
  <c r="L9" i="131"/>
  <c r="K9" i="131"/>
  <c r="J9" i="131"/>
  <c r="I9" i="131"/>
  <c r="H9" i="131"/>
  <c r="F9" i="131"/>
  <c r="M9" i="131" s="1"/>
  <c r="E9" i="131"/>
  <c r="D9" i="131"/>
  <c r="L8" i="131"/>
  <c r="K8" i="131"/>
  <c r="J8" i="131"/>
  <c r="I8" i="131"/>
  <c r="H8" i="131"/>
  <c r="F8" i="131"/>
  <c r="E8" i="131"/>
  <c r="D8" i="131"/>
  <c r="M7" i="131"/>
  <c r="L7" i="131"/>
  <c r="K7" i="131"/>
  <c r="J7" i="131"/>
  <c r="I7" i="131"/>
  <c r="H7" i="131"/>
  <c r="F7" i="131"/>
  <c r="E7" i="131"/>
  <c r="D7" i="131"/>
  <c r="N7" i="131" s="1"/>
  <c r="A1" i="131"/>
  <c r="G43" i="130"/>
  <c r="C43" i="130"/>
  <c r="N42" i="130"/>
  <c r="M42" i="130"/>
  <c r="M41" i="130"/>
  <c r="L41" i="130"/>
  <c r="K41" i="130"/>
  <c r="J41" i="130"/>
  <c r="I41" i="130"/>
  <c r="H41" i="130"/>
  <c r="G41" i="130"/>
  <c r="F41" i="130"/>
  <c r="E41" i="130"/>
  <c r="D41" i="130"/>
  <c r="G40" i="130"/>
  <c r="C40" i="130"/>
  <c r="L39" i="130"/>
  <c r="K39" i="130"/>
  <c r="J39" i="130"/>
  <c r="I39" i="130"/>
  <c r="H39" i="130"/>
  <c r="F39" i="130"/>
  <c r="M39" i="130" s="1"/>
  <c r="E39" i="130"/>
  <c r="D39" i="130"/>
  <c r="M38" i="130"/>
  <c r="L38" i="130"/>
  <c r="K38" i="130"/>
  <c r="J38" i="130"/>
  <c r="I38" i="130"/>
  <c r="H38" i="130"/>
  <c r="F38" i="130"/>
  <c r="E38" i="130"/>
  <c r="D38" i="130"/>
  <c r="M37" i="130"/>
  <c r="L37" i="130"/>
  <c r="K37" i="130"/>
  <c r="J37" i="130"/>
  <c r="I37" i="130"/>
  <c r="H37" i="130"/>
  <c r="F37" i="130"/>
  <c r="E37" i="130"/>
  <c r="D37" i="130"/>
  <c r="N37" i="130" s="1"/>
  <c r="L36" i="130"/>
  <c r="K36" i="130"/>
  <c r="J36" i="130"/>
  <c r="I36" i="130"/>
  <c r="H36" i="130"/>
  <c r="F36" i="130"/>
  <c r="E36" i="130"/>
  <c r="D36" i="130"/>
  <c r="L35" i="130"/>
  <c r="K35" i="130"/>
  <c r="J35" i="130"/>
  <c r="I35" i="130"/>
  <c r="H35" i="130"/>
  <c r="F35" i="130"/>
  <c r="E35" i="130"/>
  <c r="D35" i="130"/>
  <c r="L34" i="130"/>
  <c r="K34" i="130"/>
  <c r="J34" i="130"/>
  <c r="I34" i="130"/>
  <c r="H34" i="130"/>
  <c r="F34" i="130"/>
  <c r="M34" i="130" s="1"/>
  <c r="E34" i="130"/>
  <c r="D34" i="130"/>
  <c r="L33" i="130"/>
  <c r="K33" i="130"/>
  <c r="J33" i="130"/>
  <c r="I33" i="130"/>
  <c r="H33" i="130"/>
  <c r="F33" i="130"/>
  <c r="E33" i="130"/>
  <c r="D33" i="130"/>
  <c r="M32" i="130"/>
  <c r="L32" i="130"/>
  <c r="K32" i="130"/>
  <c r="J32" i="130"/>
  <c r="I32" i="130"/>
  <c r="H32" i="130"/>
  <c r="F32" i="130"/>
  <c r="E32" i="130"/>
  <c r="D32" i="130"/>
  <c r="N32" i="130" s="1"/>
  <c r="M31" i="130"/>
  <c r="L31" i="130"/>
  <c r="K31" i="130"/>
  <c r="J31" i="130"/>
  <c r="I31" i="130"/>
  <c r="H31" i="130"/>
  <c r="F31" i="130"/>
  <c r="E31" i="130"/>
  <c r="D31" i="130"/>
  <c r="N31" i="130" s="1"/>
  <c r="L30" i="130"/>
  <c r="K30" i="130"/>
  <c r="J30" i="130"/>
  <c r="I30" i="130"/>
  <c r="H30" i="130"/>
  <c r="F30" i="130"/>
  <c r="E30" i="130"/>
  <c r="D30" i="130"/>
  <c r="L29" i="130"/>
  <c r="K29" i="130"/>
  <c r="J29" i="130"/>
  <c r="I29" i="130"/>
  <c r="H29" i="130"/>
  <c r="F29" i="130"/>
  <c r="M29" i="130" s="1"/>
  <c r="E29" i="130"/>
  <c r="D29" i="130"/>
  <c r="M28" i="130"/>
  <c r="L28" i="130"/>
  <c r="K28" i="130"/>
  <c r="J28" i="130"/>
  <c r="I28" i="130"/>
  <c r="H28" i="130"/>
  <c r="F28" i="130"/>
  <c r="E28" i="130"/>
  <c r="D28" i="130"/>
  <c r="N28" i="130" s="1"/>
  <c r="M27" i="130"/>
  <c r="L27" i="130"/>
  <c r="K27" i="130"/>
  <c r="J27" i="130"/>
  <c r="I27" i="130"/>
  <c r="H27" i="130"/>
  <c r="F27" i="130"/>
  <c r="E27" i="130"/>
  <c r="D27" i="130"/>
  <c r="L26" i="130"/>
  <c r="K26" i="130"/>
  <c r="J26" i="130"/>
  <c r="I26" i="130"/>
  <c r="H26" i="130"/>
  <c r="F26" i="130"/>
  <c r="E26" i="130"/>
  <c r="D26" i="130"/>
  <c r="L25" i="130"/>
  <c r="K25" i="130"/>
  <c r="J25" i="130"/>
  <c r="I25" i="130"/>
  <c r="H25" i="130"/>
  <c r="F25" i="130"/>
  <c r="M25" i="130" s="1"/>
  <c r="E25" i="130"/>
  <c r="D25" i="130"/>
  <c r="L24" i="130"/>
  <c r="K24" i="130"/>
  <c r="J24" i="130"/>
  <c r="I24" i="130"/>
  <c r="H24" i="130"/>
  <c r="F24" i="130"/>
  <c r="E24" i="130"/>
  <c r="D24" i="130"/>
  <c r="L23" i="130"/>
  <c r="K23" i="130"/>
  <c r="J23" i="130"/>
  <c r="I23" i="130"/>
  <c r="H23" i="130"/>
  <c r="F23" i="130"/>
  <c r="M23" i="130" s="1"/>
  <c r="E23" i="130"/>
  <c r="D23" i="130"/>
  <c r="L22" i="130"/>
  <c r="K22" i="130"/>
  <c r="J22" i="130"/>
  <c r="I22" i="130"/>
  <c r="H22" i="130"/>
  <c r="F22" i="130"/>
  <c r="M22" i="130" s="1"/>
  <c r="E22" i="130"/>
  <c r="D22" i="130"/>
  <c r="L21" i="130"/>
  <c r="K21" i="130"/>
  <c r="J21" i="130"/>
  <c r="I21" i="130"/>
  <c r="H21" i="130"/>
  <c r="F21" i="130"/>
  <c r="E21" i="130"/>
  <c r="D21" i="130"/>
  <c r="M20" i="130"/>
  <c r="L20" i="130"/>
  <c r="K20" i="130"/>
  <c r="J20" i="130"/>
  <c r="I20" i="130"/>
  <c r="H20" i="130"/>
  <c r="F20" i="130"/>
  <c r="E20" i="130"/>
  <c r="D20" i="130"/>
  <c r="N20" i="130" s="1"/>
  <c r="L19" i="130"/>
  <c r="K19" i="130"/>
  <c r="J19" i="130"/>
  <c r="I19" i="130"/>
  <c r="H19" i="130"/>
  <c r="F19" i="130"/>
  <c r="M19" i="130" s="1"/>
  <c r="E19" i="130"/>
  <c r="D19" i="130"/>
  <c r="L18" i="130"/>
  <c r="K18" i="130"/>
  <c r="J18" i="130"/>
  <c r="I18" i="130"/>
  <c r="H18" i="130"/>
  <c r="F18" i="130"/>
  <c r="E18" i="130"/>
  <c r="D18" i="130"/>
  <c r="L17" i="130"/>
  <c r="K17" i="130"/>
  <c r="J17" i="130"/>
  <c r="I17" i="130"/>
  <c r="H17" i="130"/>
  <c r="F17" i="130"/>
  <c r="E17" i="130"/>
  <c r="D17" i="130"/>
  <c r="L16" i="130"/>
  <c r="K16" i="130"/>
  <c r="J16" i="130"/>
  <c r="I16" i="130"/>
  <c r="H16" i="130"/>
  <c r="F16" i="130"/>
  <c r="M16" i="130" s="1"/>
  <c r="E16" i="130"/>
  <c r="D16" i="130"/>
  <c r="M15" i="130"/>
  <c r="L15" i="130"/>
  <c r="K15" i="130"/>
  <c r="J15" i="130"/>
  <c r="I15" i="130"/>
  <c r="H15" i="130"/>
  <c r="F15" i="130"/>
  <c r="E15" i="130"/>
  <c r="D15" i="130"/>
  <c r="N15" i="130" s="1"/>
  <c r="L14" i="130"/>
  <c r="K14" i="130"/>
  <c r="J14" i="130"/>
  <c r="I14" i="130"/>
  <c r="H14" i="130"/>
  <c r="F14" i="130"/>
  <c r="E14" i="130"/>
  <c r="D14" i="130"/>
  <c r="L13" i="130"/>
  <c r="K13" i="130"/>
  <c r="J13" i="130"/>
  <c r="I13" i="130"/>
  <c r="H13" i="130"/>
  <c r="F13" i="130"/>
  <c r="E13" i="130"/>
  <c r="D13" i="130"/>
  <c r="L12" i="130"/>
  <c r="K12" i="130"/>
  <c r="J12" i="130"/>
  <c r="I12" i="130"/>
  <c r="H12" i="130"/>
  <c r="F12" i="130"/>
  <c r="M12" i="130" s="1"/>
  <c r="E12" i="130"/>
  <c r="D12" i="130"/>
  <c r="L11" i="130"/>
  <c r="K11" i="130"/>
  <c r="J11" i="130"/>
  <c r="I11" i="130"/>
  <c r="H11" i="130"/>
  <c r="F11" i="130"/>
  <c r="N11" i="130" s="1"/>
  <c r="E11" i="130"/>
  <c r="D11" i="130"/>
  <c r="L10" i="130"/>
  <c r="K10" i="130"/>
  <c r="J10" i="130"/>
  <c r="I10" i="130"/>
  <c r="H10" i="130"/>
  <c r="F10" i="130"/>
  <c r="M10" i="130" s="1"/>
  <c r="E10" i="130"/>
  <c r="D10" i="130"/>
  <c r="L9" i="130"/>
  <c r="K9" i="130"/>
  <c r="J9" i="130"/>
  <c r="I9" i="130"/>
  <c r="H9" i="130"/>
  <c r="F9" i="130"/>
  <c r="M9" i="130" s="1"/>
  <c r="E9" i="130"/>
  <c r="D9" i="130"/>
  <c r="L8" i="130"/>
  <c r="K8" i="130"/>
  <c r="J8" i="130"/>
  <c r="I8" i="130"/>
  <c r="H8" i="130"/>
  <c r="F8" i="130"/>
  <c r="N8" i="130" s="1"/>
  <c r="E8" i="130"/>
  <c r="D8" i="130"/>
  <c r="M7" i="130"/>
  <c r="L7" i="130"/>
  <c r="K7" i="130"/>
  <c r="J7" i="130"/>
  <c r="I7" i="130"/>
  <c r="H7" i="130"/>
  <c r="F7" i="130"/>
  <c r="E7" i="130"/>
  <c r="D7" i="130"/>
  <c r="A1" i="130"/>
  <c r="A1" i="132" s="1"/>
  <c r="C43" i="129"/>
  <c r="N42" i="129"/>
  <c r="M42" i="129"/>
  <c r="M41" i="129"/>
  <c r="L41" i="129"/>
  <c r="K41" i="129"/>
  <c r="J41" i="129"/>
  <c r="I41" i="129"/>
  <c r="H41" i="129"/>
  <c r="G41" i="129"/>
  <c r="G43" i="129" s="1"/>
  <c r="F41" i="129"/>
  <c r="E41" i="129"/>
  <c r="D41" i="129"/>
  <c r="G40" i="129"/>
  <c r="C40" i="129"/>
  <c r="L39" i="129"/>
  <c r="K39" i="129"/>
  <c r="J39" i="129"/>
  <c r="I39" i="129"/>
  <c r="H39" i="129"/>
  <c r="F39" i="129"/>
  <c r="M39" i="129" s="1"/>
  <c r="E39" i="129"/>
  <c r="D39" i="129"/>
  <c r="L38" i="129"/>
  <c r="K38" i="129"/>
  <c r="J38" i="129"/>
  <c r="I38" i="129"/>
  <c r="H38" i="129"/>
  <c r="F38" i="129"/>
  <c r="N38" i="129" s="1"/>
  <c r="E38" i="129"/>
  <c r="D38" i="129"/>
  <c r="L37" i="129"/>
  <c r="K37" i="129"/>
  <c r="J37" i="129"/>
  <c r="I37" i="129"/>
  <c r="H37" i="129"/>
  <c r="F37" i="129"/>
  <c r="M37" i="129" s="1"/>
  <c r="E37" i="129"/>
  <c r="D37" i="129"/>
  <c r="L36" i="129"/>
  <c r="K36" i="129"/>
  <c r="J36" i="129"/>
  <c r="I36" i="129"/>
  <c r="H36" i="129"/>
  <c r="F36" i="129"/>
  <c r="M36" i="129" s="1"/>
  <c r="E36" i="129"/>
  <c r="D36" i="129"/>
  <c r="L35" i="129"/>
  <c r="K35" i="129"/>
  <c r="J35" i="129"/>
  <c r="I35" i="129"/>
  <c r="H35" i="129"/>
  <c r="F35" i="129"/>
  <c r="E35" i="129"/>
  <c r="D35" i="129"/>
  <c r="L34" i="129"/>
  <c r="K34" i="129"/>
  <c r="J34" i="129"/>
  <c r="I34" i="129"/>
  <c r="H34" i="129"/>
  <c r="F34" i="129"/>
  <c r="M34" i="129" s="1"/>
  <c r="E34" i="129"/>
  <c r="D34" i="129"/>
  <c r="N34" i="129" s="1"/>
  <c r="L33" i="129"/>
  <c r="K33" i="129"/>
  <c r="J33" i="129"/>
  <c r="I33" i="129"/>
  <c r="H33" i="129"/>
  <c r="F33" i="129"/>
  <c r="M33" i="129" s="1"/>
  <c r="E33" i="129"/>
  <c r="D33" i="129"/>
  <c r="N32" i="129"/>
  <c r="L32" i="129"/>
  <c r="K32" i="129"/>
  <c r="J32" i="129"/>
  <c r="I32" i="129"/>
  <c r="H32" i="129"/>
  <c r="F32" i="129"/>
  <c r="M32" i="129" s="1"/>
  <c r="E32" i="129"/>
  <c r="D32" i="129"/>
  <c r="L31" i="129"/>
  <c r="K31" i="129"/>
  <c r="J31" i="129"/>
  <c r="I31" i="129"/>
  <c r="H31" i="129"/>
  <c r="F31" i="129"/>
  <c r="M31" i="129" s="1"/>
  <c r="E31" i="129"/>
  <c r="D31" i="129"/>
  <c r="M30" i="129"/>
  <c r="L30" i="129"/>
  <c r="K30" i="129"/>
  <c r="J30" i="129"/>
  <c r="I30" i="129"/>
  <c r="H30" i="129"/>
  <c r="F30" i="129"/>
  <c r="E30" i="129"/>
  <c r="D30" i="129"/>
  <c r="N30" i="129" s="1"/>
  <c r="L29" i="129"/>
  <c r="K29" i="129"/>
  <c r="J29" i="129"/>
  <c r="I29" i="129"/>
  <c r="H29" i="129"/>
  <c r="F29" i="129"/>
  <c r="E29" i="129"/>
  <c r="D29" i="129"/>
  <c r="L28" i="129"/>
  <c r="K28" i="129"/>
  <c r="J28" i="129"/>
  <c r="I28" i="129"/>
  <c r="H28" i="129"/>
  <c r="F28" i="129"/>
  <c r="E28" i="129"/>
  <c r="D28" i="129"/>
  <c r="L27" i="129"/>
  <c r="K27" i="129"/>
  <c r="J27" i="129"/>
  <c r="I27" i="129"/>
  <c r="H27" i="129"/>
  <c r="F27" i="129"/>
  <c r="E27" i="129"/>
  <c r="D27" i="129"/>
  <c r="L26" i="129"/>
  <c r="K26" i="129"/>
  <c r="J26" i="129"/>
  <c r="I26" i="129"/>
  <c r="H26" i="129"/>
  <c r="F26" i="129"/>
  <c r="M26" i="129" s="1"/>
  <c r="E26" i="129"/>
  <c r="D26" i="129"/>
  <c r="L25" i="129"/>
  <c r="K25" i="129"/>
  <c r="J25" i="129"/>
  <c r="I25" i="129"/>
  <c r="H25" i="129"/>
  <c r="F25" i="129"/>
  <c r="M25" i="129" s="1"/>
  <c r="E25" i="129"/>
  <c r="D25" i="129"/>
  <c r="L24" i="129"/>
  <c r="K24" i="129"/>
  <c r="J24" i="129"/>
  <c r="I24" i="129"/>
  <c r="H24" i="129"/>
  <c r="F24" i="129"/>
  <c r="M24" i="129" s="1"/>
  <c r="E24" i="129"/>
  <c r="D24" i="129"/>
  <c r="L23" i="129"/>
  <c r="K23" i="129"/>
  <c r="J23" i="129"/>
  <c r="I23" i="129"/>
  <c r="H23" i="129"/>
  <c r="F23" i="129"/>
  <c r="M23" i="129" s="1"/>
  <c r="E23" i="129"/>
  <c r="D23" i="129"/>
  <c r="L22" i="129"/>
  <c r="K22" i="129"/>
  <c r="J22" i="129"/>
  <c r="I22" i="129"/>
  <c r="H22" i="129"/>
  <c r="F22" i="129"/>
  <c r="M22" i="129" s="1"/>
  <c r="E22" i="129"/>
  <c r="D22" i="129"/>
  <c r="L21" i="129"/>
  <c r="K21" i="129"/>
  <c r="J21" i="129"/>
  <c r="I21" i="129"/>
  <c r="H21" i="129"/>
  <c r="F21" i="129"/>
  <c r="E21" i="129"/>
  <c r="D21" i="129"/>
  <c r="L20" i="129"/>
  <c r="K20" i="129"/>
  <c r="J20" i="129"/>
  <c r="I20" i="129"/>
  <c r="H20" i="129"/>
  <c r="F20" i="129"/>
  <c r="E20" i="129"/>
  <c r="D20" i="129"/>
  <c r="M19" i="129"/>
  <c r="L19" i="129"/>
  <c r="K19" i="129"/>
  <c r="J19" i="129"/>
  <c r="I19" i="129"/>
  <c r="H19" i="129"/>
  <c r="F19" i="129"/>
  <c r="E19" i="129"/>
  <c r="D19" i="129"/>
  <c r="N19" i="129" s="1"/>
  <c r="L18" i="129"/>
  <c r="K18" i="129"/>
  <c r="J18" i="129"/>
  <c r="I18" i="129"/>
  <c r="H18" i="129"/>
  <c r="F18" i="129"/>
  <c r="E18" i="129"/>
  <c r="D18" i="129"/>
  <c r="L17" i="129"/>
  <c r="K17" i="129"/>
  <c r="J17" i="129"/>
  <c r="I17" i="129"/>
  <c r="H17" i="129"/>
  <c r="F17" i="129"/>
  <c r="M17" i="129" s="1"/>
  <c r="E17" i="129"/>
  <c r="D17" i="129"/>
  <c r="L16" i="129"/>
  <c r="K16" i="129"/>
  <c r="J16" i="129"/>
  <c r="I16" i="129"/>
  <c r="H16" i="129"/>
  <c r="F16" i="129"/>
  <c r="M16" i="129" s="1"/>
  <c r="E16" i="129"/>
  <c r="D16" i="129"/>
  <c r="L15" i="129"/>
  <c r="K15" i="129"/>
  <c r="J15" i="129"/>
  <c r="I15" i="129"/>
  <c r="H15" i="129"/>
  <c r="F15" i="129"/>
  <c r="M15" i="129" s="1"/>
  <c r="E15" i="129"/>
  <c r="D15" i="129"/>
  <c r="L14" i="129"/>
  <c r="K14" i="129"/>
  <c r="J14" i="129"/>
  <c r="I14" i="129"/>
  <c r="H14" i="129"/>
  <c r="F14" i="129"/>
  <c r="M14" i="129" s="1"/>
  <c r="E14" i="129"/>
  <c r="D14" i="129"/>
  <c r="L13" i="129"/>
  <c r="K13" i="129"/>
  <c r="J13" i="129"/>
  <c r="I13" i="129"/>
  <c r="H13" i="129"/>
  <c r="F13" i="129"/>
  <c r="N13" i="129" s="1"/>
  <c r="E13" i="129"/>
  <c r="D13" i="129"/>
  <c r="L12" i="129"/>
  <c r="K12" i="129"/>
  <c r="J12" i="129"/>
  <c r="I12" i="129"/>
  <c r="H12" i="129"/>
  <c r="F12" i="129"/>
  <c r="M12" i="129" s="1"/>
  <c r="E12" i="129"/>
  <c r="D12" i="129"/>
  <c r="L11" i="129"/>
  <c r="K11" i="129"/>
  <c r="J11" i="129"/>
  <c r="I11" i="129"/>
  <c r="H11" i="129"/>
  <c r="F11" i="129"/>
  <c r="M11" i="129" s="1"/>
  <c r="E11" i="129"/>
  <c r="D11" i="129"/>
  <c r="M10" i="129"/>
  <c r="L10" i="129"/>
  <c r="K10" i="129"/>
  <c r="J10" i="129"/>
  <c r="I10" i="129"/>
  <c r="H10" i="129"/>
  <c r="F10" i="129"/>
  <c r="E10" i="129"/>
  <c r="D10" i="129"/>
  <c r="N10" i="129" s="1"/>
  <c r="L9" i="129"/>
  <c r="K9" i="129"/>
  <c r="J9" i="129"/>
  <c r="I9" i="129"/>
  <c r="H9" i="129"/>
  <c r="F9" i="129"/>
  <c r="M9" i="129" s="1"/>
  <c r="E9" i="129"/>
  <c r="D9" i="129"/>
  <c r="L8" i="129"/>
  <c r="K8" i="129"/>
  <c r="J8" i="129"/>
  <c r="I8" i="129"/>
  <c r="H8" i="129"/>
  <c r="F8" i="129"/>
  <c r="M8" i="129" s="1"/>
  <c r="E8" i="129"/>
  <c r="D8" i="129"/>
  <c r="L7" i="129"/>
  <c r="K7" i="129"/>
  <c r="J7" i="129"/>
  <c r="I7" i="129"/>
  <c r="H7" i="129"/>
  <c r="F7" i="129"/>
  <c r="N7" i="129" s="1"/>
  <c r="E7" i="129"/>
  <c r="D7" i="129"/>
  <c r="A1" i="129"/>
  <c r="A1" i="143" s="1"/>
  <c r="C43" i="128"/>
  <c r="N42" i="128"/>
  <c r="M42" i="128"/>
  <c r="M41" i="128"/>
  <c r="L41" i="128"/>
  <c r="K41" i="128"/>
  <c r="J41" i="128"/>
  <c r="I41" i="128"/>
  <c r="H41" i="128"/>
  <c r="G41" i="128"/>
  <c r="F41" i="128"/>
  <c r="E41" i="128"/>
  <c r="D41" i="128"/>
  <c r="C40" i="128"/>
  <c r="L39" i="128"/>
  <c r="K39" i="128"/>
  <c r="J39" i="128"/>
  <c r="I39" i="128"/>
  <c r="H39" i="128"/>
  <c r="G39" i="128"/>
  <c r="F39" i="128"/>
  <c r="N39" i="128" s="1"/>
  <c r="E39" i="128"/>
  <c r="D39" i="128"/>
  <c r="M38" i="128"/>
  <c r="L38" i="128"/>
  <c r="K38" i="128"/>
  <c r="J38" i="128"/>
  <c r="I38" i="128"/>
  <c r="H38" i="128"/>
  <c r="G38" i="128"/>
  <c r="F38" i="128"/>
  <c r="E38" i="128"/>
  <c r="D38" i="128"/>
  <c r="L37" i="128"/>
  <c r="K37" i="128"/>
  <c r="J37" i="128"/>
  <c r="I37" i="128"/>
  <c r="H37" i="128"/>
  <c r="G37" i="128"/>
  <c r="F37" i="128"/>
  <c r="M37" i="128" s="1"/>
  <c r="E37" i="128"/>
  <c r="D37" i="128"/>
  <c r="M36" i="128"/>
  <c r="L36" i="128"/>
  <c r="K36" i="128"/>
  <c r="J36" i="128"/>
  <c r="I36" i="128"/>
  <c r="H36" i="128"/>
  <c r="G36" i="128"/>
  <c r="F36" i="128"/>
  <c r="E36" i="128"/>
  <c r="D36" i="128"/>
  <c r="M35" i="128"/>
  <c r="L35" i="128"/>
  <c r="K35" i="128"/>
  <c r="J35" i="128"/>
  <c r="I35" i="128"/>
  <c r="H35" i="128"/>
  <c r="G35" i="128"/>
  <c r="F35" i="128"/>
  <c r="E35" i="128"/>
  <c r="D35" i="128"/>
  <c r="L34" i="128"/>
  <c r="K34" i="128"/>
  <c r="J34" i="128"/>
  <c r="I34" i="128"/>
  <c r="H34" i="128"/>
  <c r="G34" i="128"/>
  <c r="F34" i="128"/>
  <c r="N34" i="128" s="1"/>
  <c r="E34" i="128"/>
  <c r="D34" i="128"/>
  <c r="M33" i="128"/>
  <c r="L33" i="128"/>
  <c r="K33" i="128"/>
  <c r="J33" i="128"/>
  <c r="I33" i="128"/>
  <c r="H33" i="128"/>
  <c r="G33" i="128"/>
  <c r="F33" i="128"/>
  <c r="E33" i="128"/>
  <c r="D33" i="128"/>
  <c r="L32" i="128"/>
  <c r="K32" i="128"/>
  <c r="J32" i="128"/>
  <c r="I32" i="128"/>
  <c r="H32" i="128"/>
  <c r="G32" i="128"/>
  <c r="F32" i="128"/>
  <c r="M32" i="128" s="1"/>
  <c r="E32" i="128"/>
  <c r="D32" i="128"/>
  <c r="L31" i="128"/>
  <c r="K31" i="128"/>
  <c r="J31" i="128"/>
  <c r="I31" i="128"/>
  <c r="H31" i="128"/>
  <c r="G31" i="128"/>
  <c r="F31" i="128"/>
  <c r="M31" i="128" s="1"/>
  <c r="E31" i="128"/>
  <c r="D31" i="128"/>
  <c r="M30" i="128"/>
  <c r="L30" i="128"/>
  <c r="K30" i="128"/>
  <c r="J30" i="128"/>
  <c r="I30" i="128"/>
  <c r="H30" i="128"/>
  <c r="G30" i="128"/>
  <c r="F30" i="128"/>
  <c r="N30" i="128" s="1"/>
  <c r="E30" i="128"/>
  <c r="D30" i="128"/>
  <c r="L29" i="128"/>
  <c r="K29" i="128"/>
  <c r="J29" i="128"/>
  <c r="I29" i="128"/>
  <c r="H29" i="128"/>
  <c r="G29" i="128"/>
  <c r="F29" i="128"/>
  <c r="E29" i="128"/>
  <c r="D29" i="128"/>
  <c r="L28" i="128"/>
  <c r="K28" i="128"/>
  <c r="J28" i="128"/>
  <c r="I28" i="128"/>
  <c r="H28" i="128"/>
  <c r="G28" i="128"/>
  <c r="F28" i="128"/>
  <c r="E28" i="128"/>
  <c r="D28" i="128"/>
  <c r="L27" i="128"/>
  <c r="K27" i="128"/>
  <c r="J27" i="128"/>
  <c r="I27" i="128"/>
  <c r="H27" i="128"/>
  <c r="G27" i="128"/>
  <c r="F27" i="128"/>
  <c r="E27" i="128"/>
  <c r="D27" i="128"/>
  <c r="L26" i="128"/>
  <c r="K26" i="128"/>
  <c r="J26" i="128"/>
  <c r="I26" i="128"/>
  <c r="H26" i="128"/>
  <c r="G26" i="128"/>
  <c r="F26" i="128"/>
  <c r="M26" i="128" s="1"/>
  <c r="E26" i="128"/>
  <c r="D26" i="128"/>
  <c r="M25" i="128"/>
  <c r="L25" i="128"/>
  <c r="K25" i="128"/>
  <c r="J25" i="128"/>
  <c r="I25" i="128"/>
  <c r="H25" i="128"/>
  <c r="G25" i="128"/>
  <c r="F25" i="128"/>
  <c r="E25" i="128"/>
  <c r="D25" i="128"/>
  <c r="L24" i="128"/>
  <c r="K24" i="128"/>
  <c r="J24" i="128"/>
  <c r="I24" i="128"/>
  <c r="H24" i="128"/>
  <c r="G24" i="128"/>
  <c r="F24" i="128"/>
  <c r="M24" i="128" s="1"/>
  <c r="E24" i="128"/>
  <c r="D24" i="128"/>
  <c r="M23" i="128"/>
  <c r="L23" i="128"/>
  <c r="K23" i="128"/>
  <c r="J23" i="128"/>
  <c r="I23" i="128"/>
  <c r="H23" i="128"/>
  <c r="G23" i="128"/>
  <c r="F23" i="128"/>
  <c r="E23" i="128"/>
  <c r="D23" i="128"/>
  <c r="M22" i="128"/>
  <c r="L22" i="128"/>
  <c r="K22" i="128"/>
  <c r="J22" i="128"/>
  <c r="I22" i="128"/>
  <c r="H22" i="128"/>
  <c r="G22" i="128"/>
  <c r="F22" i="128"/>
  <c r="E22" i="128"/>
  <c r="D22" i="128"/>
  <c r="M21" i="128"/>
  <c r="L21" i="128"/>
  <c r="K21" i="128"/>
  <c r="J21" i="128"/>
  <c r="I21" i="128"/>
  <c r="H21" i="128"/>
  <c r="G21" i="128"/>
  <c r="F21" i="128"/>
  <c r="E21" i="128"/>
  <c r="D21" i="128"/>
  <c r="M20" i="128"/>
  <c r="L20" i="128"/>
  <c r="K20" i="128"/>
  <c r="J20" i="128"/>
  <c r="I20" i="128"/>
  <c r="H20" i="128"/>
  <c r="G20" i="128"/>
  <c r="F20" i="128"/>
  <c r="N20" i="128" s="1"/>
  <c r="E20" i="128"/>
  <c r="D20" i="128"/>
  <c r="L19" i="128"/>
  <c r="K19" i="128"/>
  <c r="J19" i="128"/>
  <c r="I19" i="128"/>
  <c r="H19" i="128"/>
  <c r="G19" i="128"/>
  <c r="F19" i="128"/>
  <c r="E19" i="128"/>
  <c r="D19" i="128"/>
  <c r="L18" i="128"/>
  <c r="K18" i="128"/>
  <c r="J18" i="128"/>
  <c r="I18" i="128"/>
  <c r="H18" i="128"/>
  <c r="G18" i="128"/>
  <c r="F18" i="128"/>
  <c r="E18" i="128"/>
  <c r="D18" i="128"/>
  <c r="L17" i="128"/>
  <c r="K17" i="128"/>
  <c r="J17" i="128"/>
  <c r="I17" i="128"/>
  <c r="H17" i="128"/>
  <c r="G17" i="128"/>
  <c r="F17" i="128"/>
  <c r="M17" i="128" s="1"/>
  <c r="E17" i="128"/>
  <c r="D17" i="128"/>
  <c r="L16" i="128"/>
  <c r="K16" i="128"/>
  <c r="J16" i="128"/>
  <c r="I16" i="128"/>
  <c r="H16" i="128"/>
  <c r="G16" i="128"/>
  <c r="F16" i="128"/>
  <c r="M16" i="128" s="1"/>
  <c r="E16" i="128"/>
  <c r="D16" i="128"/>
  <c r="M15" i="128"/>
  <c r="L15" i="128"/>
  <c r="K15" i="128"/>
  <c r="J15" i="128"/>
  <c r="I15" i="128"/>
  <c r="H15" i="128"/>
  <c r="G15" i="128"/>
  <c r="F15" i="128"/>
  <c r="E15" i="128"/>
  <c r="D15" i="128"/>
  <c r="N14" i="128"/>
  <c r="L14" i="128"/>
  <c r="K14" i="128"/>
  <c r="J14" i="128"/>
  <c r="I14" i="128"/>
  <c r="H14" i="128"/>
  <c r="G14" i="128"/>
  <c r="F14" i="128"/>
  <c r="M14" i="128" s="1"/>
  <c r="E14" i="128"/>
  <c r="D14" i="128"/>
  <c r="M13" i="128"/>
  <c r="L13" i="128"/>
  <c r="K13" i="128"/>
  <c r="J13" i="128"/>
  <c r="I13" i="128"/>
  <c r="H13" i="128"/>
  <c r="G13" i="128"/>
  <c r="F13" i="128"/>
  <c r="E13" i="128"/>
  <c r="D13" i="128"/>
  <c r="L12" i="128"/>
  <c r="K12" i="128"/>
  <c r="J12" i="128"/>
  <c r="I12" i="128"/>
  <c r="H12" i="128"/>
  <c r="G12" i="128"/>
  <c r="F12" i="128"/>
  <c r="N12" i="128" s="1"/>
  <c r="E12" i="128"/>
  <c r="D12" i="128"/>
  <c r="M11" i="128"/>
  <c r="L11" i="128"/>
  <c r="K11" i="128"/>
  <c r="J11" i="128"/>
  <c r="I11" i="128"/>
  <c r="H11" i="128"/>
  <c r="G11" i="128"/>
  <c r="F11" i="128"/>
  <c r="E11" i="128"/>
  <c r="D11" i="128"/>
  <c r="M10" i="128"/>
  <c r="L10" i="128"/>
  <c r="K10" i="128"/>
  <c r="J10" i="128"/>
  <c r="I10" i="128"/>
  <c r="H10" i="128"/>
  <c r="G10" i="128"/>
  <c r="F10" i="128"/>
  <c r="N10" i="128" s="1"/>
  <c r="E10" i="128"/>
  <c r="D10" i="128"/>
  <c r="L9" i="128"/>
  <c r="K9" i="128"/>
  <c r="J9" i="128"/>
  <c r="I9" i="128"/>
  <c r="H9" i="128"/>
  <c r="G9" i="128"/>
  <c r="F9" i="128"/>
  <c r="M9" i="128" s="1"/>
  <c r="E9" i="128"/>
  <c r="D9" i="128"/>
  <c r="N9" i="128" s="1"/>
  <c r="N8" i="128"/>
  <c r="L8" i="128"/>
  <c r="K8" i="128"/>
  <c r="J8" i="128"/>
  <c r="I8" i="128"/>
  <c r="H8" i="128"/>
  <c r="G8" i="128"/>
  <c r="F8" i="128"/>
  <c r="M8" i="128" s="1"/>
  <c r="E8" i="128"/>
  <c r="D8" i="128"/>
  <c r="L7" i="128"/>
  <c r="K7" i="128"/>
  <c r="J7" i="128"/>
  <c r="I7" i="128"/>
  <c r="H7" i="128"/>
  <c r="G7" i="128"/>
  <c r="F7" i="128"/>
  <c r="M7" i="128" s="1"/>
  <c r="E7" i="128"/>
  <c r="D7" i="128"/>
  <c r="A1" i="128"/>
  <c r="A1" i="134" s="1"/>
  <c r="C43" i="127"/>
  <c r="N42" i="127"/>
  <c r="M42" i="127"/>
  <c r="M41" i="127"/>
  <c r="L41" i="127"/>
  <c r="K41" i="127"/>
  <c r="J41" i="127"/>
  <c r="I41" i="127"/>
  <c r="H41" i="127"/>
  <c r="G41" i="127"/>
  <c r="F41" i="127"/>
  <c r="E41" i="127"/>
  <c r="D41" i="127"/>
  <c r="C40" i="127"/>
  <c r="M39" i="127"/>
  <c r="L39" i="127"/>
  <c r="K39" i="127"/>
  <c r="J39" i="127"/>
  <c r="I39" i="127"/>
  <c r="H39" i="127"/>
  <c r="G39" i="127"/>
  <c r="F39" i="127"/>
  <c r="E39" i="127"/>
  <c r="D39" i="127"/>
  <c r="M38" i="127"/>
  <c r="L38" i="127"/>
  <c r="K38" i="127"/>
  <c r="J38" i="127"/>
  <c r="I38" i="127"/>
  <c r="H38" i="127"/>
  <c r="G38" i="127"/>
  <c r="F38" i="127"/>
  <c r="N38" i="127" s="1"/>
  <c r="E38" i="127"/>
  <c r="D38" i="127"/>
  <c r="M37" i="127"/>
  <c r="L37" i="127"/>
  <c r="K37" i="127"/>
  <c r="J37" i="127"/>
  <c r="I37" i="127"/>
  <c r="H37" i="127"/>
  <c r="G37" i="127"/>
  <c r="F37" i="127"/>
  <c r="E37" i="127"/>
  <c r="D37" i="127"/>
  <c r="L36" i="127"/>
  <c r="K36" i="127"/>
  <c r="J36" i="127"/>
  <c r="I36" i="127"/>
  <c r="H36" i="127"/>
  <c r="G36" i="127"/>
  <c r="F36" i="127"/>
  <c r="M36" i="127" s="1"/>
  <c r="E36" i="127"/>
  <c r="D36" i="127"/>
  <c r="L35" i="127"/>
  <c r="K35" i="127"/>
  <c r="J35" i="127"/>
  <c r="I35" i="127"/>
  <c r="H35" i="127"/>
  <c r="G35" i="127"/>
  <c r="F35" i="127"/>
  <c r="E35" i="127"/>
  <c r="D35" i="127"/>
  <c r="L34" i="127"/>
  <c r="K34" i="127"/>
  <c r="J34" i="127"/>
  <c r="I34" i="127"/>
  <c r="H34" i="127"/>
  <c r="G34" i="127"/>
  <c r="F34" i="127"/>
  <c r="M34" i="127" s="1"/>
  <c r="E34" i="127"/>
  <c r="D34" i="127"/>
  <c r="M33" i="127"/>
  <c r="L33" i="127"/>
  <c r="K33" i="127"/>
  <c r="J33" i="127"/>
  <c r="I33" i="127"/>
  <c r="H33" i="127"/>
  <c r="G33" i="127"/>
  <c r="F33" i="127"/>
  <c r="E33" i="127"/>
  <c r="D33" i="127"/>
  <c r="M32" i="127"/>
  <c r="L32" i="127"/>
  <c r="K32" i="127"/>
  <c r="J32" i="127"/>
  <c r="I32" i="127"/>
  <c r="H32" i="127"/>
  <c r="G32" i="127"/>
  <c r="F32" i="127"/>
  <c r="E32" i="127"/>
  <c r="D32" i="127"/>
  <c r="L31" i="127"/>
  <c r="K31" i="127"/>
  <c r="J31" i="127"/>
  <c r="I31" i="127"/>
  <c r="H31" i="127"/>
  <c r="G31" i="127"/>
  <c r="F31" i="127"/>
  <c r="E31" i="127"/>
  <c r="D31" i="127"/>
  <c r="M30" i="127"/>
  <c r="L30" i="127"/>
  <c r="K30" i="127"/>
  <c r="J30" i="127"/>
  <c r="I30" i="127"/>
  <c r="H30" i="127"/>
  <c r="G30" i="127"/>
  <c r="F30" i="127"/>
  <c r="N30" i="127" s="1"/>
  <c r="E30" i="127"/>
  <c r="D30" i="127"/>
  <c r="M29" i="127"/>
  <c r="L29" i="127"/>
  <c r="K29" i="127"/>
  <c r="J29" i="127"/>
  <c r="I29" i="127"/>
  <c r="H29" i="127"/>
  <c r="G29" i="127"/>
  <c r="F29" i="127"/>
  <c r="E29" i="127"/>
  <c r="D29" i="127"/>
  <c r="L28" i="127"/>
  <c r="K28" i="127"/>
  <c r="J28" i="127"/>
  <c r="I28" i="127"/>
  <c r="H28" i="127"/>
  <c r="G28" i="127"/>
  <c r="F28" i="127"/>
  <c r="N28" i="127" s="1"/>
  <c r="E28" i="127"/>
  <c r="D28" i="127"/>
  <c r="M27" i="127"/>
  <c r="L27" i="127"/>
  <c r="K27" i="127"/>
  <c r="J27" i="127"/>
  <c r="I27" i="127"/>
  <c r="H27" i="127"/>
  <c r="G27" i="127"/>
  <c r="F27" i="127"/>
  <c r="E27" i="127"/>
  <c r="D27" i="127"/>
  <c r="M26" i="127"/>
  <c r="L26" i="127"/>
  <c r="K26" i="127"/>
  <c r="J26" i="127"/>
  <c r="I26" i="127"/>
  <c r="H26" i="127"/>
  <c r="G26" i="127"/>
  <c r="F26" i="127"/>
  <c r="E26" i="127"/>
  <c r="D26" i="127"/>
  <c r="L25" i="127"/>
  <c r="K25" i="127"/>
  <c r="J25" i="127"/>
  <c r="I25" i="127"/>
  <c r="H25" i="127"/>
  <c r="G25" i="127"/>
  <c r="F25" i="127"/>
  <c r="N25" i="127" s="1"/>
  <c r="E25" i="127"/>
  <c r="D25" i="127"/>
  <c r="M24" i="127"/>
  <c r="L24" i="127"/>
  <c r="K24" i="127"/>
  <c r="J24" i="127"/>
  <c r="I24" i="127"/>
  <c r="H24" i="127"/>
  <c r="G24" i="127"/>
  <c r="F24" i="127"/>
  <c r="E24" i="127"/>
  <c r="D24" i="127"/>
  <c r="L23" i="127"/>
  <c r="K23" i="127"/>
  <c r="J23" i="127"/>
  <c r="I23" i="127"/>
  <c r="H23" i="127"/>
  <c r="G23" i="127"/>
  <c r="F23" i="127"/>
  <c r="N23" i="127" s="1"/>
  <c r="E23" i="127"/>
  <c r="D23" i="127"/>
  <c r="L22" i="127"/>
  <c r="K22" i="127"/>
  <c r="J22" i="127"/>
  <c r="I22" i="127"/>
  <c r="H22" i="127"/>
  <c r="G22" i="127"/>
  <c r="F22" i="127"/>
  <c r="M22" i="127" s="1"/>
  <c r="E22" i="127"/>
  <c r="D22" i="127"/>
  <c r="L21" i="127"/>
  <c r="K21" i="127"/>
  <c r="J21" i="127"/>
  <c r="I21" i="127"/>
  <c r="H21" i="127"/>
  <c r="G21" i="127"/>
  <c r="F21" i="127"/>
  <c r="M21" i="127" s="1"/>
  <c r="E21" i="127"/>
  <c r="D21" i="127"/>
  <c r="L20" i="127"/>
  <c r="K20" i="127"/>
  <c r="J20" i="127"/>
  <c r="I20" i="127"/>
  <c r="H20" i="127"/>
  <c r="G20" i="127"/>
  <c r="F20" i="127"/>
  <c r="N20" i="127" s="1"/>
  <c r="E20" i="127"/>
  <c r="D20" i="127"/>
  <c r="L19" i="127"/>
  <c r="K19" i="127"/>
  <c r="J19" i="127"/>
  <c r="I19" i="127"/>
  <c r="H19" i="127"/>
  <c r="G19" i="127"/>
  <c r="F19" i="127"/>
  <c r="N19" i="127" s="1"/>
  <c r="E19" i="127"/>
  <c r="D19" i="127"/>
  <c r="L18" i="127"/>
  <c r="K18" i="127"/>
  <c r="J18" i="127"/>
  <c r="I18" i="127"/>
  <c r="H18" i="127"/>
  <c r="G18" i="127"/>
  <c r="F18" i="127"/>
  <c r="E18" i="127"/>
  <c r="D18" i="127"/>
  <c r="L17" i="127"/>
  <c r="K17" i="127"/>
  <c r="J17" i="127"/>
  <c r="I17" i="127"/>
  <c r="H17" i="127"/>
  <c r="G17" i="127"/>
  <c r="F17" i="127"/>
  <c r="M17" i="127" s="1"/>
  <c r="E17" i="127"/>
  <c r="D17" i="127"/>
  <c r="L16" i="127"/>
  <c r="K16" i="127"/>
  <c r="J16" i="127"/>
  <c r="I16" i="127"/>
  <c r="H16" i="127"/>
  <c r="G16" i="127"/>
  <c r="F16" i="127"/>
  <c r="E16" i="127"/>
  <c r="D16" i="127"/>
  <c r="L15" i="127"/>
  <c r="K15" i="127"/>
  <c r="J15" i="127"/>
  <c r="I15" i="127"/>
  <c r="H15" i="127"/>
  <c r="G15" i="127"/>
  <c r="F15" i="127"/>
  <c r="M15" i="127" s="1"/>
  <c r="E15" i="127"/>
  <c r="D15" i="127"/>
  <c r="N14" i="127"/>
  <c r="L14" i="127"/>
  <c r="K14" i="127"/>
  <c r="J14" i="127"/>
  <c r="I14" i="127"/>
  <c r="H14" i="127"/>
  <c r="G14" i="127"/>
  <c r="F14" i="127"/>
  <c r="M14" i="127" s="1"/>
  <c r="E14" i="127"/>
  <c r="D14" i="127"/>
  <c r="M13" i="127"/>
  <c r="L13" i="127"/>
  <c r="K13" i="127"/>
  <c r="J13" i="127"/>
  <c r="I13" i="127"/>
  <c r="H13" i="127"/>
  <c r="G13" i="127"/>
  <c r="F13" i="127"/>
  <c r="E13" i="127"/>
  <c r="D13" i="127"/>
  <c r="L12" i="127"/>
  <c r="K12" i="127"/>
  <c r="J12" i="127"/>
  <c r="I12" i="127"/>
  <c r="H12" i="127"/>
  <c r="G12" i="127"/>
  <c r="F12" i="127"/>
  <c r="M12" i="127" s="1"/>
  <c r="E12" i="127"/>
  <c r="D12" i="127"/>
  <c r="L11" i="127"/>
  <c r="K11" i="127"/>
  <c r="J11" i="127"/>
  <c r="I11" i="127"/>
  <c r="H11" i="127"/>
  <c r="G11" i="127"/>
  <c r="F11" i="127"/>
  <c r="E11" i="127"/>
  <c r="D11" i="127"/>
  <c r="M10" i="127"/>
  <c r="L10" i="127"/>
  <c r="K10" i="127"/>
  <c r="J10" i="127"/>
  <c r="I10" i="127"/>
  <c r="H10" i="127"/>
  <c r="G10" i="127"/>
  <c r="F10" i="127"/>
  <c r="E10" i="127"/>
  <c r="D10" i="127"/>
  <c r="L9" i="127"/>
  <c r="K9" i="127"/>
  <c r="J9" i="127"/>
  <c r="I9" i="127"/>
  <c r="H9" i="127"/>
  <c r="G9" i="127"/>
  <c r="F9" i="127"/>
  <c r="M9" i="127" s="1"/>
  <c r="E9" i="127"/>
  <c r="D9" i="127"/>
  <c r="M8" i="127"/>
  <c r="L8" i="127"/>
  <c r="K8" i="127"/>
  <c r="J8" i="127"/>
  <c r="I8" i="127"/>
  <c r="H8" i="127"/>
  <c r="G8" i="127"/>
  <c r="F8" i="127"/>
  <c r="N8" i="127" s="1"/>
  <c r="E8" i="127"/>
  <c r="D8" i="127"/>
  <c r="M7" i="127"/>
  <c r="L7" i="127"/>
  <c r="K7" i="127"/>
  <c r="J7" i="127"/>
  <c r="I7" i="127"/>
  <c r="H7" i="127"/>
  <c r="G7" i="127"/>
  <c r="F7" i="127"/>
  <c r="E7" i="127"/>
  <c r="D7" i="127"/>
  <c r="A1" i="127"/>
  <c r="C43" i="126"/>
  <c r="N42" i="126"/>
  <c r="M42" i="126"/>
  <c r="L41" i="126"/>
  <c r="K41" i="126"/>
  <c r="J41" i="126"/>
  <c r="I41" i="126"/>
  <c r="H41" i="126"/>
  <c r="G41" i="126"/>
  <c r="F41" i="126"/>
  <c r="M41" i="126" s="1"/>
  <c r="E41" i="126"/>
  <c r="D41" i="126"/>
  <c r="C40" i="126"/>
  <c r="L39" i="126"/>
  <c r="K39" i="126"/>
  <c r="J39" i="126"/>
  <c r="I39" i="126"/>
  <c r="H39" i="126"/>
  <c r="G39" i="126"/>
  <c r="F39" i="126"/>
  <c r="E39" i="126"/>
  <c r="D39" i="126"/>
  <c r="L38" i="126"/>
  <c r="K38" i="126"/>
  <c r="J38" i="126"/>
  <c r="I38" i="126"/>
  <c r="H38" i="126"/>
  <c r="G38" i="126"/>
  <c r="F38" i="126"/>
  <c r="N38" i="126" s="1"/>
  <c r="E38" i="126"/>
  <c r="D38" i="126"/>
  <c r="M37" i="126"/>
  <c r="L37" i="126"/>
  <c r="K37" i="126"/>
  <c r="J37" i="126"/>
  <c r="I37" i="126"/>
  <c r="H37" i="126"/>
  <c r="G37" i="126"/>
  <c r="F37" i="126"/>
  <c r="E37" i="126"/>
  <c r="D37" i="126"/>
  <c r="N36" i="126"/>
  <c r="L36" i="126"/>
  <c r="K36" i="126"/>
  <c r="J36" i="126"/>
  <c r="I36" i="126"/>
  <c r="H36" i="126"/>
  <c r="G36" i="126"/>
  <c r="F36" i="126"/>
  <c r="M36" i="126" s="1"/>
  <c r="E36" i="126"/>
  <c r="D36" i="126"/>
  <c r="L35" i="126"/>
  <c r="K35" i="126"/>
  <c r="J35" i="126"/>
  <c r="I35" i="126"/>
  <c r="H35" i="126"/>
  <c r="G35" i="126"/>
  <c r="F35" i="126"/>
  <c r="M35" i="126" s="1"/>
  <c r="E35" i="126"/>
  <c r="D35" i="126"/>
  <c r="N35" i="126" s="1"/>
  <c r="L34" i="126"/>
  <c r="K34" i="126"/>
  <c r="J34" i="126"/>
  <c r="I34" i="126"/>
  <c r="H34" i="126"/>
  <c r="G34" i="126"/>
  <c r="F34" i="126"/>
  <c r="M34" i="126" s="1"/>
  <c r="E34" i="126"/>
  <c r="D34" i="126"/>
  <c r="L33" i="126"/>
  <c r="K33" i="126"/>
  <c r="J33" i="126"/>
  <c r="I33" i="126"/>
  <c r="H33" i="126"/>
  <c r="G33" i="126"/>
  <c r="F33" i="126"/>
  <c r="E33" i="126"/>
  <c r="D33" i="126"/>
  <c r="M32" i="126"/>
  <c r="L32" i="126"/>
  <c r="K32" i="126"/>
  <c r="J32" i="126"/>
  <c r="I32" i="126"/>
  <c r="H32" i="126"/>
  <c r="G32" i="126"/>
  <c r="F32" i="126"/>
  <c r="E32" i="126"/>
  <c r="D32" i="126"/>
  <c r="L31" i="126"/>
  <c r="K31" i="126"/>
  <c r="J31" i="126"/>
  <c r="I31" i="126"/>
  <c r="H31" i="126"/>
  <c r="G31" i="126"/>
  <c r="F31" i="126"/>
  <c r="E31" i="126"/>
  <c r="D31" i="126"/>
  <c r="M30" i="126"/>
  <c r="L30" i="126"/>
  <c r="K30" i="126"/>
  <c r="J30" i="126"/>
  <c r="I30" i="126"/>
  <c r="H30" i="126"/>
  <c r="G30" i="126"/>
  <c r="F30" i="126"/>
  <c r="N30" i="126" s="1"/>
  <c r="E30" i="126"/>
  <c r="D30" i="126"/>
  <c r="L29" i="126"/>
  <c r="K29" i="126"/>
  <c r="J29" i="126"/>
  <c r="I29" i="126"/>
  <c r="H29" i="126"/>
  <c r="G29" i="126"/>
  <c r="F29" i="126"/>
  <c r="M29" i="126" s="1"/>
  <c r="E29" i="126"/>
  <c r="D29" i="126"/>
  <c r="M28" i="126"/>
  <c r="L28" i="126"/>
  <c r="K28" i="126"/>
  <c r="J28" i="126"/>
  <c r="I28" i="126"/>
  <c r="H28" i="126"/>
  <c r="G28" i="126"/>
  <c r="F28" i="126"/>
  <c r="E28" i="126"/>
  <c r="D28" i="126"/>
  <c r="L27" i="126"/>
  <c r="K27" i="126"/>
  <c r="J27" i="126"/>
  <c r="I27" i="126"/>
  <c r="H27" i="126"/>
  <c r="G27" i="126"/>
  <c r="F27" i="126"/>
  <c r="E27" i="126"/>
  <c r="D27" i="126"/>
  <c r="L26" i="126"/>
  <c r="K26" i="126"/>
  <c r="J26" i="126"/>
  <c r="I26" i="126"/>
  <c r="H26" i="126"/>
  <c r="G26" i="126"/>
  <c r="F26" i="126"/>
  <c r="M26" i="126" s="1"/>
  <c r="E26" i="126"/>
  <c r="D26" i="126"/>
  <c r="L25" i="126"/>
  <c r="K25" i="126"/>
  <c r="J25" i="126"/>
  <c r="I25" i="126"/>
  <c r="H25" i="126"/>
  <c r="G25" i="126"/>
  <c r="F25" i="126"/>
  <c r="N25" i="126" s="1"/>
  <c r="E25" i="126"/>
  <c r="D25" i="126"/>
  <c r="M24" i="126"/>
  <c r="L24" i="126"/>
  <c r="K24" i="126"/>
  <c r="J24" i="126"/>
  <c r="I24" i="126"/>
  <c r="H24" i="126"/>
  <c r="G24" i="126"/>
  <c r="F24" i="126"/>
  <c r="E24" i="126"/>
  <c r="D24" i="126"/>
  <c r="L23" i="126"/>
  <c r="K23" i="126"/>
  <c r="J23" i="126"/>
  <c r="I23" i="126"/>
  <c r="H23" i="126"/>
  <c r="G23" i="126"/>
  <c r="F23" i="126"/>
  <c r="N23" i="126" s="1"/>
  <c r="E23" i="126"/>
  <c r="D23" i="126"/>
  <c r="L22" i="126"/>
  <c r="K22" i="126"/>
  <c r="J22" i="126"/>
  <c r="I22" i="126"/>
  <c r="H22" i="126"/>
  <c r="G22" i="126"/>
  <c r="F22" i="126"/>
  <c r="E22" i="126"/>
  <c r="D22" i="126"/>
  <c r="L21" i="126"/>
  <c r="K21" i="126"/>
  <c r="J21" i="126"/>
  <c r="I21" i="126"/>
  <c r="H21" i="126"/>
  <c r="G21" i="126"/>
  <c r="F21" i="126"/>
  <c r="E21" i="126"/>
  <c r="D21" i="126"/>
  <c r="L20" i="126"/>
  <c r="K20" i="126"/>
  <c r="J20" i="126"/>
  <c r="I20" i="126"/>
  <c r="H20" i="126"/>
  <c r="G20" i="126"/>
  <c r="F20" i="126"/>
  <c r="N20" i="126" s="1"/>
  <c r="E20" i="126"/>
  <c r="D20" i="126"/>
  <c r="L19" i="126"/>
  <c r="K19" i="126"/>
  <c r="J19" i="126"/>
  <c r="I19" i="126"/>
  <c r="H19" i="126"/>
  <c r="G19" i="126"/>
  <c r="F19" i="126"/>
  <c r="M19" i="126" s="1"/>
  <c r="E19" i="126"/>
  <c r="D19" i="126"/>
  <c r="M18" i="126"/>
  <c r="L18" i="126"/>
  <c r="K18" i="126"/>
  <c r="J18" i="126"/>
  <c r="I18" i="126"/>
  <c r="H18" i="126"/>
  <c r="G18" i="126"/>
  <c r="F18" i="126"/>
  <c r="E18" i="126"/>
  <c r="D18" i="126"/>
  <c r="L17" i="126"/>
  <c r="K17" i="126"/>
  <c r="J17" i="126"/>
  <c r="I17" i="126"/>
  <c r="H17" i="126"/>
  <c r="G17" i="126"/>
  <c r="F17" i="126"/>
  <c r="M17" i="126" s="1"/>
  <c r="E17" i="126"/>
  <c r="D17" i="126"/>
  <c r="L16" i="126"/>
  <c r="K16" i="126"/>
  <c r="J16" i="126"/>
  <c r="I16" i="126"/>
  <c r="H16" i="126"/>
  <c r="G16" i="126"/>
  <c r="F16" i="126"/>
  <c r="M16" i="126" s="1"/>
  <c r="E16" i="126"/>
  <c r="D16" i="126"/>
  <c r="N16" i="126" s="1"/>
  <c r="L15" i="126"/>
  <c r="K15" i="126"/>
  <c r="J15" i="126"/>
  <c r="I15" i="126"/>
  <c r="H15" i="126"/>
  <c r="G15" i="126"/>
  <c r="F15" i="126"/>
  <c r="M15" i="126" s="1"/>
  <c r="E15" i="126"/>
  <c r="D15" i="126"/>
  <c r="M14" i="126"/>
  <c r="L14" i="126"/>
  <c r="K14" i="126"/>
  <c r="J14" i="126"/>
  <c r="I14" i="126"/>
  <c r="H14" i="126"/>
  <c r="G14" i="126"/>
  <c r="F14" i="126"/>
  <c r="N14" i="126" s="1"/>
  <c r="E14" i="126"/>
  <c r="D14" i="126"/>
  <c r="L13" i="126"/>
  <c r="K13" i="126"/>
  <c r="J13" i="126"/>
  <c r="I13" i="126"/>
  <c r="H13" i="126"/>
  <c r="G13" i="126"/>
  <c r="F13" i="126"/>
  <c r="N13" i="126" s="1"/>
  <c r="E13" i="126"/>
  <c r="D13" i="126"/>
  <c r="L12" i="126"/>
  <c r="K12" i="126"/>
  <c r="J12" i="126"/>
  <c r="I12" i="126"/>
  <c r="H12" i="126"/>
  <c r="G12" i="126"/>
  <c r="F12" i="126"/>
  <c r="M12" i="126" s="1"/>
  <c r="E12" i="126"/>
  <c r="D12" i="126"/>
  <c r="L11" i="126"/>
  <c r="K11" i="126"/>
  <c r="J11" i="126"/>
  <c r="I11" i="126"/>
  <c r="H11" i="126"/>
  <c r="G11" i="126"/>
  <c r="F11" i="126"/>
  <c r="M11" i="126" s="1"/>
  <c r="E11" i="126"/>
  <c r="D11" i="126"/>
  <c r="L10" i="126"/>
  <c r="K10" i="126"/>
  <c r="J10" i="126"/>
  <c r="I10" i="126"/>
  <c r="H10" i="126"/>
  <c r="G10" i="126"/>
  <c r="F10" i="126"/>
  <c r="E10" i="126"/>
  <c r="D10" i="126"/>
  <c r="M9" i="126"/>
  <c r="L9" i="126"/>
  <c r="K9" i="126"/>
  <c r="J9" i="126"/>
  <c r="I9" i="126"/>
  <c r="H9" i="126"/>
  <c r="G9" i="126"/>
  <c r="F9" i="126"/>
  <c r="E9" i="126"/>
  <c r="D9" i="126"/>
  <c r="M8" i="126"/>
  <c r="L8" i="126"/>
  <c r="K8" i="126"/>
  <c r="J8" i="126"/>
  <c r="I8" i="126"/>
  <c r="H8" i="126"/>
  <c r="G8" i="126"/>
  <c r="F8" i="126"/>
  <c r="E8" i="126"/>
  <c r="D8" i="126"/>
  <c r="L7" i="126"/>
  <c r="K7" i="126"/>
  <c r="J7" i="126"/>
  <c r="I7" i="126"/>
  <c r="H7" i="126"/>
  <c r="G7" i="126"/>
  <c r="F7" i="126"/>
  <c r="M7" i="126" s="1"/>
  <c r="E7" i="126"/>
  <c r="D7" i="126"/>
  <c r="A1" i="126"/>
  <c r="C43" i="125"/>
  <c r="N42" i="125"/>
  <c r="M42" i="125"/>
  <c r="M41" i="125"/>
  <c r="L41" i="125"/>
  <c r="K41" i="125"/>
  <c r="J41" i="125"/>
  <c r="I41" i="125"/>
  <c r="H41" i="125"/>
  <c r="G41" i="125"/>
  <c r="F41" i="125"/>
  <c r="N41" i="125" s="1"/>
  <c r="E41" i="125"/>
  <c r="D41" i="125"/>
  <c r="C40" i="125"/>
  <c r="L39" i="125"/>
  <c r="K39" i="125"/>
  <c r="J39" i="125"/>
  <c r="I39" i="125"/>
  <c r="H39" i="125"/>
  <c r="G39" i="125"/>
  <c r="F39" i="125"/>
  <c r="E39" i="125"/>
  <c r="D39" i="125"/>
  <c r="L38" i="125"/>
  <c r="K38" i="125"/>
  <c r="J38" i="125"/>
  <c r="I38" i="125"/>
  <c r="H38" i="125"/>
  <c r="G38" i="125"/>
  <c r="F38" i="125"/>
  <c r="M38" i="125" s="1"/>
  <c r="E38" i="125"/>
  <c r="D38" i="125"/>
  <c r="L37" i="125"/>
  <c r="K37" i="125"/>
  <c r="J37" i="125"/>
  <c r="I37" i="125"/>
  <c r="H37" i="125"/>
  <c r="G37" i="125"/>
  <c r="F37" i="125"/>
  <c r="M37" i="125" s="1"/>
  <c r="E37" i="125"/>
  <c r="D37" i="125"/>
  <c r="L36" i="125"/>
  <c r="K36" i="125"/>
  <c r="J36" i="125"/>
  <c r="I36" i="125"/>
  <c r="H36" i="125"/>
  <c r="G36" i="125"/>
  <c r="F36" i="125"/>
  <c r="N36" i="125" s="1"/>
  <c r="E36" i="125"/>
  <c r="D36" i="125"/>
  <c r="L35" i="125"/>
  <c r="K35" i="125"/>
  <c r="J35" i="125"/>
  <c r="I35" i="125"/>
  <c r="H35" i="125"/>
  <c r="G35" i="125"/>
  <c r="F35" i="125"/>
  <c r="E35" i="125"/>
  <c r="D35" i="125"/>
  <c r="M34" i="125"/>
  <c r="L34" i="125"/>
  <c r="K34" i="125"/>
  <c r="J34" i="125"/>
  <c r="I34" i="125"/>
  <c r="H34" i="125"/>
  <c r="G34" i="125"/>
  <c r="F34" i="125"/>
  <c r="N34" i="125" s="1"/>
  <c r="E34" i="125"/>
  <c r="D34" i="125"/>
  <c r="L33" i="125"/>
  <c r="K33" i="125"/>
  <c r="J33" i="125"/>
  <c r="I33" i="125"/>
  <c r="H33" i="125"/>
  <c r="G33" i="125"/>
  <c r="F33" i="125"/>
  <c r="N33" i="125" s="1"/>
  <c r="E33" i="125"/>
  <c r="D33" i="125"/>
  <c r="L32" i="125"/>
  <c r="K32" i="125"/>
  <c r="J32" i="125"/>
  <c r="I32" i="125"/>
  <c r="H32" i="125"/>
  <c r="G32" i="125"/>
  <c r="F32" i="125"/>
  <c r="N32" i="125" s="1"/>
  <c r="E32" i="125"/>
  <c r="D32" i="125"/>
  <c r="L31" i="125"/>
  <c r="K31" i="125"/>
  <c r="J31" i="125"/>
  <c r="I31" i="125"/>
  <c r="H31" i="125"/>
  <c r="G31" i="125"/>
  <c r="F31" i="125"/>
  <c r="M31" i="125" s="1"/>
  <c r="E31" i="125"/>
  <c r="D31" i="125"/>
  <c r="M30" i="125"/>
  <c r="L30" i="125"/>
  <c r="K30" i="125"/>
  <c r="J30" i="125"/>
  <c r="I30" i="125"/>
  <c r="H30" i="125"/>
  <c r="G30" i="125"/>
  <c r="F30" i="125"/>
  <c r="N30" i="125" s="1"/>
  <c r="E30" i="125"/>
  <c r="D30" i="125"/>
  <c r="L29" i="125"/>
  <c r="K29" i="125"/>
  <c r="J29" i="125"/>
  <c r="I29" i="125"/>
  <c r="H29" i="125"/>
  <c r="G29" i="125"/>
  <c r="F29" i="125"/>
  <c r="N29" i="125" s="1"/>
  <c r="E29" i="125"/>
  <c r="D29" i="125"/>
  <c r="M28" i="125"/>
  <c r="L28" i="125"/>
  <c r="K28" i="125"/>
  <c r="J28" i="125"/>
  <c r="I28" i="125"/>
  <c r="H28" i="125"/>
  <c r="G28" i="125"/>
  <c r="F28" i="125"/>
  <c r="E28" i="125"/>
  <c r="D28" i="125"/>
  <c r="L27" i="125"/>
  <c r="K27" i="125"/>
  <c r="J27" i="125"/>
  <c r="I27" i="125"/>
  <c r="H27" i="125"/>
  <c r="G27" i="125"/>
  <c r="F27" i="125"/>
  <c r="E27" i="125"/>
  <c r="D27" i="125"/>
  <c r="M26" i="125"/>
  <c r="L26" i="125"/>
  <c r="K26" i="125"/>
  <c r="J26" i="125"/>
  <c r="I26" i="125"/>
  <c r="H26" i="125"/>
  <c r="G26" i="125"/>
  <c r="F26" i="125"/>
  <c r="N26" i="125" s="1"/>
  <c r="E26" i="125"/>
  <c r="D26" i="125"/>
  <c r="L25" i="125"/>
  <c r="K25" i="125"/>
  <c r="J25" i="125"/>
  <c r="I25" i="125"/>
  <c r="H25" i="125"/>
  <c r="G25" i="125"/>
  <c r="F25" i="125"/>
  <c r="M25" i="125" s="1"/>
  <c r="E25" i="125"/>
  <c r="D25" i="125"/>
  <c r="M24" i="125"/>
  <c r="L24" i="125"/>
  <c r="K24" i="125"/>
  <c r="J24" i="125"/>
  <c r="I24" i="125"/>
  <c r="H24" i="125"/>
  <c r="G24" i="125"/>
  <c r="F24" i="125"/>
  <c r="E24" i="125"/>
  <c r="D24" i="125"/>
  <c r="L23" i="125"/>
  <c r="K23" i="125"/>
  <c r="J23" i="125"/>
  <c r="I23" i="125"/>
  <c r="H23" i="125"/>
  <c r="G23" i="125"/>
  <c r="F23" i="125"/>
  <c r="M23" i="125" s="1"/>
  <c r="E23" i="125"/>
  <c r="D23" i="125"/>
  <c r="M22" i="125"/>
  <c r="L22" i="125"/>
  <c r="K22" i="125"/>
  <c r="J22" i="125"/>
  <c r="I22" i="125"/>
  <c r="H22" i="125"/>
  <c r="G22" i="125"/>
  <c r="F22" i="125"/>
  <c r="E22" i="125"/>
  <c r="D22" i="125"/>
  <c r="L21" i="125"/>
  <c r="K21" i="125"/>
  <c r="J21" i="125"/>
  <c r="I21" i="125"/>
  <c r="H21" i="125"/>
  <c r="G21" i="125"/>
  <c r="F21" i="125"/>
  <c r="E21" i="125"/>
  <c r="D21" i="125"/>
  <c r="L20" i="125"/>
  <c r="K20" i="125"/>
  <c r="J20" i="125"/>
  <c r="I20" i="125"/>
  <c r="H20" i="125"/>
  <c r="G20" i="125"/>
  <c r="F20" i="125"/>
  <c r="E20" i="125"/>
  <c r="D20" i="125"/>
  <c r="L19" i="125"/>
  <c r="K19" i="125"/>
  <c r="J19" i="125"/>
  <c r="I19" i="125"/>
  <c r="H19" i="125"/>
  <c r="G19" i="125"/>
  <c r="F19" i="125"/>
  <c r="M19" i="125" s="1"/>
  <c r="E19" i="125"/>
  <c r="D19" i="125"/>
  <c r="M18" i="125"/>
  <c r="L18" i="125"/>
  <c r="K18" i="125"/>
  <c r="J18" i="125"/>
  <c r="I18" i="125"/>
  <c r="H18" i="125"/>
  <c r="G18" i="125"/>
  <c r="F18" i="125"/>
  <c r="N18" i="125" s="1"/>
  <c r="E18" i="125"/>
  <c r="D18" i="125"/>
  <c r="M17" i="125"/>
  <c r="L17" i="125"/>
  <c r="K17" i="125"/>
  <c r="J17" i="125"/>
  <c r="I17" i="125"/>
  <c r="H17" i="125"/>
  <c r="G17" i="125"/>
  <c r="F17" i="125"/>
  <c r="E17" i="125"/>
  <c r="D17" i="125"/>
  <c r="L16" i="125"/>
  <c r="K16" i="125"/>
  <c r="J16" i="125"/>
  <c r="I16" i="125"/>
  <c r="H16" i="125"/>
  <c r="G16" i="125"/>
  <c r="F16" i="125"/>
  <c r="M16" i="125" s="1"/>
  <c r="E16" i="125"/>
  <c r="D16" i="125"/>
  <c r="L15" i="125"/>
  <c r="K15" i="125"/>
  <c r="J15" i="125"/>
  <c r="I15" i="125"/>
  <c r="H15" i="125"/>
  <c r="G15" i="125"/>
  <c r="F15" i="125"/>
  <c r="M15" i="125" s="1"/>
  <c r="E15" i="125"/>
  <c r="D15" i="125"/>
  <c r="L14" i="125"/>
  <c r="K14" i="125"/>
  <c r="J14" i="125"/>
  <c r="I14" i="125"/>
  <c r="H14" i="125"/>
  <c r="G14" i="125"/>
  <c r="F14" i="125"/>
  <c r="M14" i="125" s="1"/>
  <c r="E14" i="125"/>
  <c r="D14" i="125"/>
  <c r="L13" i="125"/>
  <c r="K13" i="125"/>
  <c r="J13" i="125"/>
  <c r="I13" i="125"/>
  <c r="H13" i="125"/>
  <c r="G13" i="125"/>
  <c r="F13" i="125"/>
  <c r="N13" i="125" s="1"/>
  <c r="E13" i="125"/>
  <c r="D13" i="125"/>
  <c r="M12" i="125"/>
  <c r="L12" i="125"/>
  <c r="K12" i="125"/>
  <c r="J12" i="125"/>
  <c r="I12" i="125"/>
  <c r="H12" i="125"/>
  <c r="G12" i="125"/>
  <c r="F12" i="125"/>
  <c r="E12" i="125"/>
  <c r="D12" i="125"/>
  <c r="L11" i="125"/>
  <c r="K11" i="125"/>
  <c r="J11" i="125"/>
  <c r="I11" i="125"/>
  <c r="H11" i="125"/>
  <c r="G11" i="125"/>
  <c r="F11" i="125"/>
  <c r="E11" i="125"/>
  <c r="D11" i="125"/>
  <c r="L10" i="125"/>
  <c r="K10" i="125"/>
  <c r="J10" i="125"/>
  <c r="I10" i="125"/>
  <c r="H10" i="125"/>
  <c r="G10" i="125"/>
  <c r="F10" i="125"/>
  <c r="M10" i="125" s="1"/>
  <c r="E10" i="125"/>
  <c r="D10" i="125"/>
  <c r="N10" i="125" s="1"/>
  <c r="L9" i="125"/>
  <c r="K9" i="125"/>
  <c r="J9" i="125"/>
  <c r="I9" i="125"/>
  <c r="H9" i="125"/>
  <c r="G9" i="125"/>
  <c r="F9" i="125"/>
  <c r="E9" i="125"/>
  <c r="D9" i="125"/>
  <c r="M8" i="125"/>
  <c r="L8" i="125"/>
  <c r="K8" i="125"/>
  <c r="J8" i="125"/>
  <c r="I8" i="125"/>
  <c r="H8" i="125"/>
  <c r="G8" i="125"/>
  <c r="F8" i="125"/>
  <c r="N8" i="125" s="1"/>
  <c r="E8" i="125"/>
  <c r="D8" i="125"/>
  <c r="N7" i="125"/>
  <c r="L7" i="125"/>
  <c r="K7" i="125"/>
  <c r="J7" i="125"/>
  <c r="I7" i="125"/>
  <c r="H7" i="125"/>
  <c r="G7" i="125"/>
  <c r="F7" i="125"/>
  <c r="M7" i="125" s="1"/>
  <c r="E7" i="125"/>
  <c r="D7" i="125"/>
  <c r="A1" i="125"/>
  <c r="C43" i="124"/>
  <c r="N42" i="124"/>
  <c r="M42" i="124"/>
  <c r="M41" i="124"/>
  <c r="L41" i="124"/>
  <c r="K41" i="124"/>
  <c r="J41" i="124"/>
  <c r="I41" i="124"/>
  <c r="H41" i="124"/>
  <c r="G41" i="124"/>
  <c r="F41" i="124"/>
  <c r="N41" i="124" s="1"/>
  <c r="E41" i="124"/>
  <c r="D41" i="124"/>
  <c r="C40" i="124"/>
  <c r="L39" i="124"/>
  <c r="K39" i="124"/>
  <c r="J39" i="124"/>
  <c r="I39" i="124"/>
  <c r="H39" i="124"/>
  <c r="G39" i="124"/>
  <c r="F39" i="124"/>
  <c r="E39" i="124"/>
  <c r="D39" i="124"/>
  <c r="L38" i="124"/>
  <c r="K38" i="124"/>
  <c r="J38" i="124"/>
  <c r="I38" i="124"/>
  <c r="H38" i="124"/>
  <c r="G38" i="124"/>
  <c r="F38" i="124"/>
  <c r="M38" i="124" s="1"/>
  <c r="E38" i="124"/>
  <c r="D38" i="124"/>
  <c r="M37" i="124"/>
  <c r="L37" i="124"/>
  <c r="K37" i="124"/>
  <c r="J37" i="124"/>
  <c r="I37" i="124"/>
  <c r="H37" i="124"/>
  <c r="G37" i="124"/>
  <c r="F37" i="124"/>
  <c r="E37" i="124"/>
  <c r="D37" i="124"/>
  <c r="L36" i="124"/>
  <c r="K36" i="124"/>
  <c r="J36" i="124"/>
  <c r="I36" i="124"/>
  <c r="H36" i="124"/>
  <c r="G36" i="124"/>
  <c r="F36" i="124"/>
  <c r="M36" i="124" s="1"/>
  <c r="E36" i="124"/>
  <c r="D36" i="124"/>
  <c r="L35" i="124"/>
  <c r="K35" i="124"/>
  <c r="J35" i="124"/>
  <c r="I35" i="124"/>
  <c r="H35" i="124"/>
  <c r="G35" i="124"/>
  <c r="F35" i="124"/>
  <c r="M35" i="124" s="1"/>
  <c r="E35" i="124"/>
  <c r="D35" i="124"/>
  <c r="M34" i="124"/>
  <c r="L34" i="124"/>
  <c r="K34" i="124"/>
  <c r="J34" i="124"/>
  <c r="I34" i="124"/>
  <c r="H34" i="124"/>
  <c r="G34" i="124"/>
  <c r="F34" i="124"/>
  <c r="E34" i="124"/>
  <c r="D34" i="124"/>
  <c r="L33" i="124"/>
  <c r="K33" i="124"/>
  <c r="J33" i="124"/>
  <c r="I33" i="124"/>
  <c r="H33" i="124"/>
  <c r="G33" i="124"/>
  <c r="F33" i="124"/>
  <c r="E33" i="124"/>
  <c r="D33" i="124"/>
  <c r="L32" i="124"/>
  <c r="K32" i="124"/>
  <c r="J32" i="124"/>
  <c r="I32" i="124"/>
  <c r="H32" i="124"/>
  <c r="G32" i="124"/>
  <c r="F32" i="124"/>
  <c r="N32" i="124" s="1"/>
  <c r="E32" i="124"/>
  <c r="D32" i="124"/>
  <c r="L31" i="124"/>
  <c r="K31" i="124"/>
  <c r="J31" i="124"/>
  <c r="I31" i="124"/>
  <c r="H31" i="124"/>
  <c r="G31" i="124"/>
  <c r="F31" i="124"/>
  <c r="M31" i="124" s="1"/>
  <c r="E31" i="124"/>
  <c r="D31" i="124"/>
  <c r="M30" i="124"/>
  <c r="L30" i="124"/>
  <c r="K30" i="124"/>
  <c r="J30" i="124"/>
  <c r="I30" i="124"/>
  <c r="H30" i="124"/>
  <c r="G30" i="124"/>
  <c r="F30" i="124"/>
  <c r="N30" i="124" s="1"/>
  <c r="E30" i="124"/>
  <c r="D30" i="124"/>
  <c r="L29" i="124"/>
  <c r="K29" i="124"/>
  <c r="J29" i="124"/>
  <c r="I29" i="124"/>
  <c r="H29" i="124"/>
  <c r="G29" i="124"/>
  <c r="F29" i="124"/>
  <c r="M29" i="124" s="1"/>
  <c r="E29" i="124"/>
  <c r="D29" i="124"/>
  <c r="M28" i="124"/>
  <c r="L28" i="124"/>
  <c r="K28" i="124"/>
  <c r="J28" i="124"/>
  <c r="I28" i="124"/>
  <c r="H28" i="124"/>
  <c r="G28" i="124"/>
  <c r="F28" i="124"/>
  <c r="E28" i="124"/>
  <c r="D28" i="124"/>
  <c r="L27" i="124"/>
  <c r="K27" i="124"/>
  <c r="J27" i="124"/>
  <c r="I27" i="124"/>
  <c r="H27" i="124"/>
  <c r="G27" i="124"/>
  <c r="F27" i="124"/>
  <c r="N27" i="124" s="1"/>
  <c r="E27" i="124"/>
  <c r="D27" i="124"/>
  <c r="M26" i="124"/>
  <c r="L26" i="124"/>
  <c r="K26" i="124"/>
  <c r="J26" i="124"/>
  <c r="I26" i="124"/>
  <c r="H26" i="124"/>
  <c r="G26" i="124"/>
  <c r="F26" i="124"/>
  <c r="E26" i="124"/>
  <c r="D26" i="124"/>
  <c r="L25" i="124"/>
  <c r="K25" i="124"/>
  <c r="J25" i="124"/>
  <c r="I25" i="124"/>
  <c r="H25" i="124"/>
  <c r="G25" i="124"/>
  <c r="F25" i="124"/>
  <c r="E25" i="124"/>
  <c r="D25" i="124"/>
  <c r="L24" i="124"/>
  <c r="K24" i="124"/>
  <c r="J24" i="124"/>
  <c r="I24" i="124"/>
  <c r="H24" i="124"/>
  <c r="G24" i="124"/>
  <c r="F24" i="124"/>
  <c r="E24" i="124"/>
  <c r="D24" i="124"/>
  <c r="M23" i="124"/>
  <c r="L23" i="124"/>
  <c r="K23" i="124"/>
  <c r="J23" i="124"/>
  <c r="I23" i="124"/>
  <c r="H23" i="124"/>
  <c r="G23" i="124"/>
  <c r="F23" i="124"/>
  <c r="E23" i="124"/>
  <c r="D23" i="124"/>
  <c r="L22" i="124"/>
  <c r="K22" i="124"/>
  <c r="J22" i="124"/>
  <c r="I22" i="124"/>
  <c r="H22" i="124"/>
  <c r="G22" i="124"/>
  <c r="F22" i="124"/>
  <c r="E22" i="124"/>
  <c r="D22" i="124"/>
  <c r="M21" i="124"/>
  <c r="L21" i="124"/>
  <c r="K21" i="124"/>
  <c r="J21" i="124"/>
  <c r="I21" i="124"/>
  <c r="H21" i="124"/>
  <c r="G21" i="124"/>
  <c r="F21" i="124"/>
  <c r="E21" i="124"/>
  <c r="D21" i="124"/>
  <c r="L20" i="124"/>
  <c r="K20" i="124"/>
  <c r="J20" i="124"/>
  <c r="I20" i="124"/>
  <c r="H20" i="124"/>
  <c r="G20" i="124"/>
  <c r="F20" i="124"/>
  <c r="E20" i="124"/>
  <c r="D20" i="124"/>
  <c r="L19" i="124"/>
  <c r="K19" i="124"/>
  <c r="J19" i="124"/>
  <c r="I19" i="124"/>
  <c r="H19" i="124"/>
  <c r="G19" i="124"/>
  <c r="F19" i="124"/>
  <c r="M19" i="124" s="1"/>
  <c r="E19" i="124"/>
  <c r="D19" i="124"/>
  <c r="L18" i="124"/>
  <c r="K18" i="124"/>
  <c r="J18" i="124"/>
  <c r="I18" i="124"/>
  <c r="H18" i="124"/>
  <c r="G18" i="124"/>
  <c r="F18" i="124"/>
  <c r="M18" i="124" s="1"/>
  <c r="E18" i="124"/>
  <c r="D18" i="124"/>
  <c r="L17" i="124"/>
  <c r="K17" i="124"/>
  <c r="J17" i="124"/>
  <c r="I17" i="124"/>
  <c r="H17" i="124"/>
  <c r="G17" i="124"/>
  <c r="F17" i="124"/>
  <c r="M17" i="124" s="1"/>
  <c r="E17" i="124"/>
  <c r="D17" i="124"/>
  <c r="M16" i="124"/>
  <c r="L16" i="124"/>
  <c r="K16" i="124"/>
  <c r="J16" i="124"/>
  <c r="I16" i="124"/>
  <c r="H16" i="124"/>
  <c r="G16" i="124"/>
  <c r="F16" i="124"/>
  <c r="E16" i="124"/>
  <c r="D16" i="124"/>
  <c r="L15" i="124"/>
  <c r="K15" i="124"/>
  <c r="J15" i="124"/>
  <c r="I15" i="124"/>
  <c r="H15" i="124"/>
  <c r="G15" i="124"/>
  <c r="F15" i="124"/>
  <c r="M15" i="124" s="1"/>
  <c r="E15" i="124"/>
  <c r="D15" i="124"/>
  <c r="M14" i="124"/>
  <c r="L14" i="124"/>
  <c r="K14" i="124"/>
  <c r="J14" i="124"/>
  <c r="I14" i="124"/>
  <c r="H14" i="124"/>
  <c r="G14" i="124"/>
  <c r="F14" i="124"/>
  <c r="E14" i="124"/>
  <c r="D14" i="124"/>
  <c r="L13" i="124"/>
  <c r="K13" i="124"/>
  <c r="J13" i="124"/>
  <c r="I13" i="124"/>
  <c r="H13" i="124"/>
  <c r="G13" i="124"/>
  <c r="F13" i="124"/>
  <c r="M13" i="124" s="1"/>
  <c r="E13" i="124"/>
  <c r="D13" i="124"/>
  <c r="L12" i="124"/>
  <c r="K12" i="124"/>
  <c r="J12" i="124"/>
  <c r="I12" i="124"/>
  <c r="H12" i="124"/>
  <c r="G12" i="124"/>
  <c r="F12" i="124"/>
  <c r="M12" i="124" s="1"/>
  <c r="E12" i="124"/>
  <c r="D12" i="124"/>
  <c r="M11" i="124"/>
  <c r="L11" i="124"/>
  <c r="K11" i="124"/>
  <c r="J11" i="124"/>
  <c r="I11" i="124"/>
  <c r="H11" i="124"/>
  <c r="G11" i="124"/>
  <c r="F11" i="124"/>
  <c r="E11" i="124"/>
  <c r="D11" i="124"/>
  <c r="L10" i="124"/>
  <c r="K10" i="124"/>
  <c r="J10" i="124"/>
  <c r="I10" i="124"/>
  <c r="H10" i="124"/>
  <c r="G10" i="124"/>
  <c r="F10" i="124"/>
  <c r="E10" i="124"/>
  <c r="D10" i="124"/>
  <c r="L9" i="124"/>
  <c r="K9" i="124"/>
  <c r="J9" i="124"/>
  <c r="I9" i="124"/>
  <c r="H9" i="124"/>
  <c r="G9" i="124"/>
  <c r="F9" i="124"/>
  <c r="M9" i="124" s="1"/>
  <c r="E9" i="124"/>
  <c r="D9" i="124"/>
  <c r="N8" i="124"/>
  <c r="L8" i="124"/>
  <c r="K8" i="124"/>
  <c r="J8" i="124"/>
  <c r="I8" i="124"/>
  <c r="H8" i="124"/>
  <c r="G8" i="124"/>
  <c r="F8" i="124"/>
  <c r="M8" i="124" s="1"/>
  <c r="E8" i="124"/>
  <c r="D8" i="124"/>
  <c r="M7" i="124"/>
  <c r="L7" i="124"/>
  <c r="K7" i="124"/>
  <c r="J7" i="124"/>
  <c r="I7" i="124"/>
  <c r="H7" i="124"/>
  <c r="G7" i="124"/>
  <c r="F7" i="124"/>
  <c r="N7" i="124" s="1"/>
  <c r="E7" i="124"/>
  <c r="D7" i="124"/>
  <c r="A1" i="124"/>
  <c r="C43" i="123"/>
  <c r="N42" i="123"/>
  <c r="M42" i="123"/>
  <c r="M41" i="123"/>
  <c r="L41" i="123"/>
  <c r="K41" i="123"/>
  <c r="J41" i="123"/>
  <c r="I41" i="123"/>
  <c r="H41" i="123"/>
  <c r="G41" i="123"/>
  <c r="F41" i="123"/>
  <c r="N41" i="123" s="1"/>
  <c r="E41" i="123"/>
  <c r="D41" i="123"/>
  <c r="C40" i="123"/>
  <c r="L39" i="123"/>
  <c r="K39" i="123"/>
  <c r="J39" i="123"/>
  <c r="I39" i="123"/>
  <c r="H39" i="123"/>
  <c r="G39" i="123"/>
  <c r="F39" i="123"/>
  <c r="N39" i="123" s="1"/>
  <c r="E39" i="123"/>
  <c r="D39" i="123"/>
  <c r="L38" i="123"/>
  <c r="K38" i="123"/>
  <c r="J38" i="123"/>
  <c r="I38" i="123"/>
  <c r="H38" i="123"/>
  <c r="G38" i="123"/>
  <c r="F38" i="123"/>
  <c r="M38" i="123" s="1"/>
  <c r="E38" i="123"/>
  <c r="D38" i="123"/>
  <c r="L37" i="123"/>
  <c r="K37" i="123"/>
  <c r="J37" i="123"/>
  <c r="I37" i="123"/>
  <c r="H37" i="123"/>
  <c r="G37" i="123"/>
  <c r="F37" i="123"/>
  <c r="M37" i="123" s="1"/>
  <c r="E37" i="123"/>
  <c r="D37" i="123"/>
  <c r="M36" i="123"/>
  <c r="L36" i="123"/>
  <c r="K36" i="123"/>
  <c r="J36" i="123"/>
  <c r="I36" i="123"/>
  <c r="H36" i="123"/>
  <c r="G36" i="123"/>
  <c r="F36" i="123"/>
  <c r="E36" i="123"/>
  <c r="D36" i="123"/>
  <c r="L35" i="123"/>
  <c r="K35" i="123"/>
  <c r="J35" i="123"/>
  <c r="I35" i="123"/>
  <c r="H35" i="123"/>
  <c r="G35" i="123"/>
  <c r="F35" i="123"/>
  <c r="M35" i="123" s="1"/>
  <c r="E35" i="123"/>
  <c r="D35" i="123"/>
  <c r="L34" i="123"/>
  <c r="K34" i="123"/>
  <c r="J34" i="123"/>
  <c r="I34" i="123"/>
  <c r="H34" i="123"/>
  <c r="G34" i="123"/>
  <c r="F34" i="123"/>
  <c r="M34" i="123" s="1"/>
  <c r="E34" i="123"/>
  <c r="D34" i="123"/>
  <c r="N33" i="123"/>
  <c r="L33" i="123"/>
  <c r="K33" i="123"/>
  <c r="J33" i="123"/>
  <c r="I33" i="123"/>
  <c r="H33" i="123"/>
  <c r="G33" i="123"/>
  <c r="F33" i="123"/>
  <c r="M33" i="123" s="1"/>
  <c r="E33" i="123"/>
  <c r="D33" i="123"/>
  <c r="L32" i="123"/>
  <c r="K32" i="123"/>
  <c r="J32" i="123"/>
  <c r="I32" i="123"/>
  <c r="H32" i="123"/>
  <c r="G32" i="123"/>
  <c r="F32" i="123"/>
  <c r="M32" i="123" s="1"/>
  <c r="E32" i="123"/>
  <c r="D32" i="123"/>
  <c r="L31" i="123"/>
  <c r="K31" i="123"/>
  <c r="J31" i="123"/>
  <c r="I31" i="123"/>
  <c r="H31" i="123"/>
  <c r="G31" i="123"/>
  <c r="F31" i="123"/>
  <c r="M31" i="123" s="1"/>
  <c r="E31" i="123"/>
  <c r="D31" i="123"/>
  <c r="M30" i="123"/>
  <c r="L30" i="123"/>
  <c r="K30" i="123"/>
  <c r="J30" i="123"/>
  <c r="I30" i="123"/>
  <c r="H30" i="123"/>
  <c r="G30" i="123"/>
  <c r="F30" i="123"/>
  <c r="N30" i="123" s="1"/>
  <c r="E30" i="123"/>
  <c r="D30" i="123"/>
  <c r="L29" i="123"/>
  <c r="K29" i="123"/>
  <c r="J29" i="123"/>
  <c r="I29" i="123"/>
  <c r="H29" i="123"/>
  <c r="G29" i="123"/>
  <c r="F29" i="123"/>
  <c r="N29" i="123" s="1"/>
  <c r="E29" i="123"/>
  <c r="D29" i="123"/>
  <c r="M28" i="123"/>
  <c r="L28" i="123"/>
  <c r="K28" i="123"/>
  <c r="J28" i="123"/>
  <c r="I28" i="123"/>
  <c r="H28" i="123"/>
  <c r="G28" i="123"/>
  <c r="F28" i="123"/>
  <c r="E28" i="123"/>
  <c r="D28" i="123"/>
  <c r="L27" i="123"/>
  <c r="K27" i="123"/>
  <c r="J27" i="123"/>
  <c r="I27" i="123"/>
  <c r="H27" i="123"/>
  <c r="G27" i="123"/>
  <c r="F27" i="123"/>
  <c r="N27" i="123" s="1"/>
  <c r="E27" i="123"/>
  <c r="D27" i="123"/>
  <c r="M26" i="123"/>
  <c r="L26" i="123"/>
  <c r="K26" i="123"/>
  <c r="J26" i="123"/>
  <c r="I26" i="123"/>
  <c r="H26" i="123"/>
  <c r="G26" i="123"/>
  <c r="F26" i="123"/>
  <c r="N26" i="123" s="1"/>
  <c r="E26" i="123"/>
  <c r="D26" i="123"/>
  <c r="L25" i="123"/>
  <c r="K25" i="123"/>
  <c r="J25" i="123"/>
  <c r="I25" i="123"/>
  <c r="H25" i="123"/>
  <c r="G25" i="123"/>
  <c r="F25" i="123"/>
  <c r="M25" i="123" s="1"/>
  <c r="E25" i="123"/>
  <c r="D25" i="123"/>
  <c r="M24" i="123"/>
  <c r="L24" i="123"/>
  <c r="K24" i="123"/>
  <c r="J24" i="123"/>
  <c r="I24" i="123"/>
  <c r="H24" i="123"/>
  <c r="G24" i="123"/>
  <c r="F24" i="123"/>
  <c r="E24" i="123"/>
  <c r="D24" i="123"/>
  <c r="L23" i="123"/>
  <c r="K23" i="123"/>
  <c r="J23" i="123"/>
  <c r="I23" i="123"/>
  <c r="H23" i="123"/>
  <c r="G23" i="123"/>
  <c r="F23" i="123"/>
  <c r="M23" i="123" s="1"/>
  <c r="E23" i="123"/>
  <c r="D23" i="123"/>
  <c r="L22" i="123"/>
  <c r="K22" i="123"/>
  <c r="J22" i="123"/>
  <c r="I22" i="123"/>
  <c r="H22" i="123"/>
  <c r="G22" i="123"/>
  <c r="F22" i="123"/>
  <c r="M22" i="123" s="1"/>
  <c r="E22" i="123"/>
  <c r="D22" i="123"/>
  <c r="L21" i="123"/>
  <c r="K21" i="123"/>
  <c r="J21" i="123"/>
  <c r="I21" i="123"/>
  <c r="H21" i="123"/>
  <c r="G21" i="123"/>
  <c r="F21" i="123"/>
  <c r="E21" i="123"/>
  <c r="D21" i="123"/>
  <c r="L20" i="123"/>
  <c r="K20" i="123"/>
  <c r="J20" i="123"/>
  <c r="I20" i="123"/>
  <c r="H20" i="123"/>
  <c r="G20" i="123"/>
  <c r="F20" i="123"/>
  <c r="N20" i="123" s="1"/>
  <c r="E20" i="123"/>
  <c r="D20" i="123"/>
  <c r="L19" i="123"/>
  <c r="K19" i="123"/>
  <c r="J19" i="123"/>
  <c r="I19" i="123"/>
  <c r="H19" i="123"/>
  <c r="G19" i="123"/>
  <c r="F19" i="123"/>
  <c r="M19" i="123" s="1"/>
  <c r="E19" i="123"/>
  <c r="D19" i="123"/>
  <c r="L18" i="123"/>
  <c r="K18" i="123"/>
  <c r="J18" i="123"/>
  <c r="I18" i="123"/>
  <c r="H18" i="123"/>
  <c r="G18" i="123"/>
  <c r="F18" i="123"/>
  <c r="M18" i="123" s="1"/>
  <c r="E18" i="123"/>
  <c r="D18" i="123"/>
  <c r="L17" i="123"/>
  <c r="K17" i="123"/>
  <c r="J17" i="123"/>
  <c r="I17" i="123"/>
  <c r="H17" i="123"/>
  <c r="G17" i="123"/>
  <c r="F17" i="123"/>
  <c r="N17" i="123" s="1"/>
  <c r="E17" i="123"/>
  <c r="D17" i="123"/>
  <c r="L16" i="123"/>
  <c r="K16" i="123"/>
  <c r="J16" i="123"/>
  <c r="I16" i="123"/>
  <c r="H16" i="123"/>
  <c r="G16" i="123"/>
  <c r="F16" i="123"/>
  <c r="M16" i="123" s="1"/>
  <c r="E16" i="123"/>
  <c r="D16" i="123"/>
  <c r="L15" i="123"/>
  <c r="K15" i="123"/>
  <c r="J15" i="123"/>
  <c r="I15" i="123"/>
  <c r="H15" i="123"/>
  <c r="G15" i="123"/>
  <c r="F15" i="123"/>
  <c r="M15" i="123" s="1"/>
  <c r="E15" i="123"/>
  <c r="D15" i="123"/>
  <c r="L14" i="123"/>
  <c r="K14" i="123"/>
  <c r="J14" i="123"/>
  <c r="I14" i="123"/>
  <c r="H14" i="123"/>
  <c r="G14" i="123"/>
  <c r="F14" i="123"/>
  <c r="M14" i="123" s="1"/>
  <c r="E14" i="123"/>
  <c r="D14" i="123"/>
  <c r="M13" i="123"/>
  <c r="L13" i="123"/>
  <c r="K13" i="123"/>
  <c r="J13" i="123"/>
  <c r="I13" i="123"/>
  <c r="H13" i="123"/>
  <c r="G13" i="123"/>
  <c r="F13" i="123"/>
  <c r="E13" i="123"/>
  <c r="D13" i="123"/>
  <c r="L12" i="123"/>
  <c r="K12" i="123"/>
  <c r="J12" i="123"/>
  <c r="I12" i="123"/>
  <c r="H12" i="123"/>
  <c r="G12" i="123"/>
  <c r="F12" i="123"/>
  <c r="E12" i="123"/>
  <c r="D12" i="123"/>
  <c r="L11" i="123"/>
  <c r="K11" i="123"/>
  <c r="J11" i="123"/>
  <c r="I11" i="123"/>
  <c r="H11" i="123"/>
  <c r="G11" i="123"/>
  <c r="F11" i="123"/>
  <c r="N11" i="123" s="1"/>
  <c r="E11" i="123"/>
  <c r="D11" i="123"/>
  <c r="M10" i="123"/>
  <c r="L10" i="123"/>
  <c r="K10" i="123"/>
  <c r="J10" i="123"/>
  <c r="I10" i="123"/>
  <c r="H10" i="123"/>
  <c r="G10" i="123"/>
  <c r="F10" i="123"/>
  <c r="E10" i="123"/>
  <c r="D10" i="123"/>
  <c r="L9" i="123"/>
  <c r="K9" i="123"/>
  <c r="J9" i="123"/>
  <c r="I9" i="123"/>
  <c r="H9" i="123"/>
  <c r="G9" i="123"/>
  <c r="F9" i="123"/>
  <c r="E9" i="123"/>
  <c r="D9" i="123"/>
  <c r="M8" i="123"/>
  <c r="L8" i="123"/>
  <c r="K8" i="123"/>
  <c r="J8" i="123"/>
  <c r="I8" i="123"/>
  <c r="H8" i="123"/>
  <c r="G8" i="123"/>
  <c r="F8" i="123"/>
  <c r="E8" i="123"/>
  <c r="D8" i="123"/>
  <c r="M7" i="123"/>
  <c r="L7" i="123"/>
  <c r="K7" i="123"/>
  <c r="J7" i="123"/>
  <c r="I7" i="123"/>
  <c r="H7" i="123"/>
  <c r="G7" i="123"/>
  <c r="F7" i="123"/>
  <c r="N7" i="123" s="1"/>
  <c r="E7" i="123"/>
  <c r="D7" i="123"/>
  <c r="A1" i="123"/>
  <c r="C43" i="122"/>
  <c r="N42" i="122"/>
  <c r="M42" i="122"/>
  <c r="N41" i="122"/>
  <c r="L41" i="122"/>
  <c r="K41" i="122"/>
  <c r="J41" i="122"/>
  <c r="I41" i="122"/>
  <c r="H41" i="122"/>
  <c r="G41" i="122"/>
  <c r="F41" i="122"/>
  <c r="M41" i="122" s="1"/>
  <c r="E41" i="122"/>
  <c r="D41" i="122"/>
  <c r="C40" i="122"/>
  <c r="L39" i="122"/>
  <c r="K39" i="122"/>
  <c r="J39" i="122"/>
  <c r="I39" i="122"/>
  <c r="H39" i="122"/>
  <c r="G39" i="122"/>
  <c r="F39" i="122"/>
  <c r="M39" i="122" s="1"/>
  <c r="E39" i="122"/>
  <c r="D39" i="122"/>
  <c r="L38" i="122"/>
  <c r="K38" i="122"/>
  <c r="J38" i="122"/>
  <c r="I38" i="122"/>
  <c r="H38" i="122"/>
  <c r="G38" i="122"/>
  <c r="F38" i="122"/>
  <c r="M38" i="122" s="1"/>
  <c r="E38" i="122"/>
  <c r="D38" i="122"/>
  <c r="M37" i="122"/>
  <c r="L37" i="122"/>
  <c r="K37" i="122"/>
  <c r="J37" i="122"/>
  <c r="I37" i="122"/>
  <c r="H37" i="122"/>
  <c r="G37" i="122"/>
  <c r="F37" i="122"/>
  <c r="E37" i="122"/>
  <c r="D37" i="122"/>
  <c r="L36" i="122"/>
  <c r="K36" i="122"/>
  <c r="J36" i="122"/>
  <c r="I36" i="122"/>
  <c r="H36" i="122"/>
  <c r="G36" i="122"/>
  <c r="F36" i="122"/>
  <c r="M36" i="122" s="1"/>
  <c r="E36" i="122"/>
  <c r="D36" i="122"/>
  <c r="L35" i="122"/>
  <c r="K35" i="122"/>
  <c r="J35" i="122"/>
  <c r="I35" i="122"/>
  <c r="H35" i="122"/>
  <c r="G35" i="122"/>
  <c r="F35" i="122"/>
  <c r="N35" i="122" s="1"/>
  <c r="E35" i="122"/>
  <c r="D35" i="122"/>
  <c r="M34" i="122"/>
  <c r="L34" i="122"/>
  <c r="K34" i="122"/>
  <c r="J34" i="122"/>
  <c r="I34" i="122"/>
  <c r="H34" i="122"/>
  <c r="G34" i="122"/>
  <c r="F34" i="122"/>
  <c r="E34" i="122"/>
  <c r="D34" i="122"/>
  <c r="L33" i="122"/>
  <c r="K33" i="122"/>
  <c r="J33" i="122"/>
  <c r="I33" i="122"/>
  <c r="H33" i="122"/>
  <c r="G33" i="122"/>
  <c r="F33" i="122"/>
  <c r="N33" i="122" s="1"/>
  <c r="E33" i="122"/>
  <c r="D33" i="122"/>
  <c r="L32" i="122"/>
  <c r="K32" i="122"/>
  <c r="J32" i="122"/>
  <c r="I32" i="122"/>
  <c r="H32" i="122"/>
  <c r="G32" i="122"/>
  <c r="F32" i="122"/>
  <c r="M32" i="122" s="1"/>
  <c r="E32" i="122"/>
  <c r="D32" i="122"/>
  <c r="L31" i="122"/>
  <c r="K31" i="122"/>
  <c r="J31" i="122"/>
  <c r="I31" i="122"/>
  <c r="H31" i="122"/>
  <c r="G31" i="122"/>
  <c r="F31" i="122"/>
  <c r="M31" i="122" s="1"/>
  <c r="E31" i="122"/>
  <c r="D31" i="122"/>
  <c r="M30" i="122"/>
  <c r="L30" i="122"/>
  <c r="K30" i="122"/>
  <c r="J30" i="122"/>
  <c r="I30" i="122"/>
  <c r="H30" i="122"/>
  <c r="G30" i="122"/>
  <c r="F30" i="122"/>
  <c r="N30" i="122" s="1"/>
  <c r="E30" i="122"/>
  <c r="D30" i="122"/>
  <c r="L29" i="122"/>
  <c r="K29" i="122"/>
  <c r="J29" i="122"/>
  <c r="I29" i="122"/>
  <c r="H29" i="122"/>
  <c r="G29" i="122"/>
  <c r="F29" i="122"/>
  <c r="N29" i="122" s="1"/>
  <c r="E29" i="122"/>
  <c r="D29" i="122"/>
  <c r="M28" i="122"/>
  <c r="L28" i="122"/>
  <c r="K28" i="122"/>
  <c r="J28" i="122"/>
  <c r="I28" i="122"/>
  <c r="H28" i="122"/>
  <c r="G28" i="122"/>
  <c r="F28" i="122"/>
  <c r="E28" i="122"/>
  <c r="D28" i="122"/>
  <c r="L27" i="122"/>
  <c r="K27" i="122"/>
  <c r="J27" i="122"/>
  <c r="I27" i="122"/>
  <c r="H27" i="122"/>
  <c r="G27" i="122"/>
  <c r="F27" i="122"/>
  <c r="E27" i="122"/>
  <c r="D27" i="122"/>
  <c r="L26" i="122"/>
  <c r="K26" i="122"/>
  <c r="J26" i="122"/>
  <c r="I26" i="122"/>
  <c r="H26" i="122"/>
  <c r="G26" i="122"/>
  <c r="F26" i="122"/>
  <c r="M26" i="122" s="1"/>
  <c r="E26" i="122"/>
  <c r="D26" i="122"/>
  <c r="M25" i="122"/>
  <c r="L25" i="122"/>
  <c r="K25" i="122"/>
  <c r="J25" i="122"/>
  <c r="I25" i="122"/>
  <c r="H25" i="122"/>
  <c r="G25" i="122"/>
  <c r="F25" i="122"/>
  <c r="E25" i="122"/>
  <c r="D25" i="122"/>
  <c r="L24" i="122"/>
  <c r="K24" i="122"/>
  <c r="J24" i="122"/>
  <c r="I24" i="122"/>
  <c r="H24" i="122"/>
  <c r="G24" i="122"/>
  <c r="F24" i="122"/>
  <c r="N24" i="122" s="1"/>
  <c r="E24" i="122"/>
  <c r="D24" i="122"/>
  <c r="L23" i="122"/>
  <c r="K23" i="122"/>
  <c r="J23" i="122"/>
  <c r="I23" i="122"/>
  <c r="H23" i="122"/>
  <c r="G23" i="122"/>
  <c r="F23" i="122"/>
  <c r="M23" i="122" s="1"/>
  <c r="E23" i="122"/>
  <c r="D23" i="122"/>
  <c r="M22" i="122"/>
  <c r="L22" i="122"/>
  <c r="K22" i="122"/>
  <c r="J22" i="122"/>
  <c r="I22" i="122"/>
  <c r="H22" i="122"/>
  <c r="G22" i="122"/>
  <c r="F22" i="122"/>
  <c r="E22" i="122"/>
  <c r="D22" i="122"/>
  <c r="L21" i="122"/>
  <c r="K21" i="122"/>
  <c r="J21" i="122"/>
  <c r="I21" i="122"/>
  <c r="H21" i="122"/>
  <c r="G21" i="122"/>
  <c r="F21" i="122"/>
  <c r="N21" i="122" s="1"/>
  <c r="E21" i="122"/>
  <c r="D21" i="122"/>
  <c r="M20" i="122"/>
  <c r="L20" i="122"/>
  <c r="K20" i="122"/>
  <c r="J20" i="122"/>
  <c r="I20" i="122"/>
  <c r="H20" i="122"/>
  <c r="G20" i="122"/>
  <c r="F20" i="122"/>
  <c r="E20" i="122"/>
  <c r="D20" i="122"/>
  <c r="L19" i="122"/>
  <c r="K19" i="122"/>
  <c r="J19" i="122"/>
  <c r="I19" i="122"/>
  <c r="H19" i="122"/>
  <c r="G19" i="122"/>
  <c r="F19" i="122"/>
  <c r="N19" i="122" s="1"/>
  <c r="E19" i="122"/>
  <c r="D19" i="122"/>
  <c r="L18" i="122"/>
  <c r="K18" i="122"/>
  <c r="J18" i="122"/>
  <c r="I18" i="122"/>
  <c r="H18" i="122"/>
  <c r="G18" i="122"/>
  <c r="F18" i="122"/>
  <c r="M18" i="122" s="1"/>
  <c r="E18" i="122"/>
  <c r="D18" i="122"/>
  <c r="L17" i="122"/>
  <c r="K17" i="122"/>
  <c r="J17" i="122"/>
  <c r="I17" i="122"/>
  <c r="H17" i="122"/>
  <c r="G17" i="122"/>
  <c r="F17" i="122"/>
  <c r="E17" i="122"/>
  <c r="D17" i="122"/>
  <c r="L16" i="122"/>
  <c r="K16" i="122"/>
  <c r="J16" i="122"/>
  <c r="I16" i="122"/>
  <c r="H16" i="122"/>
  <c r="G16" i="122"/>
  <c r="F16" i="122"/>
  <c r="M16" i="122" s="1"/>
  <c r="E16" i="122"/>
  <c r="D16" i="122"/>
  <c r="L15" i="122"/>
  <c r="K15" i="122"/>
  <c r="J15" i="122"/>
  <c r="I15" i="122"/>
  <c r="H15" i="122"/>
  <c r="G15" i="122"/>
  <c r="F15" i="122"/>
  <c r="M15" i="122" s="1"/>
  <c r="E15" i="122"/>
  <c r="D15" i="122"/>
  <c r="M14" i="122"/>
  <c r="L14" i="122"/>
  <c r="K14" i="122"/>
  <c r="J14" i="122"/>
  <c r="I14" i="122"/>
  <c r="H14" i="122"/>
  <c r="G14" i="122"/>
  <c r="F14" i="122"/>
  <c r="N14" i="122" s="1"/>
  <c r="E14" i="122"/>
  <c r="D14" i="122"/>
  <c r="M13" i="122"/>
  <c r="L13" i="122"/>
  <c r="K13" i="122"/>
  <c r="J13" i="122"/>
  <c r="I13" i="122"/>
  <c r="H13" i="122"/>
  <c r="G13" i="122"/>
  <c r="F13" i="122"/>
  <c r="E13" i="122"/>
  <c r="D13" i="122"/>
  <c r="L12" i="122"/>
  <c r="K12" i="122"/>
  <c r="J12" i="122"/>
  <c r="I12" i="122"/>
  <c r="H12" i="122"/>
  <c r="G12" i="122"/>
  <c r="F12" i="122"/>
  <c r="M12" i="122" s="1"/>
  <c r="E12" i="122"/>
  <c r="D12" i="122"/>
  <c r="L11" i="122"/>
  <c r="K11" i="122"/>
  <c r="J11" i="122"/>
  <c r="I11" i="122"/>
  <c r="H11" i="122"/>
  <c r="G11" i="122"/>
  <c r="F11" i="122"/>
  <c r="E11" i="122"/>
  <c r="D11" i="122"/>
  <c r="M10" i="122"/>
  <c r="L10" i="122"/>
  <c r="K10" i="122"/>
  <c r="J10" i="122"/>
  <c r="I10" i="122"/>
  <c r="H10" i="122"/>
  <c r="G10" i="122"/>
  <c r="F10" i="122"/>
  <c r="E10" i="122"/>
  <c r="D10" i="122"/>
  <c r="L9" i="122"/>
  <c r="K9" i="122"/>
  <c r="J9" i="122"/>
  <c r="I9" i="122"/>
  <c r="H9" i="122"/>
  <c r="G9" i="122"/>
  <c r="F9" i="122"/>
  <c r="M9" i="122" s="1"/>
  <c r="E9" i="122"/>
  <c r="D9" i="122"/>
  <c r="M8" i="122"/>
  <c r="L8" i="122"/>
  <c r="K8" i="122"/>
  <c r="J8" i="122"/>
  <c r="I8" i="122"/>
  <c r="H8" i="122"/>
  <c r="G8" i="122"/>
  <c r="F8" i="122"/>
  <c r="N8" i="122" s="1"/>
  <c r="E8" i="122"/>
  <c r="D8" i="122"/>
  <c r="M7" i="122"/>
  <c r="L7" i="122"/>
  <c r="K7" i="122"/>
  <c r="J7" i="122"/>
  <c r="I7" i="122"/>
  <c r="H7" i="122"/>
  <c r="G7" i="122"/>
  <c r="F7" i="122"/>
  <c r="E7" i="122"/>
  <c r="D7" i="122"/>
  <c r="A1" i="122"/>
  <c r="C43" i="121"/>
  <c r="N42" i="121"/>
  <c r="M42" i="121"/>
  <c r="L41" i="121"/>
  <c r="K41" i="121"/>
  <c r="J41" i="121"/>
  <c r="I41" i="121"/>
  <c r="H41" i="121"/>
  <c r="G41" i="121"/>
  <c r="F41" i="121"/>
  <c r="M41" i="121" s="1"/>
  <c r="E41" i="121"/>
  <c r="D41" i="121"/>
  <c r="C40" i="121"/>
  <c r="L39" i="121"/>
  <c r="K39" i="121"/>
  <c r="J39" i="121"/>
  <c r="I39" i="121"/>
  <c r="H39" i="121"/>
  <c r="G39" i="121"/>
  <c r="F39" i="121"/>
  <c r="E39" i="121"/>
  <c r="D39" i="121"/>
  <c r="M38" i="121"/>
  <c r="L38" i="121"/>
  <c r="K38" i="121"/>
  <c r="J38" i="121"/>
  <c r="I38" i="121"/>
  <c r="H38" i="121"/>
  <c r="G38" i="121"/>
  <c r="F38" i="121"/>
  <c r="N38" i="121" s="1"/>
  <c r="E38" i="121"/>
  <c r="D38" i="121"/>
  <c r="M37" i="121"/>
  <c r="L37" i="121"/>
  <c r="K37" i="121"/>
  <c r="J37" i="121"/>
  <c r="I37" i="121"/>
  <c r="H37" i="121"/>
  <c r="G37" i="121"/>
  <c r="F37" i="121"/>
  <c r="N37" i="121" s="1"/>
  <c r="E37" i="121"/>
  <c r="D37" i="121"/>
  <c r="L36" i="121"/>
  <c r="K36" i="121"/>
  <c r="J36" i="121"/>
  <c r="I36" i="121"/>
  <c r="H36" i="121"/>
  <c r="G36" i="121"/>
  <c r="F36" i="121"/>
  <c r="N36" i="121" s="1"/>
  <c r="E36" i="121"/>
  <c r="D36" i="121"/>
  <c r="L35" i="121"/>
  <c r="K35" i="121"/>
  <c r="J35" i="121"/>
  <c r="I35" i="121"/>
  <c r="H35" i="121"/>
  <c r="G35" i="121"/>
  <c r="F35" i="121"/>
  <c r="E35" i="121"/>
  <c r="D35" i="121"/>
  <c r="L34" i="121"/>
  <c r="K34" i="121"/>
  <c r="J34" i="121"/>
  <c r="I34" i="121"/>
  <c r="H34" i="121"/>
  <c r="G34" i="121"/>
  <c r="F34" i="121"/>
  <c r="E34" i="121"/>
  <c r="D34" i="121"/>
  <c r="L33" i="121"/>
  <c r="K33" i="121"/>
  <c r="J33" i="121"/>
  <c r="I33" i="121"/>
  <c r="H33" i="121"/>
  <c r="G33" i="121"/>
  <c r="F33" i="121"/>
  <c r="E33" i="121"/>
  <c r="D33" i="121"/>
  <c r="L32" i="121"/>
  <c r="K32" i="121"/>
  <c r="J32" i="121"/>
  <c r="I32" i="121"/>
  <c r="H32" i="121"/>
  <c r="G32" i="121"/>
  <c r="F32" i="121"/>
  <c r="N32" i="121" s="1"/>
  <c r="E32" i="121"/>
  <c r="D32" i="121"/>
  <c r="L31" i="121"/>
  <c r="K31" i="121"/>
  <c r="J31" i="121"/>
  <c r="I31" i="121"/>
  <c r="H31" i="121"/>
  <c r="G31" i="121"/>
  <c r="F31" i="121"/>
  <c r="M31" i="121" s="1"/>
  <c r="E31" i="121"/>
  <c r="D31" i="121"/>
  <c r="M30" i="121"/>
  <c r="L30" i="121"/>
  <c r="K30" i="121"/>
  <c r="J30" i="121"/>
  <c r="I30" i="121"/>
  <c r="H30" i="121"/>
  <c r="G30" i="121"/>
  <c r="F30" i="121"/>
  <c r="N30" i="121" s="1"/>
  <c r="E30" i="121"/>
  <c r="D30" i="121"/>
  <c r="L29" i="121"/>
  <c r="K29" i="121"/>
  <c r="J29" i="121"/>
  <c r="I29" i="121"/>
  <c r="H29" i="121"/>
  <c r="G29" i="121"/>
  <c r="F29" i="121"/>
  <c r="N29" i="121" s="1"/>
  <c r="E29" i="121"/>
  <c r="D29" i="121"/>
  <c r="L28" i="121"/>
  <c r="K28" i="121"/>
  <c r="J28" i="121"/>
  <c r="I28" i="121"/>
  <c r="H28" i="121"/>
  <c r="G28" i="121"/>
  <c r="F28" i="121"/>
  <c r="E28" i="121"/>
  <c r="D28" i="121"/>
  <c r="L27" i="121"/>
  <c r="K27" i="121"/>
  <c r="J27" i="121"/>
  <c r="I27" i="121"/>
  <c r="H27" i="121"/>
  <c r="G27" i="121"/>
  <c r="F27" i="121"/>
  <c r="E27" i="121"/>
  <c r="D27" i="121"/>
  <c r="M26" i="121"/>
  <c r="L26" i="121"/>
  <c r="K26" i="121"/>
  <c r="J26" i="121"/>
  <c r="I26" i="121"/>
  <c r="H26" i="121"/>
  <c r="G26" i="121"/>
  <c r="F26" i="121"/>
  <c r="E26" i="121"/>
  <c r="D26" i="121"/>
  <c r="L25" i="121"/>
  <c r="K25" i="121"/>
  <c r="J25" i="121"/>
  <c r="I25" i="121"/>
  <c r="H25" i="121"/>
  <c r="G25" i="121"/>
  <c r="F25" i="121"/>
  <c r="M25" i="121" s="1"/>
  <c r="E25" i="121"/>
  <c r="D25" i="121"/>
  <c r="M24" i="121"/>
  <c r="L24" i="121"/>
  <c r="K24" i="121"/>
  <c r="J24" i="121"/>
  <c r="I24" i="121"/>
  <c r="H24" i="121"/>
  <c r="G24" i="121"/>
  <c r="F24" i="121"/>
  <c r="E24" i="121"/>
  <c r="D24" i="121"/>
  <c r="L23" i="121"/>
  <c r="K23" i="121"/>
  <c r="J23" i="121"/>
  <c r="I23" i="121"/>
  <c r="H23" i="121"/>
  <c r="G23" i="121"/>
  <c r="F23" i="121"/>
  <c r="E23" i="121"/>
  <c r="D23" i="121"/>
  <c r="M22" i="121"/>
  <c r="L22" i="121"/>
  <c r="K22" i="121"/>
  <c r="J22" i="121"/>
  <c r="I22" i="121"/>
  <c r="H22" i="121"/>
  <c r="G22" i="121"/>
  <c r="F22" i="121"/>
  <c r="E22" i="121"/>
  <c r="D22" i="121"/>
  <c r="M21" i="121"/>
  <c r="L21" i="121"/>
  <c r="K21" i="121"/>
  <c r="J21" i="121"/>
  <c r="I21" i="121"/>
  <c r="H21" i="121"/>
  <c r="G21" i="121"/>
  <c r="F21" i="121"/>
  <c r="E21" i="121"/>
  <c r="D21" i="121"/>
  <c r="L20" i="121"/>
  <c r="K20" i="121"/>
  <c r="J20" i="121"/>
  <c r="I20" i="121"/>
  <c r="H20" i="121"/>
  <c r="G20" i="121"/>
  <c r="F20" i="121"/>
  <c r="M20" i="121" s="1"/>
  <c r="E20" i="121"/>
  <c r="D20" i="121"/>
  <c r="L19" i="121"/>
  <c r="K19" i="121"/>
  <c r="J19" i="121"/>
  <c r="I19" i="121"/>
  <c r="H19" i="121"/>
  <c r="G19" i="121"/>
  <c r="F19" i="121"/>
  <c r="E19" i="121"/>
  <c r="D19" i="121"/>
  <c r="L18" i="121"/>
  <c r="K18" i="121"/>
  <c r="J18" i="121"/>
  <c r="I18" i="121"/>
  <c r="H18" i="121"/>
  <c r="G18" i="121"/>
  <c r="F18" i="121"/>
  <c r="E18" i="121"/>
  <c r="D18" i="121"/>
  <c r="L17" i="121"/>
  <c r="K17" i="121"/>
  <c r="J17" i="121"/>
  <c r="I17" i="121"/>
  <c r="H17" i="121"/>
  <c r="G17" i="121"/>
  <c r="F17" i="121"/>
  <c r="M17" i="121" s="1"/>
  <c r="E17" i="121"/>
  <c r="D17" i="121"/>
  <c r="L16" i="121"/>
  <c r="K16" i="121"/>
  <c r="J16" i="121"/>
  <c r="I16" i="121"/>
  <c r="H16" i="121"/>
  <c r="G16" i="121"/>
  <c r="F16" i="121"/>
  <c r="M16" i="121" s="1"/>
  <c r="E16" i="121"/>
  <c r="D16" i="121"/>
  <c r="M15" i="121"/>
  <c r="L15" i="121"/>
  <c r="K15" i="121"/>
  <c r="J15" i="121"/>
  <c r="I15" i="121"/>
  <c r="H15" i="121"/>
  <c r="G15" i="121"/>
  <c r="F15" i="121"/>
  <c r="E15" i="121"/>
  <c r="D15" i="121"/>
  <c r="M14" i="121"/>
  <c r="L14" i="121"/>
  <c r="K14" i="121"/>
  <c r="J14" i="121"/>
  <c r="I14" i="121"/>
  <c r="H14" i="121"/>
  <c r="G14" i="121"/>
  <c r="F14" i="121"/>
  <c r="N14" i="121" s="1"/>
  <c r="E14" i="121"/>
  <c r="D14" i="121"/>
  <c r="M13" i="121"/>
  <c r="L13" i="121"/>
  <c r="K13" i="121"/>
  <c r="J13" i="121"/>
  <c r="I13" i="121"/>
  <c r="H13" i="121"/>
  <c r="G13" i="121"/>
  <c r="F13" i="121"/>
  <c r="N13" i="121" s="1"/>
  <c r="E13" i="121"/>
  <c r="D13" i="121"/>
  <c r="L12" i="121"/>
  <c r="K12" i="121"/>
  <c r="J12" i="121"/>
  <c r="I12" i="121"/>
  <c r="H12" i="121"/>
  <c r="G12" i="121"/>
  <c r="F12" i="121"/>
  <c r="E12" i="121"/>
  <c r="D12" i="121"/>
  <c r="L11" i="121"/>
  <c r="K11" i="121"/>
  <c r="J11" i="121"/>
  <c r="I11" i="121"/>
  <c r="H11" i="121"/>
  <c r="G11" i="121"/>
  <c r="F11" i="121"/>
  <c r="M11" i="121" s="1"/>
  <c r="E11" i="121"/>
  <c r="D11" i="121"/>
  <c r="L10" i="121"/>
  <c r="K10" i="121"/>
  <c r="J10" i="121"/>
  <c r="I10" i="121"/>
  <c r="H10" i="121"/>
  <c r="G10" i="121"/>
  <c r="F10" i="121"/>
  <c r="E10" i="121"/>
  <c r="D10" i="121"/>
  <c r="M9" i="121"/>
  <c r="L9" i="121"/>
  <c r="K9" i="121"/>
  <c r="J9" i="121"/>
  <c r="I9" i="121"/>
  <c r="H9" i="121"/>
  <c r="G9" i="121"/>
  <c r="F9" i="121"/>
  <c r="E9" i="121"/>
  <c r="D9" i="121"/>
  <c r="M8" i="121"/>
  <c r="L8" i="121"/>
  <c r="K8" i="121"/>
  <c r="J8" i="121"/>
  <c r="I8" i="121"/>
  <c r="H8" i="121"/>
  <c r="G8" i="121"/>
  <c r="F8" i="121"/>
  <c r="E8" i="121"/>
  <c r="D8" i="121"/>
  <c r="L7" i="121"/>
  <c r="K7" i="121"/>
  <c r="J7" i="121"/>
  <c r="I7" i="121"/>
  <c r="H7" i="121"/>
  <c r="G7" i="121"/>
  <c r="F7" i="121"/>
  <c r="M7" i="121" s="1"/>
  <c r="E7" i="121"/>
  <c r="D7" i="121"/>
  <c r="A1" i="121"/>
  <c r="C43" i="120"/>
  <c r="N42" i="120"/>
  <c r="M42" i="120"/>
  <c r="M41" i="120"/>
  <c r="L41" i="120"/>
  <c r="K41" i="120"/>
  <c r="J41" i="120"/>
  <c r="I41" i="120"/>
  <c r="H41" i="120"/>
  <c r="G41" i="120"/>
  <c r="F41" i="120"/>
  <c r="N41" i="120" s="1"/>
  <c r="E41" i="120"/>
  <c r="D41" i="120"/>
  <c r="C40" i="120"/>
  <c r="L39" i="120"/>
  <c r="K39" i="120"/>
  <c r="J39" i="120"/>
  <c r="I39" i="120"/>
  <c r="H39" i="120"/>
  <c r="G39" i="120"/>
  <c r="F39" i="120"/>
  <c r="M39" i="120" s="1"/>
  <c r="E39" i="120"/>
  <c r="D39" i="120"/>
  <c r="M38" i="120"/>
  <c r="L38" i="120"/>
  <c r="K38" i="120"/>
  <c r="J38" i="120"/>
  <c r="I38" i="120"/>
  <c r="H38" i="120"/>
  <c r="G38" i="120"/>
  <c r="F38" i="120"/>
  <c r="N38" i="120" s="1"/>
  <c r="E38" i="120"/>
  <c r="D38" i="120"/>
  <c r="M37" i="120"/>
  <c r="L37" i="120"/>
  <c r="K37" i="120"/>
  <c r="J37" i="120"/>
  <c r="I37" i="120"/>
  <c r="H37" i="120"/>
  <c r="G37" i="120"/>
  <c r="F37" i="120"/>
  <c r="E37" i="120"/>
  <c r="D37" i="120"/>
  <c r="M36" i="120"/>
  <c r="L36" i="120"/>
  <c r="K36" i="120"/>
  <c r="J36" i="120"/>
  <c r="I36" i="120"/>
  <c r="H36" i="120"/>
  <c r="G36" i="120"/>
  <c r="F36" i="120"/>
  <c r="E36" i="120"/>
  <c r="D36" i="120"/>
  <c r="L35" i="120"/>
  <c r="K35" i="120"/>
  <c r="J35" i="120"/>
  <c r="I35" i="120"/>
  <c r="H35" i="120"/>
  <c r="G35" i="120"/>
  <c r="F35" i="120"/>
  <c r="M35" i="120" s="1"/>
  <c r="E35" i="120"/>
  <c r="D35" i="120"/>
  <c r="N35" i="120" s="1"/>
  <c r="L34" i="120"/>
  <c r="K34" i="120"/>
  <c r="J34" i="120"/>
  <c r="I34" i="120"/>
  <c r="H34" i="120"/>
  <c r="G34" i="120"/>
  <c r="F34" i="120"/>
  <c r="E34" i="120"/>
  <c r="D34" i="120"/>
  <c r="L33" i="120"/>
  <c r="K33" i="120"/>
  <c r="J33" i="120"/>
  <c r="I33" i="120"/>
  <c r="H33" i="120"/>
  <c r="G33" i="120"/>
  <c r="F33" i="120"/>
  <c r="N33" i="120" s="1"/>
  <c r="E33" i="120"/>
  <c r="D33" i="120"/>
  <c r="L32" i="120"/>
  <c r="K32" i="120"/>
  <c r="J32" i="120"/>
  <c r="I32" i="120"/>
  <c r="H32" i="120"/>
  <c r="G32" i="120"/>
  <c r="F32" i="120"/>
  <c r="N32" i="120" s="1"/>
  <c r="E32" i="120"/>
  <c r="D32" i="120"/>
  <c r="L31" i="120"/>
  <c r="K31" i="120"/>
  <c r="J31" i="120"/>
  <c r="I31" i="120"/>
  <c r="H31" i="120"/>
  <c r="G31" i="120"/>
  <c r="F31" i="120"/>
  <c r="M31" i="120" s="1"/>
  <c r="E31" i="120"/>
  <c r="D31" i="120"/>
  <c r="M30" i="120"/>
  <c r="L30" i="120"/>
  <c r="K30" i="120"/>
  <c r="J30" i="120"/>
  <c r="I30" i="120"/>
  <c r="H30" i="120"/>
  <c r="G30" i="120"/>
  <c r="F30" i="120"/>
  <c r="N30" i="120" s="1"/>
  <c r="E30" i="120"/>
  <c r="D30" i="120"/>
  <c r="L29" i="120"/>
  <c r="K29" i="120"/>
  <c r="J29" i="120"/>
  <c r="I29" i="120"/>
  <c r="H29" i="120"/>
  <c r="G29" i="120"/>
  <c r="F29" i="120"/>
  <c r="N29" i="120" s="1"/>
  <c r="E29" i="120"/>
  <c r="D29" i="120"/>
  <c r="M28" i="120"/>
  <c r="L28" i="120"/>
  <c r="K28" i="120"/>
  <c r="J28" i="120"/>
  <c r="I28" i="120"/>
  <c r="H28" i="120"/>
  <c r="G28" i="120"/>
  <c r="F28" i="120"/>
  <c r="E28" i="120"/>
  <c r="D28" i="120"/>
  <c r="L27" i="120"/>
  <c r="K27" i="120"/>
  <c r="J27" i="120"/>
  <c r="I27" i="120"/>
  <c r="H27" i="120"/>
  <c r="G27" i="120"/>
  <c r="F27" i="120"/>
  <c r="M27" i="120" s="1"/>
  <c r="E27" i="120"/>
  <c r="D27" i="120"/>
  <c r="M26" i="120"/>
  <c r="L26" i="120"/>
  <c r="K26" i="120"/>
  <c r="J26" i="120"/>
  <c r="I26" i="120"/>
  <c r="H26" i="120"/>
  <c r="G26" i="120"/>
  <c r="F26" i="120"/>
  <c r="E26" i="120"/>
  <c r="D26" i="120"/>
  <c r="L25" i="120"/>
  <c r="K25" i="120"/>
  <c r="J25" i="120"/>
  <c r="I25" i="120"/>
  <c r="H25" i="120"/>
  <c r="G25" i="120"/>
  <c r="F25" i="120"/>
  <c r="M25" i="120" s="1"/>
  <c r="E25" i="120"/>
  <c r="D25" i="120"/>
  <c r="L24" i="120"/>
  <c r="K24" i="120"/>
  <c r="J24" i="120"/>
  <c r="I24" i="120"/>
  <c r="H24" i="120"/>
  <c r="G24" i="120"/>
  <c r="F24" i="120"/>
  <c r="N24" i="120" s="1"/>
  <c r="E24" i="120"/>
  <c r="D24" i="120"/>
  <c r="L23" i="120"/>
  <c r="K23" i="120"/>
  <c r="J23" i="120"/>
  <c r="I23" i="120"/>
  <c r="H23" i="120"/>
  <c r="G23" i="120"/>
  <c r="F23" i="120"/>
  <c r="E23" i="120"/>
  <c r="D23" i="120"/>
  <c r="N23" i="120" s="1"/>
  <c r="L22" i="120"/>
  <c r="K22" i="120"/>
  <c r="J22" i="120"/>
  <c r="I22" i="120"/>
  <c r="H22" i="120"/>
  <c r="G22" i="120"/>
  <c r="F22" i="120"/>
  <c r="M22" i="120" s="1"/>
  <c r="E22" i="120"/>
  <c r="D22" i="120"/>
  <c r="L21" i="120"/>
  <c r="K21" i="120"/>
  <c r="J21" i="120"/>
  <c r="I21" i="120"/>
  <c r="H21" i="120"/>
  <c r="G21" i="120"/>
  <c r="F21" i="120"/>
  <c r="E21" i="120"/>
  <c r="D21" i="120"/>
  <c r="L20" i="120"/>
  <c r="K20" i="120"/>
  <c r="J20" i="120"/>
  <c r="I20" i="120"/>
  <c r="H20" i="120"/>
  <c r="G20" i="120"/>
  <c r="F20" i="120"/>
  <c r="M20" i="120" s="1"/>
  <c r="E20" i="120"/>
  <c r="D20" i="120"/>
  <c r="M19" i="120"/>
  <c r="L19" i="120"/>
  <c r="K19" i="120"/>
  <c r="J19" i="120"/>
  <c r="I19" i="120"/>
  <c r="H19" i="120"/>
  <c r="G19" i="120"/>
  <c r="F19" i="120"/>
  <c r="E19" i="120"/>
  <c r="D19" i="120"/>
  <c r="L18" i="120"/>
  <c r="K18" i="120"/>
  <c r="J18" i="120"/>
  <c r="I18" i="120"/>
  <c r="H18" i="120"/>
  <c r="G18" i="120"/>
  <c r="F18" i="120"/>
  <c r="E18" i="120"/>
  <c r="D18" i="120"/>
  <c r="M17" i="120"/>
  <c r="L17" i="120"/>
  <c r="K17" i="120"/>
  <c r="J17" i="120"/>
  <c r="I17" i="120"/>
  <c r="H17" i="120"/>
  <c r="G17" i="120"/>
  <c r="F17" i="120"/>
  <c r="E17" i="120"/>
  <c r="D17" i="120"/>
  <c r="L16" i="120"/>
  <c r="K16" i="120"/>
  <c r="J16" i="120"/>
  <c r="I16" i="120"/>
  <c r="H16" i="120"/>
  <c r="G16" i="120"/>
  <c r="F16" i="120"/>
  <c r="M16" i="120" s="1"/>
  <c r="E16" i="120"/>
  <c r="D16" i="120"/>
  <c r="L15" i="120"/>
  <c r="K15" i="120"/>
  <c r="J15" i="120"/>
  <c r="I15" i="120"/>
  <c r="H15" i="120"/>
  <c r="G15" i="120"/>
  <c r="F15" i="120"/>
  <c r="M15" i="120" s="1"/>
  <c r="E15" i="120"/>
  <c r="D15" i="120"/>
  <c r="M14" i="120"/>
  <c r="L14" i="120"/>
  <c r="K14" i="120"/>
  <c r="J14" i="120"/>
  <c r="I14" i="120"/>
  <c r="H14" i="120"/>
  <c r="G14" i="120"/>
  <c r="F14" i="120"/>
  <c r="N14" i="120" s="1"/>
  <c r="E14" i="120"/>
  <c r="D14" i="120"/>
  <c r="L13" i="120"/>
  <c r="K13" i="120"/>
  <c r="J13" i="120"/>
  <c r="I13" i="120"/>
  <c r="H13" i="120"/>
  <c r="G13" i="120"/>
  <c r="F13" i="120"/>
  <c r="M13" i="120" s="1"/>
  <c r="E13" i="120"/>
  <c r="D13" i="120"/>
  <c r="L12" i="120"/>
  <c r="K12" i="120"/>
  <c r="J12" i="120"/>
  <c r="I12" i="120"/>
  <c r="H12" i="120"/>
  <c r="G12" i="120"/>
  <c r="F12" i="120"/>
  <c r="M12" i="120" s="1"/>
  <c r="E12" i="120"/>
  <c r="D12" i="120"/>
  <c r="L11" i="120"/>
  <c r="K11" i="120"/>
  <c r="J11" i="120"/>
  <c r="I11" i="120"/>
  <c r="H11" i="120"/>
  <c r="G11" i="120"/>
  <c r="F11" i="120"/>
  <c r="E11" i="120"/>
  <c r="D11" i="120"/>
  <c r="L10" i="120"/>
  <c r="K10" i="120"/>
  <c r="J10" i="120"/>
  <c r="I10" i="120"/>
  <c r="H10" i="120"/>
  <c r="G10" i="120"/>
  <c r="F10" i="120"/>
  <c r="E10" i="120"/>
  <c r="D10" i="120"/>
  <c r="L9" i="120"/>
  <c r="K9" i="120"/>
  <c r="J9" i="120"/>
  <c r="I9" i="120"/>
  <c r="H9" i="120"/>
  <c r="G9" i="120"/>
  <c r="F9" i="120"/>
  <c r="E9" i="120"/>
  <c r="D9" i="120"/>
  <c r="L8" i="120"/>
  <c r="K8" i="120"/>
  <c r="J8" i="120"/>
  <c r="I8" i="120"/>
  <c r="H8" i="120"/>
  <c r="G8" i="120"/>
  <c r="F8" i="120"/>
  <c r="M8" i="120" s="1"/>
  <c r="E8" i="120"/>
  <c r="D8" i="120"/>
  <c r="M7" i="120"/>
  <c r="L7" i="120"/>
  <c r="K7" i="120"/>
  <c r="J7" i="120"/>
  <c r="I7" i="120"/>
  <c r="H7" i="120"/>
  <c r="G7" i="120"/>
  <c r="F7" i="120"/>
  <c r="N7" i="120" s="1"/>
  <c r="E7" i="120"/>
  <c r="D7" i="120"/>
  <c r="A1" i="120"/>
  <c r="C43" i="119"/>
  <c r="N42" i="119"/>
  <c r="M42" i="119"/>
  <c r="M41" i="119"/>
  <c r="L41" i="119"/>
  <c r="K41" i="119"/>
  <c r="J41" i="119"/>
  <c r="I41" i="119"/>
  <c r="H41" i="119"/>
  <c r="G41" i="119"/>
  <c r="F41" i="119"/>
  <c r="E41" i="119"/>
  <c r="D41" i="119"/>
  <c r="C40" i="119"/>
  <c r="M39" i="119"/>
  <c r="L39" i="119"/>
  <c r="K39" i="119"/>
  <c r="J39" i="119"/>
  <c r="I39" i="119"/>
  <c r="H39" i="119"/>
  <c r="G39" i="119"/>
  <c r="F39" i="119"/>
  <c r="E39" i="119"/>
  <c r="D39" i="119"/>
  <c r="L38" i="119"/>
  <c r="K38" i="119"/>
  <c r="J38" i="119"/>
  <c r="I38" i="119"/>
  <c r="H38" i="119"/>
  <c r="G38" i="119"/>
  <c r="F38" i="119"/>
  <c r="E38" i="119"/>
  <c r="D38" i="119"/>
  <c r="L37" i="119"/>
  <c r="K37" i="119"/>
  <c r="J37" i="119"/>
  <c r="I37" i="119"/>
  <c r="H37" i="119"/>
  <c r="G37" i="119"/>
  <c r="F37" i="119"/>
  <c r="M37" i="119" s="1"/>
  <c r="E37" i="119"/>
  <c r="D37" i="119"/>
  <c r="L36" i="119"/>
  <c r="K36" i="119"/>
  <c r="J36" i="119"/>
  <c r="I36" i="119"/>
  <c r="H36" i="119"/>
  <c r="G36" i="119"/>
  <c r="F36" i="119"/>
  <c r="M36" i="119" s="1"/>
  <c r="E36" i="119"/>
  <c r="D36" i="119"/>
  <c r="M35" i="119"/>
  <c r="L35" i="119"/>
  <c r="K35" i="119"/>
  <c r="J35" i="119"/>
  <c r="I35" i="119"/>
  <c r="H35" i="119"/>
  <c r="G35" i="119"/>
  <c r="F35" i="119"/>
  <c r="E35" i="119"/>
  <c r="D35" i="119"/>
  <c r="L34" i="119"/>
  <c r="K34" i="119"/>
  <c r="J34" i="119"/>
  <c r="I34" i="119"/>
  <c r="H34" i="119"/>
  <c r="G34" i="119"/>
  <c r="F34" i="119"/>
  <c r="E34" i="119"/>
  <c r="D34" i="119"/>
  <c r="L33" i="119"/>
  <c r="K33" i="119"/>
  <c r="J33" i="119"/>
  <c r="I33" i="119"/>
  <c r="H33" i="119"/>
  <c r="G33" i="119"/>
  <c r="F33" i="119"/>
  <c r="E33" i="119"/>
  <c r="D33" i="119"/>
  <c r="L32" i="119"/>
  <c r="K32" i="119"/>
  <c r="J32" i="119"/>
  <c r="I32" i="119"/>
  <c r="H32" i="119"/>
  <c r="G32" i="119"/>
  <c r="F32" i="119"/>
  <c r="M32" i="119" s="1"/>
  <c r="E32" i="119"/>
  <c r="D32" i="119"/>
  <c r="N32" i="119" s="1"/>
  <c r="M31" i="119"/>
  <c r="L31" i="119"/>
  <c r="K31" i="119"/>
  <c r="J31" i="119"/>
  <c r="I31" i="119"/>
  <c r="H31" i="119"/>
  <c r="G31" i="119"/>
  <c r="F31" i="119"/>
  <c r="E31" i="119"/>
  <c r="D31" i="119"/>
  <c r="M30" i="119"/>
  <c r="L30" i="119"/>
  <c r="K30" i="119"/>
  <c r="J30" i="119"/>
  <c r="I30" i="119"/>
  <c r="H30" i="119"/>
  <c r="G30" i="119"/>
  <c r="F30" i="119"/>
  <c r="E30" i="119"/>
  <c r="D30" i="119"/>
  <c r="L29" i="119"/>
  <c r="K29" i="119"/>
  <c r="J29" i="119"/>
  <c r="I29" i="119"/>
  <c r="H29" i="119"/>
  <c r="G29" i="119"/>
  <c r="F29" i="119"/>
  <c r="M29" i="119" s="1"/>
  <c r="E29" i="119"/>
  <c r="D29" i="119"/>
  <c r="L28" i="119"/>
  <c r="K28" i="119"/>
  <c r="J28" i="119"/>
  <c r="I28" i="119"/>
  <c r="H28" i="119"/>
  <c r="G28" i="119"/>
  <c r="F28" i="119"/>
  <c r="E28" i="119"/>
  <c r="D28" i="119"/>
  <c r="L27" i="119"/>
  <c r="K27" i="119"/>
  <c r="J27" i="119"/>
  <c r="I27" i="119"/>
  <c r="H27" i="119"/>
  <c r="G27" i="119"/>
  <c r="F27" i="119"/>
  <c r="M27" i="119" s="1"/>
  <c r="E27" i="119"/>
  <c r="D27" i="119"/>
  <c r="N27" i="119" s="1"/>
  <c r="M26" i="119"/>
  <c r="L26" i="119"/>
  <c r="K26" i="119"/>
  <c r="J26" i="119"/>
  <c r="I26" i="119"/>
  <c r="H26" i="119"/>
  <c r="G26" i="119"/>
  <c r="F26" i="119"/>
  <c r="N26" i="119" s="1"/>
  <c r="E26" i="119"/>
  <c r="D26" i="119"/>
  <c r="L25" i="119"/>
  <c r="K25" i="119"/>
  <c r="J25" i="119"/>
  <c r="I25" i="119"/>
  <c r="H25" i="119"/>
  <c r="G25" i="119"/>
  <c r="F25" i="119"/>
  <c r="M25" i="119" s="1"/>
  <c r="E25" i="119"/>
  <c r="D25" i="119"/>
  <c r="L24" i="119"/>
  <c r="K24" i="119"/>
  <c r="J24" i="119"/>
  <c r="I24" i="119"/>
  <c r="H24" i="119"/>
  <c r="G24" i="119"/>
  <c r="F24" i="119"/>
  <c r="E24" i="119"/>
  <c r="D24" i="119"/>
  <c r="L23" i="119"/>
  <c r="K23" i="119"/>
  <c r="J23" i="119"/>
  <c r="I23" i="119"/>
  <c r="H23" i="119"/>
  <c r="G23" i="119"/>
  <c r="F23" i="119"/>
  <c r="M23" i="119" s="1"/>
  <c r="E23" i="119"/>
  <c r="D23" i="119"/>
  <c r="L22" i="119"/>
  <c r="K22" i="119"/>
  <c r="J22" i="119"/>
  <c r="I22" i="119"/>
  <c r="H22" i="119"/>
  <c r="G22" i="119"/>
  <c r="F22" i="119"/>
  <c r="E22" i="119"/>
  <c r="D22" i="119"/>
  <c r="L21" i="119"/>
  <c r="K21" i="119"/>
  <c r="J21" i="119"/>
  <c r="I21" i="119"/>
  <c r="H21" i="119"/>
  <c r="G21" i="119"/>
  <c r="F21" i="119"/>
  <c r="N21" i="119" s="1"/>
  <c r="E21" i="119"/>
  <c r="D21" i="119"/>
  <c r="M20" i="119"/>
  <c r="L20" i="119"/>
  <c r="K20" i="119"/>
  <c r="J20" i="119"/>
  <c r="I20" i="119"/>
  <c r="H20" i="119"/>
  <c r="G20" i="119"/>
  <c r="F20" i="119"/>
  <c r="E20" i="119"/>
  <c r="D20" i="119"/>
  <c r="L19" i="119"/>
  <c r="K19" i="119"/>
  <c r="J19" i="119"/>
  <c r="I19" i="119"/>
  <c r="H19" i="119"/>
  <c r="G19" i="119"/>
  <c r="F19" i="119"/>
  <c r="M19" i="119" s="1"/>
  <c r="E19" i="119"/>
  <c r="D19" i="119"/>
  <c r="L18" i="119"/>
  <c r="K18" i="119"/>
  <c r="J18" i="119"/>
  <c r="I18" i="119"/>
  <c r="H18" i="119"/>
  <c r="G18" i="119"/>
  <c r="F18" i="119"/>
  <c r="E18" i="119"/>
  <c r="D18" i="119"/>
  <c r="M17" i="119"/>
  <c r="L17" i="119"/>
  <c r="K17" i="119"/>
  <c r="J17" i="119"/>
  <c r="I17" i="119"/>
  <c r="H17" i="119"/>
  <c r="G17" i="119"/>
  <c r="F17" i="119"/>
  <c r="E17" i="119"/>
  <c r="D17" i="119"/>
  <c r="L16" i="119"/>
  <c r="K16" i="119"/>
  <c r="J16" i="119"/>
  <c r="I16" i="119"/>
  <c r="H16" i="119"/>
  <c r="G16" i="119"/>
  <c r="F16" i="119"/>
  <c r="M16" i="119" s="1"/>
  <c r="E16" i="119"/>
  <c r="D16" i="119"/>
  <c r="L15" i="119"/>
  <c r="K15" i="119"/>
  <c r="J15" i="119"/>
  <c r="I15" i="119"/>
  <c r="H15" i="119"/>
  <c r="G15" i="119"/>
  <c r="F15" i="119"/>
  <c r="M15" i="119" s="1"/>
  <c r="E15" i="119"/>
  <c r="D15" i="119"/>
  <c r="M14" i="119"/>
  <c r="L14" i="119"/>
  <c r="K14" i="119"/>
  <c r="J14" i="119"/>
  <c r="I14" i="119"/>
  <c r="H14" i="119"/>
  <c r="G14" i="119"/>
  <c r="F14" i="119"/>
  <c r="N14" i="119" s="1"/>
  <c r="E14" i="119"/>
  <c r="D14" i="119"/>
  <c r="L13" i="119"/>
  <c r="K13" i="119"/>
  <c r="J13" i="119"/>
  <c r="I13" i="119"/>
  <c r="H13" i="119"/>
  <c r="G13" i="119"/>
  <c r="F13" i="119"/>
  <c r="M13" i="119" s="1"/>
  <c r="E13" i="119"/>
  <c r="D13" i="119"/>
  <c r="L12" i="119"/>
  <c r="K12" i="119"/>
  <c r="J12" i="119"/>
  <c r="I12" i="119"/>
  <c r="H12" i="119"/>
  <c r="G12" i="119"/>
  <c r="F12" i="119"/>
  <c r="M12" i="119" s="1"/>
  <c r="E12" i="119"/>
  <c r="D12" i="119"/>
  <c r="L11" i="119"/>
  <c r="K11" i="119"/>
  <c r="J11" i="119"/>
  <c r="I11" i="119"/>
  <c r="H11" i="119"/>
  <c r="G11" i="119"/>
  <c r="F11" i="119"/>
  <c r="M11" i="119" s="1"/>
  <c r="E11" i="119"/>
  <c r="D11" i="119"/>
  <c r="L10" i="119"/>
  <c r="K10" i="119"/>
  <c r="J10" i="119"/>
  <c r="I10" i="119"/>
  <c r="H10" i="119"/>
  <c r="G10" i="119"/>
  <c r="F10" i="119"/>
  <c r="E10" i="119"/>
  <c r="D10" i="119"/>
  <c r="L9" i="119"/>
  <c r="K9" i="119"/>
  <c r="J9" i="119"/>
  <c r="I9" i="119"/>
  <c r="H9" i="119"/>
  <c r="G9" i="119"/>
  <c r="F9" i="119"/>
  <c r="M9" i="119" s="1"/>
  <c r="E9" i="119"/>
  <c r="D9" i="119"/>
  <c r="N8" i="119"/>
  <c r="L8" i="119"/>
  <c r="K8" i="119"/>
  <c r="J8" i="119"/>
  <c r="I8" i="119"/>
  <c r="H8" i="119"/>
  <c r="G8" i="119"/>
  <c r="F8" i="119"/>
  <c r="M8" i="119" s="1"/>
  <c r="E8" i="119"/>
  <c r="D8" i="119"/>
  <c r="M7" i="119"/>
  <c r="L7" i="119"/>
  <c r="K7" i="119"/>
  <c r="J7" i="119"/>
  <c r="I7" i="119"/>
  <c r="H7" i="119"/>
  <c r="G7" i="119"/>
  <c r="F7" i="119"/>
  <c r="N7" i="119" s="1"/>
  <c r="E7" i="119"/>
  <c r="D7" i="119"/>
  <c r="A1" i="119"/>
  <c r="C43" i="118"/>
  <c r="N42" i="118"/>
  <c r="M42" i="118"/>
  <c r="M41" i="118"/>
  <c r="L41" i="118"/>
  <c r="K41" i="118"/>
  <c r="J41" i="118"/>
  <c r="I41" i="118"/>
  <c r="H41" i="118"/>
  <c r="G41" i="118"/>
  <c r="F41" i="118"/>
  <c r="N41" i="118" s="1"/>
  <c r="E41" i="118"/>
  <c r="D41" i="118"/>
  <c r="C40" i="118"/>
  <c r="L39" i="118"/>
  <c r="K39" i="118"/>
  <c r="J39" i="118"/>
  <c r="I39" i="118"/>
  <c r="H39" i="118"/>
  <c r="G39" i="118"/>
  <c r="F39" i="118"/>
  <c r="N39" i="118" s="1"/>
  <c r="E39" i="118"/>
  <c r="D39" i="118"/>
  <c r="L38" i="118"/>
  <c r="K38" i="118"/>
  <c r="J38" i="118"/>
  <c r="I38" i="118"/>
  <c r="H38" i="118"/>
  <c r="G38" i="118"/>
  <c r="F38" i="118"/>
  <c r="E38" i="118"/>
  <c r="D38" i="118"/>
  <c r="L37" i="118"/>
  <c r="K37" i="118"/>
  <c r="J37" i="118"/>
  <c r="I37" i="118"/>
  <c r="H37" i="118"/>
  <c r="G37" i="118"/>
  <c r="F37" i="118"/>
  <c r="E37" i="118"/>
  <c r="D37" i="118"/>
  <c r="L36" i="118"/>
  <c r="K36" i="118"/>
  <c r="J36" i="118"/>
  <c r="I36" i="118"/>
  <c r="H36" i="118"/>
  <c r="G36" i="118"/>
  <c r="F36" i="118"/>
  <c r="M36" i="118" s="1"/>
  <c r="E36" i="118"/>
  <c r="D36" i="118"/>
  <c r="M35" i="118"/>
  <c r="L35" i="118"/>
  <c r="K35" i="118"/>
  <c r="J35" i="118"/>
  <c r="I35" i="118"/>
  <c r="H35" i="118"/>
  <c r="G35" i="118"/>
  <c r="F35" i="118"/>
  <c r="E35" i="118"/>
  <c r="D35" i="118"/>
  <c r="L34" i="118"/>
  <c r="K34" i="118"/>
  <c r="J34" i="118"/>
  <c r="I34" i="118"/>
  <c r="H34" i="118"/>
  <c r="G34" i="118"/>
  <c r="F34" i="118"/>
  <c r="N34" i="118" s="1"/>
  <c r="E34" i="118"/>
  <c r="D34" i="118"/>
  <c r="M33" i="118"/>
  <c r="L33" i="118"/>
  <c r="K33" i="118"/>
  <c r="J33" i="118"/>
  <c r="I33" i="118"/>
  <c r="H33" i="118"/>
  <c r="G33" i="118"/>
  <c r="F33" i="118"/>
  <c r="E33" i="118"/>
  <c r="D33" i="118"/>
  <c r="L32" i="118"/>
  <c r="K32" i="118"/>
  <c r="J32" i="118"/>
  <c r="I32" i="118"/>
  <c r="H32" i="118"/>
  <c r="G32" i="118"/>
  <c r="F32" i="118"/>
  <c r="M32" i="118" s="1"/>
  <c r="E32" i="118"/>
  <c r="D32" i="118"/>
  <c r="L31" i="118"/>
  <c r="K31" i="118"/>
  <c r="J31" i="118"/>
  <c r="I31" i="118"/>
  <c r="H31" i="118"/>
  <c r="G31" i="118"/>
  <c r="F31" i="118"/>
  <c r="M31" i="118" s="1"/>
  <c r="E31" i="118"/>
  <c r="D31" i="118"/>
  <c r="N30" i="118"/>
  <c r="L30" i="118"/>
  <c r="K30" i="118"/>
  <c r="J30" i="118"/>
  <c r="I30" i="118"/>
  <c r="H30" i="118"/>
  <c r="G30" i="118"/>
  <c r="F30" i="118"/>
  <c r="M30" i="118" s="1"/>
  <c r="E30" i="118"/>
  <c r="D30" i="118"/>
  <c r="L29" i="118"/>
  <c r="K29" i="118"/>
  <c r="J29" i="118"/>
  <c r="I29" i="118"/>
  <c r="H29" i="118"/>
  <c r="G29" i="118"/>
  <c r="F29" i="118"/>
  <c r="M29" i="118" s="1"/>
  <c r="E29" i="118"/>
  <c r="D29" i="118"/>
  <c r="L28" i="118"/>
  <c r="K28" i="118"/>
  <c r="J28" i="118"/>
  <c r="I28" i="118"/>
  <c r="H28" i="118"/>
  <c r="G28" i="118"/>
  <c r="F28" i="118"/>
  <c r="N28" i="118" s="1"/>
  <c r="E28" i="118"/>
  <c r="D28" i="118"/>
  <c r="L27" i="118"/>
  <c r="K27" i="118"/>
  <c r="J27" i="118"/>
  <c r="I27" i="118"/>
  <c r="H27" i="118"/>
  <c r="G27" i="118"/>
  <c r="F27" i="118"/>
  <c r="N27" i="118" s="1"/>
  <c r="E27" i="118"/>
  <c r="D27" i="118"/>
  <c r="M26" i="118"/>
  <c r="L26" i="118"/>
  <c r="K26" i="118"/>
  <c r="J26" i="118"/>
  <c r="I26" i="118"/>
  <c r="H26" i="118"/>
  <c r="G26" i="118"/>
  <c r="F26" i="118"/>
  <c r="N26" i="118" s="1"/>
  <c r="E26" i="118"/>
  <c r="D26" i="118"/>
  <c r="M25" i="118"/>
  <c r="L25" i="118"/>
  <c r="K25" i="118"/>
  <c r="J25" i="118"/>
  <c r="I25" i="118"/>
  <c r="H25" i="118"/>
  <c r="G25" i="118"/>
  <c r="F25" i="118"/>
  <c r="E25" i="118"/>
  <c r="D25" i="118"/>
  <c r="M24" i="118"/>
  <c r="L24" i="118"/>
  <c r="K24" i="118"/>
  <c r="J24" i="118"/>
  <c r="I24" i="118"/>
  <c r="H24" i="118"/>
  <c r="G24" i="118"/>
  <c r="F24" i="118"/>
  <c r="N24" i="118" s="1"/>
  <c r="E24" i="118"/>
  <c r="D24" i="118"/>
  <c r="L23" i="118"/>
  <c r="K23" i="118"/>
  <c r="J23" i="118"/>
  <c r="I23" i="118"/>
  <c r="H23" i="118"/>
  <c r="G23" i="118"/>
  <c r="F23" i="118"/>
  <c r="E23" i="118"/>
  <c r="D23" i="118"/>
  <c r="L22" i="118"/>
  <c r="K22" i="118"/>
  <c r="J22" i="118"/>
  <c r="I22" i="118"/>
  <c r="H22" i="118"/>
  <c r="G22" i="118"/>
  <c r="F22" i="118"/>
  <c r="M22" i="118" s="1"/>
  <c r="E22" i="118"/>
  <c r="D22" i="118"/>
  <c r="L21" i="118"/>
  <c r="K21" i="118"/>
  <c r="J21" i="118"/>
  <c r="I21" i="118"/>
  <c r="H21" i="118"/>
  <c r="G21" i="118"/>
  <c r="F21" i="118"/>
  <c r="E21" i="118"/>
  <c r="D21" i="118"/>
  <c r="L20" i="118"/>
  <c r="K20" i="118"/>
  <c r="J20" i="118"/>
  <c r="I20" i="118"/>
  <c r="H20" i="118"/>
  <c r="G20" i="118"/>
  <c r="F20" i="118"/>
  <c r="E20" i="118"/>
  <c r="D20" i="118"/>
  <c r="L19" i="118"/>
  <c r="K19" i="118"/>
  <c r="J19" i="118"/>
  <c r="I19" i="118"/>
  <c r="H19" i="118"/>
  <c r="G19" i="118"/>
  <c r="F19" i="118"/>
  <c r="E19" i="118"/>
  <c r="D19" i="118"/>
  <c r="L18" i="118"/>
  <c r="K18" i="118"/>
  <c r="J18" i="118"/>
  <c r="I18" i="118"/>
  <c r="H18" i="118"/>
  <c r="G18" i="118"/>
  <c r="F18" i="118"/>
  <c r="E18" i="118"/>
  <c r="D18" i="118"/>
  <c r="L17" i="118"/>
  <c r="K17" i="118"/>
  <c r="J17" i="118"/>
  <c r="I17" i="118"/>
  <c r="H17" i="118"/>
  <c r="G17" i="118"/>
  <c r="F17" i="118"/>
  <c r="M17" i="118" s="1"/>
  <c r="E17" i="118"/>
  <c r="D17" i="118"/>
  <c r="L16" i="118"/>
  <c r="K16" i="118"/>
  <c r="J16" i="118"/>
  <c r="I16" i="118"/>
  <c r="H16" i="118"/>
  <c r="G16" i="118"/>
  <c r="F16" i="118"/>
  <c r="E16" i="118"/>
  <c r="D16" i="118"/>
  <c r="L15" i="118"/>
  <c r="K15" i="118"/>
  <c r="J15" i="118"/>
  <c r="I15" i="118"/>
  <c r="H15" i="118"/>
  <c r="G15" i="118"/>
  <c r="F15" i="118"/>
  <c r="M15" i="118" s="1"/>
  <c r="E15" i="118"/>
  <c r="D15" i="118"/>
  <c r="M14" i="118"/>
  <c r="L14" i="118"/>
  <c r="K14" i="118"/>
  <c r="J14" i="118"/>
  <c r="I14" i="118"/>
  <c r="H14" i="118"/>
  <c r="G14" i="118"/>
  <c r="F14" i="118"/>
  <c r="N14" i="118" s="1"/>
  <c r="E14" i="118"/>
  <c r="D14" i="118"/>
  <c r="M13" i="118"/>
  <c r="L13" i="118"/>
  <c r="K13" i="118"/>
  <c r="J13" i="118"/>
  <c r="I13" i="118"/>
  <c r="H13" i="118"/>
  <c r="G13" i="118"/>
  <c r="F13" i="118"/>
  <c r="N13" i="118" s="1"/>
  <c r="E13" i="118"/>
  <c r="D13" i="118"/>
  <c r="L12" i="118"/>
  <c r="K12" i="118"/>
  <c r="J12" i="118"/>
  <c r="I12" i="118"/>
  <c r="H12" i="118"/>
  <c r="G12" i="118"/>
  <c r="F12" i="118"/>
  <c r="E12" i="118"/>
  <c r="D12" i="118"/>
  <c r="L11" i="118"/>
  <c r="K11" i="118"/>
  <c r="J11" i="118"/>
  <c r="I11" i="118"/>
  <c r="H11" i="118"/>
  <c r="G11" i="118"/>
  <c r="F11" i="118"/>
  <c r="M11" i="118" s="1"/>
  <c r="E11" i="118"/>
  <c r="D11" i="118"/>
  <c r="L10" i="118"/>
  <c r="K10" i="118"/>
  <c r="J10" i="118"/>
  <c r="I10" i="118"/>
  <c r="H10" i="118"/>
  <c r="G10" i="118"/>
  <c r="F10" i="118"/>
  <c r="E10" i="118"/>
  <c r="D10" i="118"/>
  <c r="L9" i="118"/>
  <c r="K9" i="118"/>
  <c r="J9" i="118"/>
  <c r="I9" i="118"/>
  <c r="H9" i="118"/>
  <c r="G9" i="118"/>
  <c r="F9" i="118"/>
  <c r="M9" i="118" s="1"/>
  <c r="E9" i="118"/>
  <c r="D9" i="118"/>
  <c r="N9" i="118" s="1"/>
  <c r="N8" i="118"/>
  <c r="L8" i="118"/>
  <c r="K8" i="118"/>
  <c r="J8" i="118"/>
  <c r="I8" i="118"/>
  <c r="H8" i="118"/>
  <c r="G8" i="118"/>
  <c r="F8" i="118"/>
  <c r="M8" i="118" s="1"/>
  <c r="E8" i="118"/>
  <c r="D8" i="118"/>
  <c r="L7" i="118"/>
  <c r="K7" i="118"/>
  <c r="J7" i="118"/>
  <c r="I7" i="118"/>
  <c r="H7" i="118"/>
  <c r="G7" i="118"/>
  <c r="F7" i="118"/>
  <c r="M7" i="118" s="1"/>
  <c r="E7" i="118"/>
  <c r="D7" i="118"/>
  <c r="A1" i="118"/>
  <c r="G43" i="117"/>
  <c r="C43" i="117"/>
  <c r="N42" i="117"/>
  <c r="M42" i="117"/>
  <c r="L41" i="117"/>
  <c r="K41" i="117"/>
  <c r="J41" i="117"/>
  <c r="I41" i="117"/>
  <c r="H41" i="117"/>
  <c r="G41" i="117"/>
  <c r="F41" i="117"/>
  <c r="M41" i="117" s="1"/>
  <c r="E41" i="117"/>
  <c r="D41" i="117"/>
  <c r="G40" i="117"/>
  <c r="C40" i="117"/>
  <c r="L39" i="117"/>
  <c r="K39" i="117"/>
  <c r="J39" i="117"/>
  <c r="I39" i="117"/>
  <c r="H39" i="117"/>
  <c r="F39" i="117"/>
  <c r="E39" i="117"/>
  <c r="D39" i="117"/>
  <c r="L38" i="117"/>
  <c r="K38" i="117"/>
  <c r="J38" i="117"/>
  <c r="I38" i="117"/>
  <c r="H38" i="117"/>
  <c r="F38" i="117"/>
  <c r="M38" i="117" s="1"/>
  <c r="E38" i="117"/>
  <c r="D38" i="117"/>
  <c r="L37" i="117"/>
  <c r="K37" i="117"/>
  <c r="J37" i="117"/>
  <c r="I37" i="117"/>
  <c r="H37" i="117"/>
  <c r="F37" i="117"/>
  <c r="M37" i="117" s="1"/>
  <c r="E37" i="117"/>
  <c r="D37" i="117"/>
  <c r="N37" i="117" s="1"/>
  <c r="L36" i="117"/>
  <c r="K36" i="117"/>
  <c r="J36" i="117"/>
  <c r="I36" i="117"/>
  <c r="H36" i="117"/>
  <c r="F36" i="117"/>
  <c r="E36" i="117"/>
  <c r="D36" i="117"/>
  <c r="L35" i="117"/>
  <c r="K35" i="117"/>
  <c r="J35" i="117"/>
  <c r="I35" i="117"/>
  <c r="H35" i="117"/>
  <c r="F35" i="117"/>
  <c r="M35" i="117" s="1"/>
  <c r="E35" i="117"/>
  <c r="D35" i="117"/>
  <c r="L34" i="117"/>
  <c r="K34" i="117"/>
  <c r="J34" i="117"/>
  <c r="I34" i="117"/>
  <c r="H34" i="117"/>
  <c r="F34" i="117"/>
  <c r="M34" i="117" s="1"/>
  <c r="E34" i="117"/>
  <c r="D34" i="117"/>
  <c r="L33" i="117"/>
  <c r="K33" i="117"/>
  <c r="J33" i="117"/>
  <c r="I33" i="117"/>
  <c r="H33" i="117"/>
  <c r="F33" i="117"/>
  <c r="E33" i="117"/>
  <c r="D33" i="117"/>
  <c r="L32" i="117"/>
  <c r="K32" i="117"/>
  <c r="J32" i="117"/>
  <c r="I32" i="117"/>
  <c r="H32" i="117"/>
  <c r="F32" i="117"/>
  <c r="M32" i="117" s="1"/>
  <c r="E32" i="117"/>
  <c r="D32" i="117"/>
  <c r="L31" i="117"/>
  <c r="K31" i="117"/>
  <c r="J31" i="117"/>
  <c r="I31" i="117"/>
  <c r="H31" i="117"/>
  <c r="F31" i="117"/>
  <c r="M31" i="117" s="1"/>
  <c r="E31" i="117"/>
  <c r="D31" i="117"/>
  <c r="N30" i="117"/>
  <c r="L30" i="117"/>
  <c r="K30" i="117"/>
  <c r="J30" i="117"/>
  <c r="I30" i="117"/>
  <c r="H30" i="117"/>
  <c r="F30" i="117"/>
  <c r="M30" i="117" s="1"/>
  <c r="E30" i="117"/>
  <c r="D30" i="117"/>
  <c r="L29" i="117"/>
  <c r="K29" i="117"/>
  <c r="J29" i="117"/>
  <c r="I29" i="117"/>
  <c r="H29" i="117"/>
  <c r="F29" i="117"/>
  <c r="M29" i="117" s="1"/>
  <c r="E29" i="117"/>
  <c r="D29" i="117"/>
  <c r="L28" i="117"/>
  <c r="K28" i="117"/>
  <c r="J28" i="117"/>
  <c r="I28" i="117"/>
  <c r="H28" i="117"/>
  <c r="F28" i="117"/>
  <c r="N28" i="117" s="1"/>
  <c r="E28" i="117"/>
  <c r="D28" i="117"/>
  <c r="L27" i="117"/>
  <c r="K27" i="117"/>
  <c r="J27" i="117"/>
  <c r="I27" i="117"/>
  <c r="H27" i="117"/>
  <c r="F27" i="117"/>
  <c r="N27" i="117" s="1"/>
  <c r="E27" i="117"/>
  <c r="D27" i="117"/>
  <c r="L26" i="117"/>
  <c r="K26" i="117"/>
  <c r="J26" i="117"/>
  <c r="I26" i="117"/>
  <c r="H26" i="117"/>
  <c r="F26" i="117"/>
  <c r="M26" i="117" s="1"/>
  <c r="E26" i="117"/>
  <c r="D26" i="117"/>
  <c r="L25" i="117"/>
  <c r="K25" i="117"/>
  <c r="J25" i="117"/>
  <c r="I25" i="117"/>
  <c r="H25" i="117"/>
  <c r="F25" i="117"/>
  <c r="M25" i="117" s="1"/>
  <c r="E25" i="117"/>
  <c r="D25" i="117"/>
  <c r="L24" i="117"/>
  <c r="K24" i="117"/>
  <c r="J24" i="117"/>
  <c r="I24" i="117"/>
  <c r="H24" i="117"/>
  <c r="F24" i="117"/>
  <c r="N24" i="117" s="1"/>
  <c r="E24" i="117"/>
  <c r="D24" i="117"/>
  <c r="M23" i="117"/>
  <c r="L23" i="117"/>
  <c r="K23" i="117"/>
  <c r="J23" i="117"/>
  <c r="I23" i="117"/>
  <c r="H23" i="117"/>
  <c r="F23" i="117"/>
  <c r="E23" i="117"/>
  <c r="D23" i="117"/>
  <c r="L22" i="117"/>
  <c r="K22" i="117"/>
  <c r="J22" i="117"/>
  <c r="I22" i="117"/>
  <c r="H22" i="117"/>
  <c r="F22" i="117"/>
  <c r="E22" i="117"/>
  <c r="D22" i="117"/>
  <c r="L21" i="117"/>
  <c r="K21" i="117"/>
  <c r="J21" i="117"/>
  <c r="I21" i="117"/>
  <c r="H21" i="117"/>
  <c r="F21" i="117"/>
  <c r="E21" i="117"/>
  <c r="D21" i="117"/>
  <c r="M20" i="117"/>
  <c r="L20" i="117"/>
  <c r="K20" i="117"/>
  <c r="J20" i="117"/>
  <c r="I20" i="117"/>
  <c r="H20" i="117"/>
  <c r="F20" i="117"/>
  <c r="E20" i="117"/>
  <c r="D20" i="117"/>
  <c r="N20" i="117" s="1"/>
  <c r="L19" i="117"/>
  <c r="K19" i="117"/>
  <c r="J19" i="117"/>
  <c r="I19" i="117"/>
  <c r="H19" i="117"/>
  <c r="F19" i="117"/>
  <c r="E19" i="117"/>
  <c r="D19" i="117"/>
  <c r="L18" i="117"/>
  <c r="K18" i="117"/>
  <c r="J18" i="117"/>
  <c r="I18" i="117"/>
  <c r="H18" i="117"/>
  <c r="F18" i="117"/>
  <c r="E18" i="117"/>
  <c r="D18" i="117"/>
  <c r="L17" i="117"/>
  <c r="K17" i="117"/>
  <c r="J17" i="117"/>
  <c r="I17" i="117"/>
  <c r="H17" i="117"/>
  <c r="F17" i="117"/>
  <c r="E17" i="117"/>
  <c r="D17" i="117"/>
  <c r="L16" i="117"/>
  <c r="K16" i="117"/>
  <c r="J16" i="117"/>
  <c r="I16" i="117"/>
  <c r="H16" i="117"/>
  <c r="F16" i="117"/>
  <c r="E16" i="117"/>
  <c r="D16" i="117"/>
  <c r="L15" i="117"/>
  <c r="K15" i="117"/>
  <c r="J15" i="117"/>
  <c r="I15" i="117"/>
  <c r="H15" i="117"/>
  <c r="F15" i="117"/>
  <c r="M15" i="117" s="1"/>
  <c r="E15" i="117"/>
  <c r="D15" i="117"/>
  <c r="N15" i="117" s="1"/>
  <c r="L14" i="117"/>
  <c r="K14" i="117"/>
  <c r="J14" i="117"/>
  <c r="I14" i="117"/>
  <c r="H14" i="117"/>
  <c r="F14" i="117"/>
  <c r="E14" i="117"/>
  <c r="D14" i="117"/>
  <c r="L13" i="117"/>
  <c r="K13" i="117"/>
  <c r="J13" i="117"/>
  <c r="I13" i="117"/>
  <c r="H13" i="117"/>
  <c r="F13" i="117"/>
  <c r="M13" i="117" s="1"/>
  <c r="E13" i="117"/>
  <c r="D13" i="117"/>
  <c r="L12" i="117"/>
  <c r="K12" i="117"/>
  <c r="J12" i="117"/>
  <c r="I12" i="117"/>
  <c r="H12" i="117"/>
  <c r="F12" i="117"/>
  <c r="M12" i="117" s="1"/>
  <c r="E12" i="117"/>
  <c r="D12" i="117"/>
  <c r="L11" i="117"/>
  <c r="K11" i="117"/>
  <c r="J11" i="117"/>
  <c r="I11" i="117"/>
  <c r="H11" i="117"/>
  <c r="F11" i="117"/>
  <c r="E11" i="117"/>
  <c r="D11" i="117"/>
  <c r="L10" i="117"/>
  <c r="K10" i="117"/>
  <c r="J10" i="117"/>
  <c r="I10" i="117"/>
  <c r="H10" i="117"/>
  <c r="F10" i="117"/>
  <c r="M10" i="117" s="1"/>
  <c r="E10" i="117"/>
  <c r="D10" i="117"/>
  <c r="L9" i="117"/>
  <c r="K9" i="117"/>
  <c r="J9" i="117"/>
  <c r="I9" i="117"/>
  <c r="H9" i="117"/>
  <c r="F9" i="117"/>
  <c r="N9" i="117" s="1"/>
  <c r="E9" i="117"/>
  <c r="D9" i="117"/>
  <c r="M8" i="117"/>
  <c r="L8" i="117"/>
  <c r="K8" i="117"/>
  <c r="J8" i="117"/>
  <c r="I8" i="117"/>
  <c r="H8" i="117"/>
  <c r="F8" i="117"/>
  <c r="E8" i="117"/>
  <c r="D8" i="117"/>
  <c r="N8" i="117" s="1"/>
  <c r="L7" i="117"/>
  <c r="K7" i="117"/>
  <c r="J7" i="117"/>
  <c r="I7" i="117"/>
  <c r="H7" i="117"/>
  <c r="F7" i="117"/>
  <c r="M7" i="117" s="1"/>
  <c r="E7" i="117"/>
  <c r="D7" i="117"/>
  <c r="N7" i="117" s="1"/>
  <c r="A1" i="117"/>
  <c r="C43" i="116"/>
  <c r="N42" i="116"/>
  <c r="M42" i="116"/>
  <c r="M41" i="116"/>
  <c r="L41" i="116"/>
  <c r="K41" i="116"/>
  <c r="J41" i="116"/>
  <c r="I41" i="116"/>
  <c r="H41" i="116"/>
  <c r="G41" i="116"/>
  <c r="F41" i="116"/>
  <c r="N41" i="116" s="1"/>
  <c r="E41" i="116"/>
  <c r="D41" i="116"/>
  <c r="C40" i="116"/>
  <c r="L39" i="116"/>
  <c r="K39" i="116"/>
  <c r="J39" i="116"/>
  <c r="I39" i="116"/>
  <c r="H39" i="116"/>
  <c r="G39" i="116"/>
  <c r="F39" i="116"/>
  <c r="E39" i="116"/>
  <c r="D39" i="116"/>
  <c r="M38" i="116"/>
  <c r="L38" i="116"/>
  <c r="K38" i="116"/>
  <c r="J38" i="116"/>
  <c r="I38" i="116"/>
  <c r="H38" i="116"/>
  <c r="G38" i="116"/>
  <c r="F38" i="116"/>
  <c r="E38" i="116"/>
  <c r="D38" i="116"/>
  <c r="L37" i="116"/>
  <c r="K37" i="116"/>
  <c r="J37" i="116"/>
  <c r="I37" i="116"/>
  <c r="H37" i="116"/>
  <c r="G37" i="116"/>
  <c r="F37" i="116"/>
  <c r="E37" i="116"/>
  <c r="D37" i="116"/>
  <c r="M36" i="116"/>
  <c r="L36" i="116"/>
  <c r="K36" i="116"/>
  <c r="J36" i="116"/>
  <c r="I36" i="116"/>
  <c r="H36" i="116"/>
  <c r="G36" i="116"/>
  <c r="F36" i="116"/>
  <c r="E36" i="116"/>
  <c r="D36" i="116"/>
  <c r="L35" i="116"/>
  <c r="K35" i="116"/>
  <c r="J35" i="116"/>
  <c r="I35" i="116"/>
  <c r="H35" i="116"/>
  <c r="G35" i="116"/>
  <c r="F35" i="116"/>
  <c r="E35" i="116"/>
  <c r="D35" i="116"/>
  <c r="L34" i="116"/>
  <c r="K34" i="116"/>
  <c r="J34" i="116"/>
  <c r="I34" i="116"/>
  <c r="H34" i="116"/>
  <c r="G34" i="116"/>
  <c r="F34" i="116"/>
  <c r="E34" i="116"/>
  <c r="D34" i="116"/>
  <c r="N33" i="116"/>
  <c r="L33" i="116"/>
  <c r="K33" i="116"/>
  <c r="J33" i="116"/>
  <c r="I33" i="116"/>
  <c r="H33" i="116"/>
  <c r="G33" i="116"/>
  <c r="F33" i="116"/>
  <c r="M33" i="116" s="1"/>
  <c r="E33" i="116"/>
  <c r="D33" i="116"/>
  <c r="M32" i="116"/>
  <c r="L32" i="116"/>
  <c r="K32" i="116"/>
  <c r="J32" i="116"/>
  <c r="I32" i="116"/>
  <c r="H32" i="116"/>
  <c r="G32" i="116"/>
  <c r="F32" i="116"/>
  <c r="E32" i="116"/>
  <c r="D32" i="116"/>
  <c r="L31" i="116"/>
  <c r="K31" i="116"/>
  <c r="J31" i="116"/>
  <c r="I31" i="116"/>
  <c r="H31" i="116"/>
  <c r="G31" i="116"/>
  <c r="F31" i="116"/>
  <c r="N31" i="116" s="1"/>
  <c r="E31" i="116"/>
  <c r="D31" i="116"/>
  <c r="M30" i="116"/>
  <c r="L30" i="116"/>
  <c r="K30" i="116"/>
  <c r="J30" i="116"/>
  <c r="I30" i="116"/>
  <c r="H30" i="116"/>
  <c r="G30" i="116"/>
  <c r="F30" i="116"/>
  <c r="N30" i="116" s="1"/>
  <c r="E30" i="116"/>
  <c r="D30" i="116"/>
  <c r="L29" i="116"/>
  <c r="K29" i="116"/>
  <c r="J29" i="116"/>
  <c r="I29" i="116"/>
  <c r="H29" i="116"/>
  <c r="G29" i="116"/>
  <c r="F29" i="116"/>
  <c r="N29" i="116" s="1"/>
  <c r="E29" i="116"/>
  <c r="D29" i="116"/>
  <c r="L28" i="116"/>
  <c r="K28" i="116"/>
  <c r="J28" i="116"/>
  <c r="I28" i="116"/>
  <c r="H28" i="116"/>
  <c r="G28" i="116"/>
  <c r="F28" i="116"/>
  <c r="E28" i="116"/>
  <c r="D28" i="116"/>
  <c r="M27" i="116"/>
  <c r="L27" i="116"/>
  <c r="K27" i="116"/>
  <c r="J27" i="116"/>
  <c r="I27" i="116"/>
  <c r="H27" i="116"/>
  <c r="G27" i="116"/>
  <c r="F27" i="116"/>
  <c r="N27" i="116" s="1"/>
  <c r="E27" i="116"/>
  <c r="D27" i="116"/>
  <c r="M26" i="116"/>
  <c r="L26" i="116"/>
  <c r="K26" i="116"/>
  <c r="J26" i="116"/>
  <c r="I26" i="116"/>
  <c r="H26" i="116"/>
  <c r="G26" i="116"/>
  <c r="F26" i="116"/>
  <c r="N26" i="116" s="1"/>
  <c r="E26" i="116"/>
  <c r="D26" i="116"/>
  <c r="L25" i="116"/>
  <c r="K25" i="116"/>
  <c r="J25" i="116"/>
  <c r="I25" i="116"/>
  <c r="H25" i="116"/>
  <c r="G25" i="116"/>
  <c r="F25" i="116"/>
  <c r="E25" i="116"/>
  <c r="D25" i="116"/>
  <c r="L24" i="116"/>
  <c r="K24" i="116"/>
  <c r="J24" i="116"/>
  <c r="I24" i="116"/>
  <c r="H24" i="116"/>
  <c r="G24" i="116"/>
  <c r="F24" i="116"/>
  <c r="M24" i="116" s="1"/>
  <c r="E24" i="116"/>
  <c r="D24" i="116"/>
  <c r="L23" i="116"/>
  <c r="K23" i="116"/>
  <c r="J23" i="116"/>
  <c r="I23" i="116"/>
  <c r="H23" i="116"/>
  <c r="G23" i="116"/>
  <c r="F23" i="116"/>
  <c r="E23" i="116"/>
  <c r="D23" i="116"/>
  <c r="L22" i="116"/>
  <c r="K22" i="116"/>
  <c r="J22" i="116"/>
  <c r="I22" i="116"/>
  <c r="H22" i="116"/>
  <c r="G22" i="116"/>
  <c r="F22" i="116"/>
  <c r="N22" i="116" s="1"/>
  <c r="E22" i="116"/>
  <c r="D22" i="116"/>
  <c r="L21" i="116"/>
  <c r="K21" i="116"/>
  <c r="J21" i="116"/>
  <c r="I21" i="116"/>
  <c r="H21" i="116"/>
  <c r="G21" i="116"/>
  <c r="F21" i="116"/>
  <c r="N21" i="116" s="1"/>
  <c r="E21" i="116"/>
  <c r="D21" i="116"/>
  <c r="M20" i="116"/>
  <c r="L20" i="116"/>
  <c r="K20" i="116"/>
  <c r="J20" i="116"/>
  <c r="I20" i="116"/>
  <c r="H20" i="116"/>
  <c r="G20" i="116"/>
  <c r="F20" i="116"/>
  <c r="E20" i="116"/>
  <c r="D20" i="116"/>
  <c r="L19" i="116"/>
  <c r="K19" i="116"/>
  <c r="J19" i="116"/>
  <c r="I19" i="116"/>
  <c r="H19" i="116"/>
  <c r="G19" i="116"/>
  <c r="F19" i="116"/>
  <c r="M19" i="116" s="1"/>
  <c r="E19" i="116"/>
  <c r="D19" i="116"/>
  <c r="L18" i="116"/>
  <c r="K18" i="116"/>
  <c r="J18" i="116"/>
  <c r="I18" i="116"/>
  <c r="H18" i="116"/>
  <c r="G18" i="116"/>
  <c r="F18" i="116"/>
  <c r="N18" i="116" s="1"/>
  <c r="E18" i="116"/>
  <c r="D18" i="116"/>
  <c r="M17" i="116"/>
  <c r="L17" i="116"/>
  <c r="K17" i="116"/>
  <c r="J17" i="116"/>
  <c r="I17" i="116"/>
  <c r="H17" i="116"/>
  <c r="G17" i="116"/>
  <c r="F17" i="116"/>
  <c r="E17" i="116"/>
  <c r="D17" i="116"/>
  <c r="L16" i="116"/>
  <c r="K16" i="116"/>
  <c r="J16" i="116"/>
  <c r="I16" i="116"/>
  <c r="H16" i="116"/>
  <c r="G16" i="116"/>
  <c r="F16" i="116"/>
  <c r="E16" i="116"/>
  <c r="D16" i="116"/>
  <c r="L15" i="116"/>
  <c r="K15" i="116"/>
  <c r="J15" i="116"/>
  <c r="I15" i="116"/>
  <c r="H15" i="116"/>
  <c r="G15" i="116"/>
  <c r="F15" i="116"/>
  <c r="M15" i="116" s="1"/>
  <c r="E15" i="116"/>
  <c r="D15" i="116"/>
  <c r="L14" i="116"/>
  <c r="K14" i="116"/>
  <c r="J14" i="116"/>
  <c r="I14" i="116"/>
  <c r="H14" i="116"/>
  <c r="G14" i="116"/>
  <c r="F14" i="116"/>
  <c r="E14" i="116"/>
  <c r="D14" i="116"/>
  <c r="L13" i="116"/>
  <c r="K13" i="116"/>
  <c r="J13" i="116"/>
  <c r="I13" i="116"/>
  <c r="H13" i="116"/>
  <c r="G13" i="116"/>
  <c r="F13" i="116"/>
  <c r="E13" i="116"/>
  <c r="D13" i="116"/>
  <c r="L12" i="116"/>
  <c r="K12" i="116"/>
  <c r="J12" i="116"/>
  <c r="I12" i="116"/>
  <c r="H12" i="116"/>
  <c r="G12" i="116"/>
  <c r="F12" i="116"/>
  <c r="E12" i="116"/>
  <c r="D12" i="116"/>
  <c r="L11" i="116"/>
  <c r="K11" i="116"/>
  <c r="J11" i="116"/>
  <c r="I11" i="116"/>
  <c r="H11" i="116"/>
  <c r="G11" i="116"/>
  <c r="F11" i="116"/>
  <c r="M11" i="116" s="1"/>
  <c r="E11" i="116"/>
  <c r="D11" i="116"/>
  <c r="L10" i="116"/>
  <c r="K10" i="116"/>
  <c r="J10" i="116"/>
  <c r="I10" i="116"/>
  <c r="H10" i="116"/>
  <c r="G10" i="116"/>
  <c r="F10" i="116"/>
  <c r="E10" i="116"/>
  <c r="D10" i="116"/>
  <c r="M9" i="116"/>
  <c r="L9" i="116"/>
  <c r="K9" i="116"/>
  <c r="J9" i="116"/>
  <c r="I9" i="116"/>
  <c r="H9" i="116"/>
  <c r="G9" i="116"/>
  <c r="F9" i="116"/>
  <c r="E9" i="116"/>
  <c r="D9" i="116"/>
  <c r="M8" i="116"/>
  <c r="L8" i="116"/>
  <c r="K8" i="116"/>
  <c r="J8" i="116"/>
  <c r="I8" i="116"/>
  <c r="H8" i="116"/>
  <c r="G8" i="116"/>
  <c r="F8" i="116"/>
  <c r="E8" i="116"/>
  <c r="D8" i="116"/>
  <c r="N7" i="116"/>
  <c r="L7" i="116"/>
  <c r="K7" i="116"/>
  <c r="J7" i="116"/>
  <c r="I7" i="116"/>
  <c r="H7" i="116"/>
  <c r="G7" i="116"/>
  <c r="F7" i="116"/>
  <c r="M7" i="116" s="1"/>
  <c r="E7" i="116"/>
  <c r="D7" i="116"/>
  <c r="A1" i="116"/>
  <c r="C43" i="115"/>
  <c r="N42" i="115"/>
  <c r="M42" i="115"/>
  <c r="M41" i="115"/>
  <c r="L41" i="115"/>
  <c r="K41" i="115"/>
  <c r="J41" i="115"/>
  <c r="I41" i="115"/>
  <c r="H41" i="115"/>
  <c r="G41" i="115"/>
  <c r="F41" i="115"/>
  <c r="N41" i="115" s="1"/>
  <c r="E41" i="115"/>
  <c r="D41" i="115"/>
  <c r="C40" i="115"/>
  <c r="L39" i="115"/>
  <c r="K39" i="115"/>
  <c r="J39" i="115"/>
  <c r="I39" i="115"/>
  <c r="H39" i="115"/>
  <c r="G39" i="115"/>
  <c r="F39" i="115"/>
  <c r="E39" i="115"/>
  <c r="D39" i="115"/>
  <c r="N38" i="115"/>
  <c r="L38" i="115"/>
  <c r="K38" i="115"/>
  <c r="J38" i="115"/>
  <c r="I38" i="115"/>
  <c r="H38" i="115"/>
  <c r="G38" i="115"/>
  <c r="F38" i="115"/>
  <c r="M38" i="115" s="1"/>
  <c r="E38" i="115"/>
  <c r="D38" i="115"/>
  <c r="M37" i="115"/>
  <c r="L37" i="115"/>
  <c r="K37" i="115"/>
  <c r="J37" i="115"/>
  <c r="I37" i="115"/>
  <c r="H37" i="115"/>
  <c r="G37" i="115"/>
  <c r="F37" i="115"/>
  <c r="N37" i="115" s="1"/>
  <c r="E37" i="115"/>
  <c r="D37" i="115"/>
  <c r="M36" i="115"/>
  <c r="L36" i="115"/>
  <c r="K36" i="115"/>
  <c r="J36" i="115"/>
  <c r="I36" i="115"/>
  <c r="H36" i="115"/>
  <c r="G36" i="115"/>
  <c r="F36" i="115"/>
  <c r="E36" i="115"/>
  <c r="D36" i="115"/>
  <c r="L35" i="115"/>
  <c r="K35" i="115"/>
  <c r="J35" i="115"/>
  <c r="I35" i="115"/>
  <c r="H35" i="115"/>
  <c r="G35" i="115"/>
  <c r="F35" i="115"/>
  <c r="E35" i="115"/>
  <c r="D35" i="115"/>
  <c r="L34" i="115"/>
  <c r="K34" i="115"/>
  <c r="J34" i="115"/>
  <c r="I34" i="115"/>
  <c r="H34" i="115"/>
  <c r="G34" i="115"/>
  <c r="F34" i="115"/>
  <c r="E34" i="115"/>
  <c r="D34" i="115"/>
  <c r="M33" i="115"/>
  <c r="L33" i="115"/>
  <c r="K33" i="115"/>
  <c r="J33" i="115"/>
  <c r="I33" i="115"/>
  <c r="H33" i="115"/>
  <c r="G33" i="115"/>
  <c r="F33" i="115"/>
  <c r="E33" i="115"/>
  <c r="D33" i="115"/>
  <c r="L32" i="115"/>
  <c r="K32" i="115"/>
  <c r="J32" i="115"/>
  <c r="I32" i="115"/>
  <c r="H32" i="115"/>
  <c r="G32" i="115"/>
  <c r="F32" i="115"/>
  <c r="M32" i="115" s="1"/>
  <c r="E32" i="115"/>
  <c r="D32" i="115"/>
  <c r="L31" i="115"/>
  <c r="K31" i="115"/>
  <c r="J31" i="115"/>
  <c r="I31" i="115"/>
  <c r="H31" i="115"/>
  <c r="G31" i="115"/>
  <c r="F31" i="115"/>
  <c r="M31" i="115" s="1"/>
  <c r="E31" i="115"/>
  <c r="D31" i="115"/>
  <c r="N31" i="115" s="1"/>
  <c r="M30" i="115"/>
  <c r="L30" i="115"/>
  <c r="K30" i="115"/>
  <c r="J30" i="115"/>
  <c r="I30" i="115"/>
  <c r="H30" i="115"/>
  <c r="G30" i="115"/>
  <c r="F30" i="115"/>
  <c r="N30" i="115" s="1"/>
  <c r="E30" i="115"/>
  <c r="D30" i="115"/>
  <c r="M29" i="115"/>
  <c r="L29" i="115"/>
  <c r="K29" i="115"/>
  <c r="J29" i="115"/>
  <c r="I29" i="115"/>
  <c r="H29" i="115"/>
  <c r="G29" i="115"/>
  <c r="F29" i="115"/>
  <c r="N29" i="115" s="1"/>
  <c r="E29" i="115"/>
  <c r="D29" i="115"/>
  <c r="M28" i="115"/>
  <c r="L28" i="115"/>
  <c r="K28" i="115"/>
  <c r="J28" i="115"/>
  <c r="I28" i="115"/>
  <c r="H28" i="115"/>
  <c r="G28" i="115"/>
  <c r="F28" i="115"/>
  <c r="E28" i="115"/>
  <c r="D28" i="115"/>
  <c r="L27" i="115"/>
  <c r="K27" i="115"/>
  <c r="J27" i="115"/>
  <c r="I27" i="115"/>
  <c r="H27" i="115"/>
  <c r="G27" i="115"/>
  <c r="F27" i="115"/>
  <c r="E27" i="115"/>
  <c r="D27" i="115"/>
  <c r="M26" i="115"/>
  <c r="L26" i="115"/>
  <c r="K26" i="115"/>
  <c r="J26" i="115"/>
  <c r="I26" i="115"/>
  <c r="H26" i="115"/>
  <c r="G26" i="115"/>
  <c r="F26" i="115"/>
  <c r="N26" i="115" s="1"/>
  <c r="E26" i="115"/>
  <c r="D26" i="115"/>
  <c r="L25" i="115"/>
  <c r="K25" i="115"/>
  <c r="J25" i="115"/>
  <c r="I25" i="115"/>
  <c r="H25" i="115"/>
  <c r="G25" i="115"/>
  <c r="F25" i="115"/>
  <c r="M25" i="115" s="1"/>
  <c r="E25" i="115"/>
  <c r="D25" i="115"/>
  <c r="L24" i="115"/>
  <c r="K24" i="115"/>
  <c r="J24" i="115"/>
  <c r="I24" i="115"/>
  <c r="H24" i="115"/>
  <c r="G24" i="115"/>
  <c r="F24" i="115"/>
  <c r="M24" i="115" s="1"/>
  <c r="E24" i="115"/>
  <c r="D24" i="115"/>
  <c r="L23" i="115"/>
  <c r="K23" i="115"/>
  <c r="J23" i="115"/>
  <c r="I23" i="115"/>
  <c r="H23" i="115"/>
  <c r="G23" i="115"/>
  <c r="F23" i="115"/>
  <c r="N23" i="115" s="1"/>
  <c r="E23" i="115"/>
  <c r="D23" i="115"/>
  <c r="L22" i="115"/>
  <c r="K22" i="115"/>
  <c r="J22" i="115"/>
  <c r="I22" i="115"/>
  <c r="H22" i="115"/>
  <c r="G22" i="115"/>
  <c r="F22" i="115"/>
  <c r="E22" i="115"/>
  <c r="D22" i="115"/>
  <c r="L21" i="115"/>
  <c r="K21" i="115"/>
  <c r="J21" i="115"/>
  <c r="I21" i="115"/>
  <c r="H21" i="115"/>
  <c r="G21" i="115"/>
  <c r="F21" i="115"/>
  <c r="E21" i="115"/>
  <c r="D21" i="115"/>
  <c r="L20" i="115"/>
  <c r="K20" i="115"/>
  <c r="J20" i="115"/>
  <c r="I20" i="115"/>
  <c r="H20" i="115"/>
  <c r="G20" i="115"/>
  <c r="F20" i="115"/>
  <c r="E20" i="115"/>
  <c r="D20" i="115"/>
  <c r="L19" i="115"/>
  <c r="K19" i="115"/>
  <c r="J19" i="115"/>
  <c r="I19" i="115"/>
  <c r="H19" i="115"/>
  <c r="G19" i="115"/>
  <c r="F19" i="115"/>
  <c r="E19" i="115"/>
  <c r="D19" i="115"/>
  <c r="L18" i="115"/>
  <c r="K18" i="115"/>
  <c r="J18" i="115"/>
  <c r="I18" i="115"/>
  <c r="H18" i="115"/>
  <c r="G18" i="115"/>
  <c r="F18" i="115"/>
  <c r="M18" i="115" s="1"/>
  <c r="E18" i="115"/>
  <c r="D18" i="115"/>
  <c r="L17" i="115"/>
  <c r="K17" i="115"/>
  <c r="J17" i="115"/>
  <c r="I17" i="115"/>
  <c r="H17" i="115"/>
  <c r="G17" i="115"/>
  <c r="F17" i="115"/>
  <c r="E17" i="115"/>
  <c r="D17" i="115"/>
  <c r="L16" i="115"/>
  <c r="K16" i="115"/>
  <c r="J16" i="115"/>
  <c r="I16" i="115"/>
  <c r="H16" i="115"/>
  <c r="G16" i="115"/>
  <c r="F16" i="115"/>
  <c r="N16" i="115" s="1"/>
  <c r="E16" i="115"/>
  <c r="D16" i="115"/>
  <c r="N15" i="115"/>
  <c r="L15" i="115"/>
  <c r="K15" i="115"/>
  <c r="J15" i="115"/>
  <c r="I15" i="115"/>
  <c r="H15" i="115"/>
  <c r="G15" i="115"/>
  <c r="F15" i="115"/>
  <c r="M15" i="115" s="1"/>
  <c r="E15" i="115"/>
  <c r="D15" i="115"/>
  <c r="L14" i="115"/>
  <c r="K14" i="115"/>
  <c r="J14" i="115"/>
  <c r="I14" i="115"/>
  <c r="H14" i="115"/>
  <c r="G14" i="115"/>
  <c r="F14" i="115"/>
  <c r="M14" i="115" s="1"/>
  <c r="E14" i="115"/>
  <c r="D14" i="115"/>
  <c r="L13" i="115"/>
  <c r="K13" i="115"/>
  <c r="J13" i="115"/>
  <c r="I13" i="115"/>
  <c r="H13" i="115"/>
  <c r="G13" i="115"/>
  <c r="F13" i="115"/>
  <c r="M13" i="115" s="1"/>
  <c r="E13" i="115"/>
  <c r="D13" i="115"/>
  <c r="L12" i="115"/>
  <c r="K12" i="115"/>
  <c r="J12" i="115"/>
  <c r="I12" i="115"/>
  <c r="H12" i="115"/>
  <c r="G12" i="115"/>
  <c r="F12" i="115"/>
  <c r="E12" i="115"/>
  <c r="D12" i="115"/>
  <c r="L11" i="115"/>
  <c r="K11" i="115"/>
  <c r="J11" i="115"/>
  <c r="I11" i="115"/>
  <c r="H11" i="115"/>
  <c r="G11" i="115"/>
  <c r="F11" i="115"/>
  <c r="M11" i="115" s="1"/>
  <c r="E11" i="115"/>
  <c r="D11" i="115"/>
  <c r="L10" i="115"/>
  <c r="K10" i="115"/>
  <c r="J10" i="115"/>
  <c r="I10" i="115"/>
  <c r="H10" i="115"/>
  <c r="G10" i="115"/>
  <c r="F10" i="115"/>
  <c r="E10" i="115"/>
  <c r="D10" i="115"/>
  <c r="M9" i="115"/>
  <c r="L9" i="115"/>
  <c r="K9" i="115"/>
  <c r="J9" i="115"/>
  <c r="I9" i="115"/>
  <c r="H9" i="115"/>
  <c r="G9" i="115"/>
  <c r="F9" i="115"/>
  <c r="E9" i="115"/>
  <c r="D9" i="115"/>
  <c r="M8" i="115"/>
  <c r="L8" i="115"/>
  <c r="K8" i="115"/>
  <c r="J8" i="115"/>
  <c r="I8" i="115"/>
  <c r="H8" i="115"/>
  <c r="G8" i="115"/>
  <c r="F8" i="115"/>
  <c r="N8" i="115" s="1"/>
  <c r="E8" i="115"/>
  <c r="D8" i="115"/>
  <c r="N7" i="115"/>
  <c r="L7" i="115"/>
  <c r="K7" i="115"/>
  <c r="J7" i="115"/>
  <c r="I7" i="115"/>
  <c r="H7" i="115"/>
  <c r="G7" i="115"/>
  <c r="F7" i="115"/>
  <c r="M7" i="115" s="1"/>
  <c r="E7" i="115"/>
  <c r="D7" i="115"/>
  <c r="A1" i="115"/>
  <c r="C43" i="7"/>
  <c r="N42" i="7"/>
  <c r="M42" i="7"/>
  <c r="N41" i="7"/>
  <c r="L41" i="7"/>
  <c r="K41" i="7"/>
  <c r="J41" i="7"/>
  <c r="I41" i="7"/>
  <c r="H41" i="7"/>
  <c r="G41" i="7"/>
  <c r="G43" i="7" s="1"/>
  <c r="F41" i="7"/>
  <c r="M41" i="7" s="1"/>
  <c r="E41" i="7"/>
  <c r="D41" i="7"/>
  <c r="G40" i="7"/>
  <c r="C40" i="7"/>
  <c r="L39" i="7"/>
  <c r="K39" i="7"/>
  <c r="J39" i="7"/>
  <c r="I39" i="7"/>
  <c r="H39" i="7"/>
  <c r="F39" i="7"/>
  <c r="M39" i="7" s="1"/>
  <c r="E39" i="7"/>
  <c r="D39" i="7"/>
  <c r="L38" i="7"/>
  <c r="K38" i="7"/>
  <c r="J38" i="7"/>
  <c r="I38" i="7"/>
  <c r="H38" i="7"/>
  <c r="F38" i="7"/>
  <c r="M38" i="7" s="1"/>
  <c r="E38" i="7"/>
  <c r="D38" i="7"/>
  <c r="L37" i="7"/>
  <c r="K37" i="7"/>
  <c r="J37" i="7"/>
  <c r="I37" i="7"/>
  <c r="H37" i="7"/>
  <c r="F37" i="7"/>
  <c r="M37" i="7" s="1"/>
  <c r="E37" i="7"/>
  <c r="D37" i="7"/>
  <c r="L36" i="7"/>
  <c r="K36" i="7"/>
  <c r="J36" i="7"/>
  <c r="I36" i="7"/>
  <c r="H36" i="7"/>
  <c r="F36" i="7"/>
  <c r="M36" i="7" s="1"/>
  <c r="E36" i="7"/>
  <c r="D36" i="7"/>
  <c r="L35" i="7"/>
  <c r="K35" i="7"/>
  <c r="J35" i="7"/>
  <c r="I35" i="7"/>
  <c r="H35" i="7"/>
  <c r="F35" i="7"/>
  <c r="M35" i="7" s="1"/>
  <c r="E35" i="7"/>
  <c r="D35" i="7"/>
  <c r="L34" i="7"/>
  <c r="K34" i="7"/>
  <c r="J34" i="7"/>
  <c r="I34" i="7"/>
  <c r="H34" i="7"/>
  <c r="F34" i="7"/>
  <c r="E34" i="7"/>
  <c r="D34" i="7"/>
  <c r="L33" i="7"/>
  <c r="K33" i="7"/>
  <c r="J33" i="7"/>
  <c r="I33" i="7"/>
  <c r="H33" i="7"/>
  <c r="F33" i="7"/>
  <c r="M33" i="7" s="1"/>
  <c r="E33" i="7"/>
  <c r="D33" i="7"/>
  <c r="M32" i="7"/>
  <c r="L32" i="7"/>
  <c r="K32" i="7"/>
  <c r="J32" i="7"/>
  <c r="I32" i="7"/>
  <c r="H32" i="7"/>
  <c r="F32" i="7"/>
  <c r="E32" i="7"/>
  <c r="D32" i="7"/>
  <c r="N32" i="7" s="1"/>
  <c r="L31" i="7"/>
  <c r="K31" i="7"/>
  <c r="J31" i="7"/>
  <c r="I31" i="7"/>
  <c r="H31" i="7"/>
  <c r="F31" i="7"/>
  <c r="M31" i="7" s="1"/>
  <c r="E31" i="7"/>
  <c r="D31" i="7"/>
  <c r="L30" i="7"/>
  <c r="K30" i="7"/>
  <c r="J30" i="7"/>
  <c r="I30" i="7"/>
  <c r="H30" i="7"/>
  <c r="F30" i="7"/>
  <c r="E30" i="7"/>
  <c r="D30" i="7"/>
  <c r="M29" i="7"/>
  <c r="L29" i="7"/>
  <c r="K29" i="7"/>
  <c r="J29" i="7"/>
  <c r="I29" i="7"/>
  <c r="H29" i="7"/>
  <c r="F29" i="7"/>
  <c r="E29" i="7"/>
  <c r="D29" i="7"/>
  <c r="L28" i="7"/>
  <c r="K28" i="7"/>
  <c r="J28" i="7"/>
  <c r="I28" i="7"/>
  <c r="H28" i="7"/>
  <c r="F28" i="7"/>
  <c r="E28" i="7"/>
  <c r="D28" i="7"/>
  <c r="M27" i="7"/>
  <c r="L27" i="7"/>
  <c r="K27" i="7"/>
  <c r="J27" i="7"/>
  <c r="I27" i="7"/>
  <c r="H27" i="7"/>
  <c r="F27" i="7"/>
  <c r="E27" i="7"/>
  <c r="D27" i="7"/>
  <c r="N27" i="7" s="1"/>
  <c r="L26" i="7"/>
  <c r="K26" i="7"/>
  <c r="J26" i="7"/>
  <c r="I26" i="7"/>
  <c r="H26" i="7"/>
  <c r="F26" i="7"/>
  <c r="M26" i="7" s="1"/>
  <c r="E26" i="7"/>
  <c r="D26" i="7"/>
  <c r="L25" i="7"/>
  <c r="K25" i="7"/>
  <c r="J25" i="7"/>
  <c r="I25" i="7"/>
  <c r="H25" i="7"/>
  <c r="F25" i="7"/>
  <c r="M25" i="7" s="1"/>
  <c r="E25" i="7"/>
  <c r="D25" i="7"/>
  <c r="L24" i="7"/>
  <c r="K24" i="7"/>
  <c r="J24" i="7"/>
  <c r="I24" i="7"/>
  <c r="H24" i="7"/>
  <c r="F24" i="7"/>
  <c r="E24" i="7"/>
  <c r="D24" i="7"/>
  <c r="L23" i="7"/>
  <c r="K23" i="7"/>
  <c r="J23" i="7"/>
  <c r="I23" i="7"/>
  <c r="H23" i="7"/>
  <c r="F23" i="7"/>
  <c r="E23" i="7"/>
  <c r="D23" i="7"/>
  <c r="L22" i="7"/>
  <c r="K22" i="7"/>
  <c r="J22" i="7"/>
  <c r="I22" i="7"/>
  <c r="H22" i="7"/>
  <c r="F22" i="7"/>
  <c r="M22" i="7" s="1"/>
  <c r="E22" i="7"/>
  <c r="D22" i="7"/>
  <c r="L21" i="7"/>
  <c r="K21" i="7"/>
  <c r="J21" i="7"/>
  <c r="I21" i="7"/>
  <c r="H21" i="7"/>
  <c r="F21" i="7"/>
  <c r="E21" i="7"/>
  <c r="D21" i="7"/>
  <c r="L20" i="7"/>
  <c r="K20" i="7"/>
  <c r="J20" i="7"/>
  <c r="I20" i="7"/>
  <c r="H20" i="7"/>
  <c r="F20" i="7"/>
  <c r="M20" i="7" s="1"/>
  <c r="E20" i="7"/>
  <c r="D20" i="7"/>
  <c r="M19" i="7"/>
  <c r="L19" i="7"/>
  <c r="K19" i="7"/>
  <c r="J19" i="7"/>
  <c r="I19" i="7"/>
  <c r="H19" i="7"/>
  <c r="F19" i="7"/>
  <c r="E19" i="7"/>
  <c r="D19" i="7"/>
  <c r="N19" i="7" s="1"/>
  <c r="L18" i="7"/>
  <c r="K18" i="7"/>
  <c r="J18" i="7"/>
  <c r="I18" i="7"/>
  <c r="H18" i="7"/>
  <c r="F18" i="7"/>
  <c r="M18" i="7" s="1"/>
  <c r="E18" i="7"/>
  <c r="D18" i="7"/>
  <c r="L17" i="7"/>
  <c r="K17" i="7"/>
  <c r="J17" i="7"/>
  <c r="I17" i="7"/>
  <c r="H17" i="7"/>
  <c r="F17" i="7"/>
  <c r="M17" i="7" s="1"/>
  <c r="E17" i="7"/>
  <c r="D17" i="7"/>
  <c r="N17" i="7" s="1"/>
  <c r="M16" i="7"/>
  <c r="L16" i="7"/>
  <c r="K16" i="7"/>
  <c r="J16" i="7"/>
  <c r="I16" i="7"/>
  <c r="H16" i="7"/>
  <c r="F16" i="7"/>
  <c r="E16" i="7"/>
  <c r="D16" i="7"/>
  <c r="N16" i="7" s="1"/>
  <c r="L15" i="7"/>
  <c r="K15" i="7"/>
  <c r="J15" i="7"/>
  <c r="I15" i="7"/>
  <c r="H15" i="7"/>
  <c r="F15" i="7"/>
  <c r="E15" i="7"/>
  <c r="D15" i="7"/>
  <c r="L14" i="7"/>
  <c r="K14" i="7"/>
  <c r="J14" i="7"/>
  <c r="I14" i="7"/>
  <c r="H14" i="7"/>
  <c r="F14" i="7"/>
  <c r="E14" i="7"/>
  <c r="D14" i="7"/>
  <c r="L13" i="7"/>
  <c r="K13" i="7"/>
  <c r="J13" i="7"/>
  <c r="I13" i="7"/>
  <c r="H13" i="7"/>
  <c r="F13" i="7"/>
  <c r="E13" i="7"/>
  <c r="D13" i="7"/>
  <c r="L12" i="7"/>
  <c r="K12" i="7"/>
  <c r="J12" i="7"/>
  <c r="I12" i="7"/>
  <c r="H12" i="7"/>
  <c r="F12" i="7"/>
  <c r="M12" i="7" s="1"/>
  <c r="E12" i="7"/>
  <c r="D12" i="7"/>
  <c r="L11" i="7"/>
  <c r="K11" i="7"/>
  <c r="J11" i="7"/>
  <c r="I11" i="7"/>
  <c r="H11" i="7"/>
  <c r="F11" i="7"/>
  <c r="E11" i="7"/>
  <c r="D11" i="7"/>
  <c r="L10" i="7"/>
  <c r="K10" i="7"/>
  <c r="J10" i="7"/>
  <c r="I10" i="7"/>
  <c r="H10" i="7"/>
  <c r="F10" i="7"/>
  <c r="N10" i="7" s="1"/>
  <c r="E10" i="7"/>
  <c r="D10" i="7"/>
  <c r="L9" i="7"/>
  <c r="K9" i="7"/>
  <c r="J9" i="7"/>
  <c r="I9" i="7"/>
  <c r="H9" i="7"/>
  <c r="F9" i="7"/>
  <c r="M9" i="7" s="1"/>
  <c r="E9" i="7"/>
  <c r="D9" i="7"/>
  <c r="L8" i="7"/>
  <c r="K8" i="7"/>
  <c r="J8" i="7"/>
  <c r="I8" i="7"/>
  <c r="H8" i="7"/>
  <c r="F8" i="7"/>
  <c r="E8" i="7"/>
  <c r="D8" i="7"/>
  <c r="L7" i="7"/>
  <c r="K7" i="7"/>
  <c r="J7" i="7"/>
  <c r="I7" i="7"/>
  <c r="H7" i="7"/>
  <c r="F7" i="7"/>
  <c r="N7" i="7" s="1"/>
  <c r="E7" i="7"/>
  <c r="D7" i="7"/>
  <c r="D42" i="206"/>
  <c r="C42" i="206"/>
  <c r="J41" i="206"/>
  <c r="E41" i="206"/>
  <c r="E40" i="206"/>
  <c r="E39" i="206"/>
  <c r="J38" i="206"/>
  <c r="G38" i="206"/>
  <c r="E38" i="206"/>
  <c r="E37" i="206"/>
  <c r="G36" i="206"/>
  <c r="E36" i="206"/>
  <c r="E35" i="206"/>
  <c r="J34" i="206"/>
  <c r="G34" i="206"/>
  <c r="E34" i="206"/>
  <c r="E33" i="206"/>
  <c r="J32" i="206"/>
  <c r="G32" i="206"/>
  <c r="E32" i="206"/>
  <c r="E31" i="206"/>
  <c r="E30" i="206"/>
  <c r="G29" i="206"/>
  <c r="E29" i="206"/>
  <c r="E28" i="206"/>
  <c r="E27" i="206"/>
  <c r="J26" i="206"/>
  <c r="N26" i="206" s="1"/>
  <c r="G26" i="206"/>
  <c r="E26" i="206"/>
  <c r="E25" i="206"/>
  <c r="E24" i="206"/>
  <c r="E23" i="206"/>
  <c r="E22" i="206"/>
  <c r="E21" i="206"/>
  <c r="J20" i="206"/>
  <c r="G20" i="206"/>
  <c r="E20" i="206"/>
  <c r="E19" i="206"/>
  <c r="E18" i="206"/>
  <c r="E17" i="206"/>
  <c r="E16" i="206"/>
  <c r="E15" i="206"/>
  <c r="J14" i="206"/>
  <c r="G14" i="206"/>
  <c r="E14" i="206"/>
  <c r="E13" i="206"/>
  <c r="E12" i="206"/>
  <c r="E11" i="206"/>
  <c r="E10" i="206"/>
  <c r="E9" i="206"/>
  <c r="K8" i="206"/>
  <c r="H8" i="206"/>
  <c r="E8" i="206"/>
  <c r="K7" i="206"/>
  <c r="H7" i="206"/>
  <c r="E7" i="206"/>
  <c r="K6" i="206"/>
  <c r="H6" i="206"/>
  <c r="E6" i="206"/>
  <c r="E44" i="2"/>
  <c r="D44" i="2"/>
  <c r="G43" i="2"/>
  <c r="E43" i="2"/>
  <c r="D43" i="2"/>
  <c r="H42" i="2"/>
  <c r="H43" i="2" s="1"/>
  <c r="F42" i="2"/>
  <c r="I42" i="2" s="1"/>
  <c r="E40" i="2"/>
  <c r="D40" i="2"/>
  <c r="G39" i="2"/>
  <c r="E39" i="2"/>
  <c r="D39" i="2"/>
  <c r="H33" i="2"/>
  <c r="G33" i="2"/>
  <c r="E33" i="2"/>
  <c r="D33" i="2"/>
  <c r="H32" i="2"/>
  <c r="F32" i="2"/>
  <c r="G30" i="2"/>
  <c r="E30" i="2"/>
  <c r="D30" i="2"/>
  <c r="H29" i="2"/>
  <c r="H30" i="2" s="1"/>
  <c r="F29" i="2"/>
  <c r="I29" i="2" s="1"/>
  <c r="G27" i="2"/>
  <c r="G40" i="2" s="1"/>
  <c r="G44" i="2" s="1"/>
  <c r="E27" i="2"/>
  <c r="D27" i="2"/>
  <c r="F26" i="2"/>
  <c r="I26" i="2" s="1"/>
  <c r="F19" i="2"/>
  <c r="F13" i="2"/>
  <c r="E13" i="2"/>
  <c r="F12" i="2"/>
  <c r="E12" i="2"/>
  <c r="F11" i="2"/>
  <c r="E11" i="2"/>
  <c r="F10" i="2"/>
  <c r="E10" i="2"/>
  <c r="F9" i="2"/>
  <c r="E9" i="2"/>
  <c r="F8" i="2"/>
  <c r="E8" i="2"/>
  <c r="F7" i="2"/>
  <c r="E7" i="2"/>
  <c r="G5" i="2"/>
  <c r="N156" i="1"/>
  <c r="L156" i="1"/>
  <c r="N154" i="1"/>
  <c r="L154" i="1"/>
  <c r="K153" i="1"/>
  <c r="J153" i="1"/>
  <c r="I153" i="1"/>
  <c r="N152" i="1"/>
  <c r="L152" i="1"/>
  <c r="L150" i="1"/>
  <c r="K150" i="1"/>
  <c r="J150" i="1"/>
  <c r="I150" i="1"/>
  <c r="H150" i="1"/>
  <c r="G150" i="1"/>
  <c r="F150" i="1"/>
  <c r="E150" i="1"/>
  <c r="N150" i="1" s="1"/>
  <c r="D150" i="1"/>
  <c r="K145" i="1"/>
  <c r="J145" i="1"/>
  <c r="I145" i="1"/>
  <c r="H145" i="1"/>
  <c r="G145" i="1"/>
  <c r="F145" i="1"/>
  <c r="L145" i="1" s="1"/>
  <c r="E145" i="1"/>
  <c r="D145" i="1"/>
  <c r="L144" i="1"/>
  <c r="K144" i="1"/>
  <c r="J144" i="1"/>
  <c r="I144" i="1"/>
  <c r="H144" i="1"/>
  <c r="G144" i="1"/>
  <c r="F144" i="1"/>
  <c r="E144" i="1"/>
  <c r="N144" i="1" s="1"/>
  <c r="D144" i="1"/>
  <c r="K142" i="1"/>
  <c r="E142" i="1"/>
  <c r="E141" i="1"/>
  <c r="D139" i="1"/>
  <c r="N138" i="1"/>
  <c r="L138" i="1"/>
  <c r="N137" i="1"/>
  <c r="L137" i="1"/>
  <c r="N136" i="1"/>
  <c r="L136" i="1"/>
  <c r="N135" i="1"/>
  <c r="L135" i="1"/>
  <c r="H133" i="1"/>
  <c r="F133" i="1"/>
  <c r="L130" i="1"/>
  <c r="K130" i="1"/>
  <c r="J130" i="1"/>
  <c r="I130" i="1"/>
  <c r="H130" i="1"/>
  <c r="G130" i="1"/>
  <c r="F130" i="1"/>
  <c r="E130" i="1"/>
  <c r="N130" i="1" s="1"/>
  <c r="D130" i="1"/>
  <c r="K129" i="1"/>
  <c r="J129" i="1"/>
  <c r="I129" i="1"/>
  <c r="H129" i="1"/>
  <c r="G129" i="1"/>
  <c r="F129" i="1"/>
  <c r="L129" i="1" s="1"/>
  <c r="E129" i="1"/>
  <c r="N129" i="1" s="1"/>
  <c r="D129" i="1"/>
  <c r="L128" i="1"/>
  <c r="K128" i="1"/>
  <c r="J128" i="1"/>
  <c r="I128" i="1"/>
  <c r="H128" i="1"/>
  <c r="G128" i="1"/>
  <c r="F128" i="1"/>
  <c r="E128" i="1"/>
  <c r="N128" i="1" s="1"/>
  <c r="D128" i="1"/>
  <c r="K127" i="1"/>
  <c r="K131" i="1" s="1"/>
  <c r="J127" i="1"/>
  <c r="J131" i="1" s="1"/>
  <c r="I127" i="1"/>
  <c r="H127" i="1"/>
  <c r="G127" i="1"/>
  <c r="G131" i="1" s="1"/>
  <c r="F127" i="1"/>
  <c r="L127" i="1" s="1"/>
  <c r="E127" i="1"/>
  <c r="D127" i="1"/>
  <c r="L126" i="1"/>
  <c r="K126" i="1"/>
  <c r="J126" i="1"/>
  <c r="I126" i="1"/>
  <c r="I131" i="1" s="1"/>
  <c r="H126" i="1"/>
  <c r="H131" i="1" s="1"/>
  <c r="G126" i="1"/>
  <c r="F126" i="1"/>
  <c r="E126" i="1"/>
  <c r="E131" i="1" s="1"/>
  <c r="D126" i="1"/>
  <c r="D131" i="1" s="1"/>
  <c r="E13" i="1" s="1"/>
  <c r="N125" i="1"/>
  <c r="L125" i="1"/>
  <c r="K123" i="1"/>
  <c r="J123" i="1"/>
  <c r="I123" i="1"/>
  <c r="H123" i="1"/>
  <c r="G123" i="1"/>
  <c r="F123" i="1"/>
  <c r="L123" i="1" s="1"/>
  <c r="E123" i="1"/>
  <c r="N123" i="1" s="1"/>
  <c r="D123" i="1"/>
  <c r="L122" i="1"/>
  <c r="K122" i="1"/>
  <c r="J122" i="1"/>
  <c r="I122" i="1"/>
  <c r="H122" i="1"/>
  <c r="G122" i="1"/>
  <c r="F122" i="1"/>
  <c r="E122" i="1"/>
  <c r="N122" i="1" s="1"/>
  <c r="D122" i="1"/>
  <c r="K121" i="1"/>
  <c r="J121" i="1"/>
  <c r="I121" i="1"/>
  <c r="H121" i="1"/>
  <c r="G121" i="1"/>
  <c r="F121" i="1"/>
  <c r="L121" i="1" s="1"/>
  <c r="E121" i="1"/>
  <c r="D121" i="1"/>
  <c r="L120" i="1"/>
  <c r="K120" i="1"/>
  <c r="J120" i="1"/>
  <c r="I120" i="1"/>
  <c r="H120" i="1"/>
  <c r="G120" i="1"/>
  <c r="F120" i="1"/>
  <c r="E120" i="1"/>
  <c r="E124" i="1" s="1"/>
  <c r="D120" i="1"/>
  <c r="D124" i="1" s="1"/>
  <c r="E12" i="1" s="1"/>
  <c r="K119" i="1"/>
  <c r="J119" i="1"/>
  <c r="I119" i="1"/>
  <c r="H119" i="1"/>
  <c r="G119" i="1"/>
  <c r="F119" i="1"/>
  <c r="L119" i="1" s="1"/>
  <c r="E119" i="1"/>
  <c r="N119" i="1" s="1"/>
  <c r="D119" i="1"/>
  <c r="L118" i="1"/>
  <c r="K118" i="1"/>
  <c r="J118" i="1"/>
  <c r="I118" i="1"/>
  <c r="I124" i="1" s="1"/>
  <c r="H118" i="1"/>
  <c r="H124" i="1" s="1"/>
  <c r="G118" i="1"/>
  <c r="F118" i="1"/>
  <c r="E118" i="1"/>
  <c r="N118" i="1" s="1"/>
  <c r="D118" i="1"/>
  <c r="K117" i="1"/>
  <c r="K124" i="1" s="1"/>
  <c r="J117" i="1"/>
  <c r="J124" i="1" s="1"/>
  <c r="I117" i="1"/>
  <c r="H117" i="1"/>
  <c r="G117" i="1"/>
  <c r="G124" i="1" s="1"/>
  <c r="F117" i="1"/>
  <c r="E117" i="1"/>
  <c r="D117" i="1"/>
  <c r="N116" i="1"/>
  <c r="L116" i="1"/>
  <c r="N115" i="1"/>
  <c r="L115" i="1"/>
  <c r="N114" i="1"/>
  <c r="L114" i="1"/>
  <c r="F114" i="1"/>
  <c r="N113" i="1"/>
  <c r="L113" i="1"/>
  <c r="N111" i="1"/>
  <c r="K111" i="1"/>
  <c r="J111" i="1"/>
  <c r="I111" i="1"/>
  <c r="H111" i="1"/>
  <c r="G111" i="1"/>
  <c r="F111" i="1"/>
  <c r="E111" i="1"/>
  <c r="L111" i="1" s="1"/>
  <c r="D111" i="1"/>
  <c r="N93" i="1"/>
  <c r="L93" i="1"/>
  <c r="N91" i="1"/>
  <c r="K91" i="1"/>
  <c r="J91" i="1"/>
  <c r="I91" i="1"/>
  <c r="H91" i="1"/>
  <c r="G91" i="1"/>
  <c r="F91" i="1"/>
  <c r="E91" i="1"/>
  <c r="L91" i="1" s="1"/>
  <c r="D91" i="1"/>
  <c r="L90" i="1"/>
  <c r="K90" i="1"/>
  <c r="J90" i="1"/>
  <c r="I90" i="1"/>
  <c r="H90" i="1"/>
  <c r="G90" i="1"/>
  <c r="F90" i="1"/>
  <c r="E90" i="1"/>
  <c r="N90" i="1" s="1"/>
  <c r="D90" i="1"/>
  <c r="K89" i="1"/>
  <c r="J89" i="1"/>
  <c r="I89" i="1"/>
  <c r="H89" i="1"/>
  <c r="G89" i="1"/>
  <c r="F89" i="1"/>
  <c r="E89" i="1"/>
  <c r="L89" i="1" s="1"/>
  <c r="D89" i="1"/>
  <c r="L88" i="1"/>
  <c r="K88" i="1"/>
  <c r="J88" i="1"/>
  <c r="I88" i="1"/>
  <c r="H88" i="1"/>
  <c r="G88" i="1"/>
  <c r="F88" i="1"/>
  <c r="E88" i="1"/>
  <c r="N88" i="1" s="1"/>
  <c r="D88" i="1"/>
  <c r="N87" i="1"/>
  <c r="K87" i="1"/>
  <c r="J87" i="1"/>
  <c r="I87" i="1"/>
  <c r="H87" i="1"/>
  <c r="G87" i="1"/>
  <c r="F87" i="1"/>
  <c r="E87" i="1"/>
  <c r="L87" i="1" s="1"/>
  <c r="D87" i="1"/>
  <c r="L86" i="1"/>
  <c r="K86" i="1"/>
  <c r="J86" i="1"/>
  <c r="I86" i="1"/>
  <c r="H86" i="1"/>
  <c r="G86" i="1"/>
  <c r="F86" i="1"/>
  <c r="E86" i="1"/>
  <c r="N86" i="1" s="1"/>
  <c r="D86" i="1"/>
  <c r="K85" i="1"/>
  <c r="J85" i="1"/>
  <c r="I85" i="1"/>
  <c r="H85" i="1"/>
  <c r="G85" i="1"/>
  <c r="F85" i="1"/>
  <c r="E85" i="1"/>
  <c r="L85" i="1" s="1"/>
  <c r="D85" i="1"/>
  <c r="L84" i="1"/>
  <c r="K84" i="1"/>
  <c r="J84" i="1"/>
  <c r="I84" i="1"/>
  <c r="H84" i="1"/>
  <c r="G84" i="1"/>
  <c r="F84" i="1"/>
  <c r="E84" i="1"/>
  <c r="N84" i="1" s="1"/>
  <c r="D84" i="1"/>
  <c r="N83" i="1"/>
  <c r="K83" i="1"/>
  <c r="J83" i="1"/>
  <c r="I83" i="1"/>
  <c r="H83" i="1"/>
  <c r="G83" i="1"/>
  <c r="F83" i="1"/>
  <c r="E83" i="1"/>
  <c r="L83" i="1" s="1"/>
  <c r="D83" i="1"/>
  <c r="L82" i="1"/>
  <c r="K82" i="1"/>
  <c r="J82" i="1"/>
  <c r="I82" i="1"/>
  <c r="H82" i="1"/>
  <c r="G82" i="1"/>
  <c r="F82" i="1"/>
  <c r="E82" i="1"/>
  <c r="N82" i="1" s="1"/>
  <c r="D82" i="1"/>
  <c r="K81" i="1"/>
  <c r="J81" i="1"/>
  <c r="I81" i="1"/>
  <c r="H81" i="1"/>
  <c r="G81" i="1"/>
  <c r="F81" i="1"/>
  <c r="E81" i="1"/>
  <c r="L81" i="1" s="1"/>
  <c r="D81" i="1"/>
  <c r="L80" i="1"/>
  <c r="K80" i="1"/>
  <c r="J80" i="1"/>
  <c r="I80" i="1"/>
  <c r="H80" i="1"/>
  <c r="G80" i="1"/>
  <c r="F80" i="1"/>
  <c r="E80" i="1"/>
  <c r="N80" i="1" s="1"/>
  <c r="D80" i="1"/>
  <c r="N79" i="1"/>
  <c r="K79" i="1"/>
  <c r="J79" i="1"/>
  <c r="I79" i="1"/>
  <c r="H79" i="1"/>
  <c r="G79" i="1"/>
  <c r="F79" i="1"/>
  <c r="E79" i="1"/>
  <c r="L79" i="1" s="1"/>
  <c r="D79" i="1"/>
  <c r="L78" i="1"/>
  <c r="K78" i="1"/>
  <c r="J78" i="1"/>
  <c r="I78" i="1"/>
  <c r="H78" i="1"/>
  <c r="G78" i="1"/>
  <c r="F78" i="1"/>
  <c r="E78" i="1"/>
  <c r="N78" i="1" s="1"/>
  <c r="D78" i="1"/>
  <c r="K76" i="1"/>
  <c r="J76" i="1"/>
  <c r="I76" i="1"/>
  <c r="H76" i="1"/>
  <c r="G76" i="1"/>
  <c r="F76" i="1"/>
  <c r="E76" i="1"/>
  <c r="L76" i="1" s="1"/>
  <c r="D76" i="1"/>
  <c r="L75" i="1"/>
  <c r="K75" i="1"/>
  <c r="J75" i="1"/>
  <c r="I75" i="1"/>
  <c r="H75" i="1"/>
  <c r="G75" i="1"/>
  <c r="F75" i="1"/>
  <c r="E75" i="1"/>
  <c r="N75" i="1" s="1"/>
  <c r="D75" i="1"/>
  <c r="N74" i="1"/>
  <c r="K74" i="1"/>
  <c r="J74" i="1"/>
  <c r="I74" i="1"/>
  <c r="H74" i="1"/>
  <c r="G74" i="1"/>
  <c r="F74" i="1"/>
  <c r="E74" i="1"/>
  <c r="L74" i="1" s="1"/>
  <c r="D74" i="1"/>
  <c r="L73" i="1"/>
  <c r="K73" i="1"/>
  <c r="J73" i="1"/>
  <c r="I73" i="1"/>
  <c r="H73" i="1"/>
  <c r="G73" i="1"/>
  <c r="F73" i="1"/>
  <c r="E73" i="1"/>
  <c r="N73" i="1" s="1"/>
  <c r="D73" i="1"/>
  <c r="K72" i="1"/>
  <c r="J72" i="1"/>
  <c r="I72" i="1"/>
  <c r="H72" i="1"/>
  <c r="G72" i="1"/>
  <c r="F72" i="1"/>
  <c r="E72" i="1"/>
  <c r="L72" i="1" s="1"/>
  <c r="D72" i="1"/>
  <c r="L71" i="1"/>
  <c r="K71" i="1"/>
  <c r="J71" i="1"/>
  <c r="I71" i="1"/>
  <c r="H71" i="1"/>
  <c r="G71" i="1"/>
  <c r="F71" i="1"/>
  <c r="E71" i="1"/>
  <c r="N71" i="1" s="1"/>
  <c r="D71" i="1"/>
  <c r="N70" i="1"/>
  <c r="K70" i="1"/>
  <c r="J70" i="1"/>
  <c r="I70" i="1"/>
  <c r="H70" i="1"/>
  <c r="G70" i="1"/>
  <c r="F70" i="1"/>
  <c r="E70" i="1"/>
  <c r="L70" i="1" s="1"/>
  <c r="D70" i="1"/>
  <c r="N69" i="1"/>
  <c r="L69" i="1"/>
  <c r="N68" i="1"/>
  <c r="L68" i="1"/>
  <c r="N67" i="1"/>
  <c r="L67" i="1"/>
  <c r="F67" i="1"/>
  <c r="N66" i="1"/>
  <c r="L66" i="1"/>
  <c r="F27" i="1"/>
  <c r="G17" i="1"/>
  <c r="H17" i="1" s="1"/>
  <c r="F17" i="1"/>
  <c r="E17" i="1"/>
  <c r="G15" i="1"/>
  <c r="I15" i="1" s="1"/>
  <c r="F15" i="1"/>
  <c r="E15" i="1"/>
  <c r="X102" i="208"/>
  <c r="W102" i="208"/>
  <c r="V102" i="208"/>
  <c r="U102" i="208"/>
  <c r="T102" i="208"/>
  <c r="S102" i="208"/>
  <c r="R102" i="208"/>
  <c r="Q102" i="208"/>
  <c r="P102" i="208"/>
  <c r="O102" i="208"/>
  <c r="N102" i="208"/>
  <c r="M102" i="208"/>
  <c r="L102" i="208"/>
  <c r="K102" i="208"/>
  <c r="J102" i="208"/>
  <c r="I102" i="208"/>
  <c r="H102" i="208"/>
  <c r="G102" i="208"/>
  <c r="F102" i="208"/>
  <c r="E102" i="208"/>
  <c r="D102" i="208"/>
  <c r="X100" i="208"/>
  <c r="W100" i="208"/>
  <c r="V100" i="208"/>
  <c r="U100" i="208"/>
  <c r="T100" i="208"/>
  <c r="S100" i="208"/>
  <c r="R100" i="208"/>
  <c r="Q100" i="208"/>
  <c r="P100" i="208"/>
  <c r="O100" i="208"/>
  <c r="N100" i="208"/>
  <c r="M100" i="208"/>
  <c r="L100" i="208"/>
  <c r="K100" i="208"/>
  <c r="J100" i="208"/>
  <c r="I100" i="208"/>
  <c r="H100" i="208"/>
  <c r="G100" i="208"/>
  <c r="F100" i="208"/>
  <c r="E100" i="208"/>
  <c r="D100" i="208"/>
  <c r="X99" i="208"/>
  <c r="W99" i="208"/>
  <c r="V99" i="208"/>
  <c r="U99" i="208"/>
  <c r="T99" i="208"/>
  <c r="S99" i="208"/>
  <c r="R99" i="208"/>
  <c r="Q99" i="208"/>
  <c r="P99" i="208"/>
  <c r="O99" i="208"/>
  <c r="N99" i="208"/>
  <c r="M99" i="208"/>
  <c r="L99" i="208"/>
  <c r="K99" i="208"/>
  <c r="J99" i="208"/>
  <c r="I99" i="208"/>
  <c r="H99" i="208"/>
  <c r="G99" i="208"/>
  <c r="F99" i="208"/>
  <c r="E99" i="208"/>
  <c r="D99" i="208"/>
  <c r="R98" i="208"/>
  <c r="L98" i="208"/>
  <c r="F98" i="208"/>
  <c r="X92" i="208"/>
  <c r="W92" i="208"/>
  <c r="V92" i="208"/>
  <c r="U92" i="208"/>
  <c r="T92" i="208"/>
  <c r="S92" i="208"/>
  <c r="R92" i="208"/>
  <c r="Q92" i="208"/>
  <c r="P92" i="208"/>
  <c r="O92" i="208"/>
  <c r="N92" i="208"/>
  <c r="M92" i="208"/>
  <c r="L92" i="208"/>
  <c r="K92" i="208"/>
  <c r="J92" i="208"/>
  <c r="I92" i="208"/>
  <c r="H92" i="208"/>
  <c r="G92" i="208"/>
  <c r="F92" i="208"/>
  <c r="E92" i="208"/>
  <c r="D92" i="208"/>
  <c r="F90" i="208"/>
  <c r="X84" i="208"/>
  <c r="W84" i="208"/>
  <c r="V84" i="208"/>
  <c r="U84" i="208"/>
  <c r="T84" i="208"/>
  <c r="S84" i="208"/>
  <c r="R84" i="208"/>
  <c r="Q84" i="208"/>
  <c r="P84" i="208"/>
  <c r="O84" i="208"/>
  <c r="N84" i="208"/>
  <c r="M84" i="208"/>
  <c r="L84" i="208"/>
  <c r="K84" i="208"/>
  <c r="J84" i="208"/>
  <c r="I84" i="208"/>
  <c r="H84" i="208"/>
  <c r="G84" i="208"/>
  <c r="F84" i="208"/>
  <c r="E84" i="208"/>
  <c r="D84" i="208"/>
  <c r="U82" i="208"/>
  <c r="L82" i="208"/>
  <c r="R76" i="208"/>
  <c r="L76" i="208"/>
  <c r="R75" i="208"/>
  <c r="F75" i="208"/>
  <c r="L74" i="208"/>
  <c r="X73" i="208"/>
  <c r="X72" i="208"/>
  <c r="R72" i="208"/>
  <c r="L72" i="208"/>
  <c r="I72" i="208"/>
  <c r="F72" i="208"/>
  <c r="U68" i="208"/>
  <c r="L68" i="208"/>
  <c r="I68" i="208"/>
  <c r="F68" i="208"/>
  <c r="R66" i="208"/>
  <c r="L66" i="208"/>
  <c r="F66" i="208"/>
  <c r="X64" i="208"/>
  <c r="W64" i="208"/>
  <c r="V64" i="208"/>
  <c r="U64" i="208"/>
  <c r="T64" i="208"/>
  <c r="S64" i="208"/>
  <c r="R64" i="208"/>
  <c r="Q64" i="208"/>
  <c r="P64" i="208"/>
  <c r="O64" i="208"/>
  <c r="N64" i="208"/>
  <c r="M64" i="208"/>
  <c r="L64" i="208"/>
  <c r="K64" i="208"/>
  <c r="J64" i="208"/>
  <c r="I64" i="208"/>
  <c r="H64" i="208"/>
  <c r="G64" i="208"/>
  <c r="F64" i="208"/>
  <c r="E64" i="208"/>
  <c r="D64" i="208"/>
  <c r="X40" i="208"/>
  <c r="W40" i="208"/>
  <c r="V40" i="208"/>
  <c r="U40" i="208"/>
  <c r="T40" i="208"/>
  <c r="S40" i="208"/>
  <c r="R40" i="208"/>
  <c r="Q40" i="208"/>
  <c r="P40" i="208"/>
  <c r="O40" i="208"/>
  <c r="N40" i="208"/>
  <c r="M40" i="208"/>
  <c r="L40" i="208"/>
  <c r="K40" i="208"/>
  <c r="J40" i="208"/>
  <c r="I40" i="208"/>
  <c r="H40" i="208"/>
  <c r="G40" i="208"/>
  <c r="F40" i="208"/>
  <c r="E40" i="208"/>
  <c r="D40" i="208"/>
  <c r="X35" i="208"/>
  <c r="O35" i="208"/>
  <c r="L35" i="208"/>
  <c r="X25" i="208"/>
  <c r="U25" i="208"/>
  <c r="O25" i="208"/>
  <c r="R24" i="208"/>
  <c r="X23" i="208"/>
  <c r="R23" i="208"/>
  <c r="O23" i="208"/>
  <c r="L23" i="208"/>
  <c r="F23" i="208"/>
  <c r="X22" i="208"/>
  <c r="U22" i="208"/>
  <c r="L22" i="208"/>
  <c r="X10" i="208"/>
  <c r="U10" i="208"/>
  <c r="O10" i="208"/>
  <c r="O7" i="208"/>
  <c r="L7" i="208"/>
  <c r="MY187" i="6"/>
  <c r="MX187" i="6"/>
  <c r="MW187" i="6"/>
  <c r="MV187" i="6"/>
  <c r="MU187" i="6"/>
  <c r="MT187" i="6"/>
  <c r="MS187" i="6"/>
  <c r="MR187" i="6"/>
  <c r="MQ187" i="6"/>
  <c r="MP187" i="6"/>
  <c r="MO187" i="6"/>
  <c r="MN187" i="6"/>
  <c r="MM187" i="6"/>
  <c r="ML187" i="6"/>
  <c r="MK187" i="6"/>
  <c r="MJ187" i="6"/>
  <c r="MI187" i="6"/>
  <c r="MH187" i="6"/>
  <c r="MG187" i="6"/>
  <c r="MF187" i="6"/>
  <c r="MY185" i="6"/>
  <c r="MX185" i="6"/>
  <c r="MW185" i="6"/>
  <c r="MV185" i="6"/>
  <c r="MU185" i="6"/>
  <c r="MT185" i="6"/>
  <c r="MS185" i="6"/>
  <c r="MR185" i="6"/>
  <c r="MQ185" i="6"/>
  <c r="MP185" i="6"/>
  <c r="MO185" i="6"/>
  <c r="MN185" i="6"/>
  <c r="MM185" i="6"/>
  <c r="ML185" i="6"/>
  <c r="MK185" i="6"/>
  <c r="MJ185" i="6"/>
  <c r="MI185" i="6"/>
  <c r="MH185" i="6"/>
  <c r="MG185" i="6"/>
  <c r="MF185" i="6"/>
  <c r="KQ185" i="6"/>
  <c r="KP185" i="6"/>
  <c r="KO185" i="6"/>
  <c r="KN185" i="6"/>
  <c r="KM185" i="6"/>
  <c r="KL185" i="6"/>
  <c r="KK185" i="6"/>
  <c r="KJ185" i="6"/>
  <c r="KI185" i="6"/>
  <c r="KH185" i="6"/>
  <c r="JC185" i="6"/>
  <c r="JB185" i="6"/>
  <c r="JA185" i="6"/>
  <c r="IZ185" i="6"/>
  <c r="IY185" i="6"/>
  <c r="IX185" i="6"/>
  <c r="IW185" i="6"/>
  <c r="IV185" i="6"/>
  <c r="IU185" i="6"/>
  <c r="IT185" i="6"/>
  <c r="II185" i="6"/>
  <c r="IH185" i="6"/>
  <c r="IG185" i="6"/>
  <c r="IF185" i="6"/>
  <c r="IE185" i="6"/>
  <c r="ID185" i="6"/>
  <c r="IC185" i="6"/>
  <c r="IB185" i="6"/>
  <c r="IA185" i="6"/>
  <c r="HZ185" i="6"/>
  <c r="GA185" i="6"/>
  <c r="FZ185" i="6"/>
  <c r="FY185" i="6"/>
  <c r="FX185" i="6"/>
  <c r="FW185" i="6"/>
  <c r="FV185" i="6"/>
  <c r="FU185" i="6"/>
  <c r="FT185" i="6"/>
  <c r="FS185" i="6"/>
  <c r="FR185" i="6"/>
  <c r="DS185" i="6"/>
  <c r="DR185" i="6"/>
  <c r="DQ185" i="6"/>
  <c r="DP185" i="6"/>
  <c r="DO185" i="6"/>
  <c r="DN185" i="6"/>
  <c r="DM185" i="6"/>
  <c r="DL185" i="6"/>
  <c r="DK185" i="6"/>
  <c r="DJ185" i="6"/>
  <c r="BK185" i="6"/>
  <c r="BJ185" i="6"/>
  <c r="BI185" i="6"/>
  <c r="BH185" i="6"/>
  <c r="BG185" i="6"/>
  <c r="BF185" i="6"/>
  <c r="BE185" i="6"/>
  <c r="BD185" i="6"/>
  <c r="BC185" i="6"/>
  <c r="BB185" i="6"/>
  <c r="MY183" i="6"/>
  <c r="MX183" i="6"/>
  <c r="MW183" i="6"/>
  <c r="MV183" i="6"/>
  <c r="MU183" i="6"/>
  <c r="MT183" i="6"/>
  <c r="MS183" i="6"/>
  <c r="MR183" i="6"/>
  <c r="MQ183" i="6"/>
  <c r="MP183" i="6"/>
  <c r="MO183" i="6"/>
  <c r="MN183" i="6"/>
  <c r="MM183" i="6"/>
  <c r="ML183" i="6"/>
  <c r="MK183" i="6"/>
  <c r="MJ183" i="6"/>
  <c r="MI183" i="6"/>
  <c r="MH183" i="6"/>
  <c r="MG183" i="6"/>
  <c r="MF183" i="6"/>
  <c r="MY179" i="6"/>
  <c r="MX179" i="6"/>
  <c r="MW179" i="6"/>
  <c r="MV179" i="6"/>
  <c r="MU179" i="6"/>
  <c r="MT179" i="6"/>
  <c r="MS179" i="6"/>
  <c r="MR179" i="6"/>
  <c r="MQ179" i="6"/>
  <c r="MP179" i="6"/>
  <c r="MO179" i="6"/>
  <c r="MN179" i="6"/>
  <c r="MM179" i="6"/>
  <c r="ML179" i="6"/>
  <c r="MK179" i="6"/>
  <c r="MJ179" i="6"/>
  <c r="MI179" i="6"/>
  <c r="MH179" i="6"/>
  <c r="MG179" i="6"/>
  <c r="MF179" i="6"/>
  <c r="KQ179" i="6"/>
  <c r="KP179" i="6"/>
  <c r="KO179" i="6"/>
  <c r="KN179" i="6"/>
  <c r="KM179" i="6"/>
  <c r="KL179" i="6"/>
  <c r="KK179" i="6"/>
  <c r="KJ179" i="6"/>
  <c r="KI179" i="6"/>
  <c r="KH179" i="6"/>
  <c r="JW179" i="6"/>
  <c r="JW185" i="6" s="1"/>
  <c r="JS179" i="6"/>
  <c r="JS185" i="6" s="1"/>
  <c r="JO179" i="6"/>
  <c r="JO185" i="6" s="1"/>
  <c r="JC179" i="6"/>
  <c r="JB179" i="6"/>
  <c r="JA179" i="6"/>
  <c r="IZ179" i="6"/>
  <c r="IY179" i="6"/>
  <c r="IX179" i="6"/>
  <c r="IW179" i="6"/>
  <c r="IV179" i="6"/>
  <c r="IU179" i="6"/>
  <c r="IT179" i="6"/>
  <c r="IJ179" i="6"/>
  <c r="IJ185" i="6" s="1"/>
  <c r="II179" i="6"/>
  <c r="IH179" i="6"/>
  <c r="IG179" i="6"/>
  <c r="IF179" i="6"/>
  <c r="IE179" i="6"/>
  <c r="ID179" i="6"/>
  <c r="IC179" i="6"/>
  <c r="IB179" i="6"/>
  <c r="IA179" i="6"/>
  <c r="HZ179" i="6"/>
  <c r="HX179" i="6"/>
  <c r="HX185" i="6" s="1"/>
  <c r="HT179" i="6"/>
  <c r="HT185" i="6" s="1"/>
  <c r="HP179" i="6"/>
  <c r="HP185" i="6" s="1"/>
  <c r="GA179" i="6"/>
  <c r="FZ179" i="6"/>
  <c r="FY179" i="6"/>
  <c r="FX179" i="6"/>
  <c r="FW179" i="6"/>
  <c r="FV179" i="6"/>
  <c r="FU179" i="6"/>
  <c r="FT179" i="6"/>
  <c r="FS179" i="6"/>
  <c r="FR179" i="6"/>
  <c r="DS179" i="6"/>
  <c r="DR179" i="6"/>
  <c r="DQ179" i="6"/>
  <c r="DP179" i="6"/>
  <c r="DO179" i="6"/>
  <c r="DN179" i="6"/>
  <c r="DM179" i="6"/>
  <c r="DL179" i="6"/>
  <c r="DK179" i="6"/>
  <c r="DJ179" i="6"/>
  <c r="DD179" i="6"/>
  <c r="DD185" i="6" s="1"/>
  <c r="BK179" i="6"/>
  <c r="BJ179" i="6"/>
  <c r="BI179" i="6"/>
  <c r="BH179" i="6"/>
  <c r="BG179" i="6"/>
  <c r="BF179" i="6"/>
  <c r="BE179" i="6"/>
  <c r="BD179" i="6"/>
  <c r="BC179" i="6"/>
  <c r="BB179" i="6"/>
  <c r="NI178" i="6"/>
  <c r="NH178" i="6"/>
  <c r="NG178" i="6"/>
  <c r="NF178" i="6"/>
  <c r="NE178" i="6"/>
  <c r="ND178" i="6"/>
  <c r="NC178" i="6"/>
  <c r="NB178" i="6"/>
  <c r="NA178" i="6"/>
  <c r="MZ178" i="6"/>
  <c r="MY178" i="6"/>
  <c r="MX178" i="6"/>
  <c r="MW178" i="6"/>
  <c r="MV178" i="6"/>
  <c r="MU178" i="6"/>
  <c r="MT178" i="6"/>
  <c r="MS178" i="6"/>
  <c r="MR178" i="6"/>
  <c r="MQ178" i="6"/>
  <c r="MP178" i="6"/>
  <c r="MO178" i="6"/>
  <c r="MN178" i="6"/>
  <c r="MM178" i="6"/>
  <c r="ML178" i="6"/>
  <c r="MK178" i="6"/>
  <c r="MJ178" i="6"/>
  <c r="MI178" i="6"/>
  <c r="MH178" i="6"/>
  <c r="MG178" i="6"/>
  <c r="MF178" i="6"/>
  <c r="ME178" i="6"/>
  <c r="MD178" i="6"/>
  <c r="MC178" i="6"/>
  <c r="MB178" i="6"/>
  <c r="MA178" i="6"/>
  <c r="LZ178" i="6"/>
  <c r="LY178" i="6"/>
  <c r="LX178" i="6"/>
  <c r="LW178" i="6"/>
  <c r="LV178" i="6"/>
  <c r="LU178" i="6"/>
  <c r="LT178" i="6"/>
  <c r="LS178" i="6"/>
  <c r="LR178" i="6"/>
  <c r="LQ178" i="6"/>
  <c r="LP178" i="6"/>
  <c r="LO178" i="6"/>
  <c r="LN178" i="6"/>
  <c r="LM178" i="6"/>
  <c r="LL178" i="6"/>
  <c r="LK178" i="6"/>
  <c r="LJ178" i="6"/>
  <c r="LI178" i="6"/>
  <c r="LH178" i="6"/>
  <c r="LG178" i="6"/>
  <c r="LF178" i="6"/>
  <c r="LE178" i="6"/>
  <c r="LD178" i="6"/>
  <c r="LC178" i="6"/>
  <c r="LB178" i="6"/>
  <c r="LA178" i="6"/>
  <c r="KZ178" i="6"/>
  <c r="KY178" i="6"/>
  <c r="KX178" i="6"/>
  <c r="KW178" i="6"/>
  <c r="KV178" i="6"/>
  <c r="KU178" i="6"/>
  <c r="KT178" i="6"/>
  <c r="KS178" i="6"/>
  <c r="KR178" i="6"/>
  <c r="KQ178" i="6"/>
  <c r="KP178" i="6"/>
  <c r="KO178" i="6"/>
  <c r="KN178" i="6"/>
  <c r="KM178" i="6"/>
  <c r="KL178" i="6"/>
  <c r="KK178" i="6"/>
  <c r="KJ178" i="6"/>
  <c r="KI178" i="6"/>
  <c r="KH178" i="6"/>
  <c r="KG178" i="6"/>
  <c r="KF178" i="6"/>
  <c r="KE178" i="6"/>
  <c r="KD178" i="6"/>
  <c r="KC178" i="6"/>
  <c r="KB178" i="6"/>
  <c r="KA178" i="6"/>
  <c r="JZ178" i="6"/>
  <c r="JY178" i="6"/>
  <c r="JX178" i="6"/>
  <c r="JW178" i="6"/>
  <c r="JV178" i="6"/>
  <c r="JU178" i="6"/>
  <c r="JT178" i="6"/>
  <c r="JS178" i="6"/>
  <c r="JR178" i="6"/>
  <c r="JQ178" i="6"/>
  <c r="JP178" i="6"/>
  <c r="JO178" i="6"/>
  <c r="JN178" i="6"/>
  <c r="JM178" i="6"/>
  <c r="JL178" i="6"/>
  <c r="JK178" i="6"/>
  <c r="JJ178" i="6"/>
  <c r="JI178" i="6"/>
  <c r="JH178" i="6"/>
  <c r="JG178" i="6"/>
  <c r="JF178" i="6"/>
  <c r="JE178" i="6"/>
  <c r="JD178" i="6"/>
  <c r="JC178" i="6"/>
  <c r="JB178" i="6"/>
  <c r="JA178" i="6"/>
  <c r="IZ178" i="6"/>
  <c r="IY178" i="6"/>
  <c r="IX178" i="6"/>
  <c r="IW178" i="6"/>
  <c r="IV178" i="6"/>
  <c r="IU178" i="6"/>
  <c r="IT178" i="6"/>
  <c r="IS178" i="6"/>
  <c r="IR178" i="6"/>
  <c r="IQ178" i="6"/>
  <c r="IP178" i="6"/>
  <c r="IO178" i="6"/>
  <c r="IN178" i="6"/>
  <c r="IM178" i="6"/>
  <c r="IL178" i="6"/>
  <c r="IK178" i="6"/>
  <c r="IJ178" i="6"/>
  <c r="II178" i="6"/>
  <c r="IH178" i="6"/>
  <c r="IG178" i="6"/>
  <c r="IF178" i="6"/>
  <c r="IE178" i="6"/>
  <c r="ID178" i="6"/>
  <c r="IC178" i="6"/>
  <c r="IB178" i="6"/>
  <c r="IA178" i="6"/>
  <c r="HZ178" i="6"/>
  <c r="HY178" i="6"/>
  <c r="HX178" i="6"/>
  <c r="HW178" i="6"/>
  <c r="HV178" i="6"/>
  <c r="HU178" i="6"/>
  <c r="HT178" i="6"/>
  <c r="HS178" i="6"/>
  <c r="HR178" i="6"/>
  <c r="HQ178" i="6"/>
  <c r="HP178" i="6"/>
  <c r="HO178" i="6"/>
  <c r="HN178" i="6"/>
  <c r="HM178" i="6"/>
  <c r="HL178" i="6"/>
  <c r="HK178" i="6"/>
  <c r="HJ178" i="6"/>
  <c r="HI178" i="6"/>
  <c r="HH178" i="6"/>
  <c r="HG178" i="6"/>
  <c r="HF178" i="6"/>
  <c r="HE178" i="6"/>
  <c r="HD178" i="6"/>
  <c r="HC178" i="6"/>
  <c r="HB178" i="6"/>
  <c r="HA178" i="6"/>
  <c r="GZ178" i="6"/>
  <c r="GY178" i="6"/>
  <c r="GX178" i="6"/>
  <c r="GW178" i="6"/>
  <c r="GV178" i="6"/>
  <c r="GU178" i="6"/>
  <c r="GT178" i="6"/>
  <c r="GS178" i="6"/>
  <c r="GR178" i="6"/>
  <c r="GQ178" i="6"/>
  <c r="GP178" i="6"/>
  <c r="GO178" i="6"/>
  <c r="GN178" i="6"/>
  <c r="GM178" i="6"/>
  <c r="GL178" i="6"/>
  <c r="GK178" i="6"/>
  <c r="GJ178" i="6"/>
  <c r="GI178" i="6"/>
  <c r="GH178" i="6"/>
  <c r="GG178" i="6"/>
  <c r="GF178" i="6"/>
  <c r="GE178" i="6"/>
  <c r="GD178" i="6"/>
  <c r="GC178" i="6"/>
  <c r="GB178" i="6"/>
  <c r="GA178" i="6"/>
  <c r="FZ178" i="6"/>
  <c r="FY178" i="6"/>
  <c r="FX178" i="6"/>
  <c r="FW178" i="6"/>
  <c r="FV178" i="6"/>
  <c r="FU178" i="6"/>
  <c r="FT178" i="6"/>
  <c r="FS178" i="6"/>
  <c r="FR178" i="6"/>
  <c r="FQ178" i="6"/>
  <c r="FP178" i="6"/>
  <c r="FO178" i="6"/>
  <c r="FN178" i="6"/>
  <c r="FM178" i="6"/>
  <c r="FL178" i="6"/>
  <c r="FK178" i="6"/>
  <c r="FJ178" i="6"/>
  <c r="FI178" i="6"/>
  <c r="FH178" i="6"/>
  <c r="FG178" i="6"/>
  <c r="FF178" i="6"/>
  <c r="FE178" i="6"/>
  <c r="FD178" i="6"/>
  <c r="FC178" i="6"/>
  <c r="FB178" i="6"/>
  <c r="FA178" i="6"/>
  <c r="EZ178" i="6"/>
  <c r="EY178" i="6"/>
  <c r="EX178" i="6"/>
  <c r="EW178" i="6"/>
  <c r="EV178" i="6"/>
  <c r="EU178" i="6"/>
  <c r="ET178" i="6"/>
  <c r="ES178" i="6"/>
  <c r="ER178" i="6"/>
  <c r="EQ178" i="6"/>
  <c r="EP178" i="6"/>
  <c r="EO178" i="6"/>
  <c r="EN178" i="6"/>
  <c r="EM178" i="6"/>
  <c r="EL178" i="6"/>
  <c r="EK178" i="6"/>
  <c r="EJ178" i="6"/>
  <c r="EI178" i="6"/>
  <c r="EH178" i="6"/>
  <c r="EG178" i="6"/>
  <c r="EF178" i="6"/>
  <c r="EE178" i="6"/>
  <c r="ED178" i="6"/>
  <c r="EC178" i="6"/>
  <c r="EB178" i="6"/>
  <c r="EA178" i="6"/>
  <c r="DZ178" i="6"/>
  <c r="DY178" i="6"/>
  <c r="DX178" i="6"/>
  <c r="DW178" i="6"/>
  <c r="DV178" i="6"/>
  <c r="DU178" i="6"/>
  <c r="DT178" i="6"/>
  <c r="DS178" i="6"/>
  <c r="DR178" i="6"/>
  <c r="DQ178" i="6"/>
  <c r="DP178" i="6"/>
  <c r="DO178" i="6"/>
  <c r="DN178" i="6"/>
  <c r="DM178" i="6"/>
  <c r="DL178" i="6"/>
  <c r="DK178" i="6"/>
  <c r="DJ178" i="6"/>
  <c r="DI178" i="6"/>
  <c r="DH178" i="6"/>
  <c r="DG178" i="6"/>
  <c r="DF178" i="6"/>
  <c r="DE178" i="6"/>
  <c r="DD178" i="6"/>
  <c r="DC178" i="6"/>
  <c r="DB178" i="6"/>
  <c r="DA178" i="6"/>
  <c r="CZ178" i="6"/>
  <c r="CY178" i="6"/>
  <c r="CX178" i="6"/>
  <c r="CW178" i="6"/>
  <c r="CV178" i="6"/>
  <c r="CU178" i="6"/>
  <c r="CT178" i="6"/>
  <c r="CS178" i="6"/>
  <c r="CR178" i="6"/>
  <c r="CQ178" i="6"/>
  <c r="CP178" i="6"/>
  <c r="CO178" i="6"/>
  <c r="CN178" i="6"/>
  <c r="CM178" i="6"/>
  <c r="CL178" i="6"/>
  <c r="CK178" i="6"/>
  <c r="CJ178" i="6"/>
  <c r="CI178" i="6"/>
  <c r="CH178" i="6"/>
  <c r="CG178" i="6"/>
  <c r="CF178" i="6"/>
  <c r="CE178" i="6"/>
  <c r="CD178" i="6"/>
  <c r="CC178" i="6"/>
  <c r="CB178" i="6"/>
  <c r="CA178" i="6"/>
  <c r="BZ178" i="6"/>
  <c r="BY178" i="6"/>
  <c r="BX178" i="6"/>
  <c r="BW178" i="6"/>
  <c r="BV178" i="6"/>
  <c r="BU178" i="6"/>
  <c r="BT178" i="6"/>
  <c r="BS178" i="6"/>
  <c r="BR178" i="6"/>
  <c r="BQ178" i="6"/>
  <c r="BP178" i="6"/>
  <c r="BO178" i="6"/>
  <c r="BN178" i="6"/>
  <c r="BM178" i="6"/>
  <c r="BL178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NI177" i="6"/>
  <c r="NH177" i="6"/>
  <c r="NG177" i="6"/>
  <c r="NF177" i="6"/>
  <c r="NE177" i="6"/>
  <c r="ND177" i="6"/>
  <c r="NC177" i="6"/>
  <c r="NB177" i="6"/>
  <c r="NA177" i="6"/>
  <c r="MZ177" i="6"/>
  <c r="ME177" i="6"/>
  <c r="MD177" i="6"/>
  <c r="MC177" i="6"/>
  <c r="MB177" i="6"/>
  <c r="MA177" i="6"/>
  <c r="LZ177" i="6"/>
  <c r="LY177" i="6"/>
  <c r="LX177" i="6"/>
  <c r="LW177" i="6"/>
  <c r="LV177" i="6"/>
  <c r="MY175" i="6"/>
  <c r="MX175" i="6"/>
  <c r="MW175" i="6"/>
  <c r="MV175" i="6"/>
  <c r="MU175" i="6"/>
  <c r="MT175" i="6"/>
  <c r="MS175" i="6"/>
  <c r="MR175" i="6"/>
  <c r="MQ175" i="6"/>
  <c r="MP175" i="6"/>
  <c r="MO175" i="6"/>
  <c r="MN175" i="6"/>
  <c r="MM175" i="6"/>
  <c r="ML175" i="6"/>
  <c r="MK175" i="6"/>
  <c r="MJ175" i="6"/>
  <c r="MI175" i="6"/>
  <c r="MH175" i="6"/>
  <c r="MG175" i="6"/>
  <c r="MF175" i="6"/>
  <c r="LS175" i="6"/>
  <c r="LS179" i="6" s="1"/>
  <c r="LS185" i="6" s="1"/>
  <c r="LO175" i="6"/>
  <c r="LO179" i="6" s="1"/>
  <c r="LO185" i="6" s="1"/>
  <c r="LA175" i="6"/>
  <c r="LA179" i="6" s="1"/>
  <c r="LA185" i="6" s="1"/>
  <c r="KZ175" i="6"/>
  <c r="KZ179" i="6" s="1"/>
  <c r="KZ185" i="6" s="1"/>
  <c r="KX175" i="6"/>
  <c r="KX179" i="6" s="1"/>
  <c r="KX185" i="6" s="1"/>
  <c r="KW175" i="6"/>
  <c r="KW179" i="6" s="1"/>
  <c r="KW185" i="6" s="1"/>
  <c r="KV175" i="6"/>
  <c r="KV179" i="6" s="1"/>
  <c r="KV185" i="6" s="1"/>
  <c r="KT175" i="6"/>
  <c r="KT179" i="6" s="1"/>
  <c r="KT185" i="6" s="1"/>
  <c r="KS175" i="6"/>
  <c r="G39" i="206" s="1"/>
  <c r="KR175" i="6"/>
  <c r="KR179" i="6" s="1"/>
  <c r="KR185" i="6" s="1"/>
  <c r="KQ175" i="6"/>
  <c r="KP175" i="6"/>
  <c r="KO175" i="6"/>
  <c r="KN175" i="6"/>
  <c r="KM175" i="6"/>
  <c r="KL175" i="6"/>
  <c r="KK175" i="6"/>
  <c r="KJ175" i="6"/>
  <c r="KI175" i="6"/>
  <c r="KH175" i="6"/>
  <c r="JW175" i="6"/>
  <c r="JV175" i="6"/>
  <c r="JV179" i="6" s="1"/>
  <c r="JV185" i="6" s="1"/>
  <c r="JS175" i="6"/>
  <c r="JR175" i="6"/>
  <c r="JR179" i="6" s="1"/>
  <c r="JR185" i="6" s="1"/>
  <c r="JO175" i="6"/>
  <c r="JN175" i="6"/>
  <c r="JN179" i="6" s="1"/>
  <c r="JN185" i="6" s="1"/>
  <c r="JC175" i="6"/>
  <c r="JB175" i="6"/>
  <c r="JA175" i="6"/>
  <c r="IZ175" i="6"/>
  <c r="IY175" i="6"/>
  <c r="IX175" i="6"/>
  <c r="IW175" i="6"/>
  <c r="IV175" i="6"/>
  <c r="IU175" i="6"/>
  <c r="IT175" i="6"/>
  <c r="II175" i="6"/>
  <c r="IH175" i="6"/>
  <c r="IG175" i="6"/>
  <c r="IF175" i="6"/>
  <c r="IE175" i="6"/>
  <c r="ID175" i="6"/>
  <c r="IC175" i="6"/>
  <c r="IB175" i="6"/>
  <c r="IA175" i="6"/>
  <c r="HZ175" i="6"/>
  <c r="HX175" i="6"/>
  <c r="HW175" i="6"/>
  <c r="HW179" i="6" s="1"/>
  <c r="HW185" i="6" s="1"/>
  <c r="HT175" i="6"/>
  <c r="HS175" i="6"/>
  <c r="J31" i="206" s="1"/>
  <c r="HP175" i="6"/>
  <c r="HO175" i="6"/>
  <c r="HO179" i="6" s="1"/>
  <c r="HO185" i="6" s="1"/>
  <c r="HN175" i="6"/>
  <c r="HN179" i="6" s="1"/>
  <c r="HN185" i="6" s="1"/>
  <c r="HK175" i="6"/>
  <c r="HK179" i="6" s="1"/>
  <c r="HK185" i="6" s="1"/>
  <c r="HJ175" i="6"/>
  <c r="HJ179" i="6" s="1"/>
  <c r="HJ185" i="6" s="1"/>
  <c r="HF175" i="6"/>
  <c r="HF179" i="6" s="1"/>
  <c r="HF185" i="6" s="1"/>
  <c r="HE175" i="6"/>
  <c r="HE179" i="6" s="1"/>
  <c r="HE185" i="6" s="1"/>
  <c r="HB175" i="6"/>
  <c r="HB179" i="6" s="1"/>
  <c r="HB185" i="6" s="1"/>
  <c r="HA175" i="6"/>
  <c r="HA179" i="6" s="1"/>
  <c r="HA185" i="6" s="1"/>
  <c r="GX175" i="6"/>
  <c r="GX179" i="6" s="1"/>
  <c r="GX185" i="6" s="1"/>
  <c r="GW175" i="6"/>
  <c r="GW179" i="6" s="1"/>
  <c r="GW185" i="6" s="1"/>
  <c r="GK175" i="6"/>
  <c r="GK179" i="6" s="1"/>
  <c r="GK185" i="6" s="1"/>
  <c r="GC175" i="6"/>
  <c r="G27" i="206" s="1"/>
  <c r="GA175" i="6"/>
  <c r="FZ175" i="6"/>
  <c r="FY175" i="6"/>
  <c r="FX175" i="6"/>
  <c r="FW175" i="6"/>
  <c r="FV175" i="6"/>
  <c r="FU175" i="6"/>
  <c r="FT175" i="6"/>
  <c r="FS175" i="6"/>
  <c r="FR175" i="6"/>
  <c r="EV175" i="6"/>
  <c r="EV179" i="6" s="1"/>
  <c r="EV185" i="6" s="1"/>
  <c r="ET175" i="6"/>
  <c r="ET179" i="6" s="1"/>
  <c r="ET185" i="6" s="1"/>
  <c r="ER175" i="6"/>
  <c r="ER179" i="6" s="1"/>
  <c r="ER185" i="6" s="1"/>
  <c r="DS175" i="6"/>
  <c r="DR175" i="6"/>
  <c r="DQ175" i="6"/>
  <c r="DP175" i="6"/>
  <c r="DO175" i="6"/>
  <c r="DN175" i="6"/>
  <c r="DM175" i="6"/>
  <c r="DL175" i="6"/>
  <c r="DK175" i="6"/>
  <c r="DJ175" i="6"/>
  <c r="DD175" i="6"/>
  <c r="DC175" i="6"/>
  <c r="DC179" i="6" s="1"/>
  <c r="DC185" i="6" s="1"/>
  <c r="CN175" i="6"/>
  <c r="CN179" i="6" s="1"/>
  <c r="CN185" i="6" s="1"/>
  <c r="CJ175" i="6"/>
  <c r="CJ179" i="6" s="1"/>
  <c r="CJ185" i="6" s="1"/>
  <c r="CE175" i="6"/>
  <c r="CE179" i="6" s="1"/>
  <c r="CE185" i="6" s="1"/>
  <c r="BU175" i="6"/>
  <c r="BU179" i="6" s="1"/>
  <c r="BU185" i="6" s="1"/>
  <c r="BT175" i="6"/>
  <c r="BT179" i="6" s="1"/>
  <c r="BT185" i="6" s="1"/>
  <c r="BS175" i="6"/>
  <c r="BS179" i="6" s="1"/>
  <c r="BS185" i="6" s="1"/>
  <c r="BQ175" i="6"/>
  <c r="BQ179" i="6" s="1"/>
  <c r="BQ185" i="6" s="1"/>
  <c r="BP175" i="6"/>
  <c r="BP179" i="6" s="1"/>
  <c r="BP185" i="6" s="1"/>
  <c r="BL175" i="6"/>
  <c r="BL179" i="6" s="1"/>
  <c r="BL185" i="6" s="1"/>
  <c r="BK175" i="6"/>
  <c r="BJ175" i="6"/>
  <c r="BI175" i="6"/>
  <c r="BH175" i="6"/>
  <c r="BG175" i="6"/>
  <c r="BF175" i="6"/>
  <c r="BE175" i="6"/>
  <c r="BD175" i="6"/>
  <c r="BC175" i="6"/>
  <c r="BB175" i="6"/>
  <c r="T175" i="6"/>
  <c r="T179" i="6" s="1"/>
  <c r="T185" i="6" s="1"/>
  <c r="S175" i="6"/>
  <c r="S179" i="6" s="1"/>
  <c r="S185" i="6" s="1"/>
  <c r="P175" i="6"/>
  <c r="P179" i="6" s="1"/>
  <c r="P185" i="6" s="1"/>
  <c r="L175" i="6"/>
  <c r="L179" i="6" s="1"/>
  <c r="L185" i="6" s="1"/>
  <c r="K175" i="6"/>
  <c r="K179" i="6" s="1"/>
  <c r="K185" i="6" s="1"/>
  <c r="H175" i="6"/>
  <c r="H179" i="6" s="1"/>
  <c r="H185" i="6" s="1"/>
  <c r="G175" i="6"/>
  <c r="J9" i="206" s="1"/>
  <c r="D175" i="6"/>
  <c r="D179" i="6" s="1"/>
  <c r="D185" i="6" s="1"/>
  <c r="MY174" i="6"/>
  <c r="MX174" i="6"/>
  <c r="MW174" i="6"/>
  <c r="MV174" i="6"/>
  <c r="MU174" i="6"/>
  <c r="MT174" i="6"/>
  <c r="MS174" i="6"/>
  <c r="MR174" i="6"/>
  <c r="MQ174" i="6"/>
  <c r="MP174" i="6"/>
  <c r="MO174" i="6"/>
  <c r="MN174" i="6"/>
  <c r="MM174" i="6"/>
  <c r="ML174" i="6"/>
  <c r="MK174" i="6"/>
  <c r="MJ174" i="6"/>
  <c r="MI174" i="6"/>
  <c r="MH174" i="6"/>
  <c r="MG174" i="6"/>
  <c r="MF174" i="6"/>
  <c r="LU174" i="6"/>
  <c r="LT174" i="6"/>
  <c r="LS174" i="6"/>
  <c r="LR174" i="6"/>
  <c r="LQ174" i="6"/>
  <c r="LP174" i="6"/>
  <c r="LO174" i="6"/>
  <c r="LN174" i="6"/>
  <c r="LM174" i="6"/>
  <c r="LL174" i="6"/>
  <c r="LK174" i="6"/>
  <c r="LK175" i="6" s="1"/>
  <c r="LK179" i="6" s="1"/>
  <c r="LK185" i="6" s="1"/>
  <c r="LJ174" i="6"/>
  <c r="LJ175" i="6" s="1"/>
  <c r="LJ179" i="6" s="1"/>
  <c r="LJ185" i="6" s="1"/>
  <c r="LI174" i="6"/>
  <c r="LI175" i="6" s="1"/>
  <c r="LI179" i="6" s="1"/>
  <c r="LI185" i="6" s="1"/>
  <c r="LH174" i="6"/>
  <c r="LH175" i="6" s="1"/>
  <c r="LH179" i="6" s="1"/>
  <c r="LH185" i="6" s="1"/>
  <c r="LG174" i="6"/>
  <c r="LG175" i="6" s="1"/>
  <c r="LG179" i="6" s="1"/>
  <c r="LG185" i="6" s="1"/>
  <c r="LF174" i="6"/>
  <c r="LF175" i="6" s="1"/>
  <c r="LF179" i="6" s="1"/>
  <c r="LF185" i="6" s="1"/>
  <c r="LE174" i="6"/>
  <c r="LE175" i="6" s="1"/>
  <c r="LD174" i="6"/>
  <c r="LD175" i="6" s="1"/>
  <c r="LD179" i="6" s="1"/>
  <c r="LD185" i="6" s="1"/>
  <c r="LC174" i="6"/>
  <c r="LC175" i="6" s="1"/>
  <c r="LB174" i="6"/>
  <c r="LB175" i="6" s="1"/>
  <c r="LB179" i="6" s="1"/>
  <c r="LB185" i="6" s="1"/>
  <c r="LA174" i="6"/>
  <c r="KZ174" i="6"/>
  <c r="KY174" i="6"/>
  <c r="KY175" i="6" s="1"/>
  <c r="KY179" i="6" s="1"/>
  <c r="KY185" i="6" s="1"/>
  <c r="KX174" i="6"/>
  <c r="KW174" i="6"/>
  <c r="KV174" i="6"/>
  <c r="KU174" i="6"/>
  <c r="KU175" i="6" s="1"/>
  <c r="KT174" i="6"/>
  <c r="KS174" i="6"/>
  <c r="KR174" i="6"/>
  <c r="KQ174" i="6"/>
  <c r="KP174" i="6"/>
  <c r="KO174" i="6"/>
  <c r="KN174" i="6"/>
  <c r="KM174" i="6"/>
  <c r="KL174" i="6"/>
  <c r="KK174" i="6"/>
  <c r="KJ174" i="6"/>
  <c r="KI174" i="6"/>
  <c r="KH174" i="6"/>
  <c r="KG174" i="6"/>
  <c r="KG175" i="6" s="1"/>
  <c r="KG179" i="6" s="1"/>
  <c r="KG185" i="6" s="1"/>
  <c r="KF174" i="6"/>
  <c r="KF175" i="6" s="1"/>
  <c r="KF179" i="6" s="1"/>
  <c r="KF185" i="6" s="1"/>
  <c r="KE174" i="6"/>
  <c r="KE175" i="6" s="1"/>
  <c r="KE179" i="6" s="1"/>
  <c r="KE185" i="6" s="1"/>
  <c r="KD174" i="6"/>
  <c r="KD175" i="6" s="1"/>
  <c r="KD179" i="6" s="1"/>
  <c r="KD185" i="6" s="1"/>
  <c r="KC174" i="6"/>
  <c r="KC175" i="6" s="1"/>
  <c r="KC179" i="6" s="1"/>
  <c r="KC185" i="6" s="1"/>
  <c r="KB174" i="6"/>
  <c r="KB175" i="6" s="1"/>
  <c r="KB179" i="6" s="1"/>
  <c r="KB185" i="6" s="1"/>
  <c r="KA174" i="6"/>
  <c r="KA175" i="6" s="1"/>
  <c r="JZ174" i="6"/>
  <c r="JZ175" i="6" s="1"/>
  <c r="JZ179" i="6" s="1"/>
  <c r="JZ185" i="6" s="1"/>
  <c r="JY174" i="6"/>
  <c r="JY175" i="6" s="1"/>
  <c r="JX174" i="6"/>
  <c r="JX175" i="6" s="1"/>
  <c r="JX179" i="6" s="1"/>
  <c r="JX185" i="6" s="1"/>
  <c r="JW174" i="6"/>
  <c r="JV174" i="6"/>
  <c r="JU174" i="6"/>
  <c r="JU175" i="6" s="1"/>
  <c r="JU179" i="6" s="1"/>
  <c r="JU185" i="6" s="1"/>
  <c r="JT174" i="6"/>
  <c r="JT175" i="6" s="1"/>
  <c r="JT179" i="6" s="1"/>
  <c r="JT185" i="6" s="1"/>
  <c r="JS174" i="6"/>
  <c r="JR174" i="6"/>
  <c r="JQ174" i="6"/>
  <c r="JQ175" i="6" s="1"/>
  <c r="JP174" i="6"/>
  <c r="JP175" i="6" s="1"/>
  <c r="JP179" i="6" s="1"/>
  <c r="JP185" i="6" s="1"/>
  <c r="JO174" i="6"/>
  <c r="JN174" i="6"/>
  <c r="JM174" i="6"/>
  <c r="JM175" i="6" s="1"/>
  <c r="JM179" i="6" s="1"/>
  <c r="JM185" i="6" s="1"/>
  <c r="JL174" i="6"/>
  <c r="JL175" i="6" s="1"/>
  <c r="JL179" i="6" s="1"/>
  <c r="JL185" i="6" s="1"/>
  <c r="JK174" i="6"/>
  <c r="JK175" i="6" s="1"/>
  <c r="JK179" i="6" s="1"/>
  <c r="JK185" i="6" s="1"/>
  <c r="JJ174" i="6"/>
  <c r="JJ175" i="6" s="1"/>
  <c r="JJ179" i="6" s="1"/>
  <c r="JJ185" i="6" s="1"/>
  <c r="JI174" i="6"/>
  <c r="JI175" i="6" s="1"/>
  <c r="JI179" i="6" s="1"/>
  <c r="JI185" i="6" s="1"/>
  <c r="JH174" i="6"/>
  <c r="JH175" i="6" s="1"/>
  <c r="JH179" i="6" s="1"/>
  <c r="JH185" i="6" s="1"/>
  <c r="JG174" i="6"/>
  <c r="JG175" i="6" s="1"/>
  <c r="JF174" i="6"/>
  <c r="JF175" i="6" s="1"/>
  <c r="JF179" i="6" s="1"/>
  <c r="JF185" i="6" s="1"/>
  <c r="JE174" i="6"/>
  <c r="JE175" i="6" s="1"/>
  <c r="JD174" i="6"/>
  <c r="JD175" i="6" s="1"/>
  <c r="JD179" i="6" s="1"/>
  <c r="JD185" i="6" s="1"/>
  <c r="JC174" i="6"/>
  <c r="JB174" i="6"/>
  <c r="JA174" i="6"/>
  <c r="IZ174" i="6"/>
  <c r="IY174" i="6"/>
  <c r="IX174" i="6"/>
  <c r="IW174" i="6"/>
  <c r="IV174" i="6"/>
  <c r="IU174" i="6"/>
  <c r="IT174" i="6"/>
  <c r="IS174" i="6"/>
  <c r="IS175" i="6" s="1"/>
  <c r="IS179" i="6" s="1"/>
  <c r="IS185" i="6" s="1"/>
  <c r="IR174" i="6"/>
  <c r="IR175" i="6" s="1"/>
  <c r="IR179" i="6" s="1"/>
  <c r="IR185" i="6" s="1"/>
  <c r="IQ174" i="6"/>
  <c r="IQ175" i="6" s="1"/>
  <c r="IQ179" i="6" s="1"/>
  <c r="IQ185" i="6" s="1"/>
  <c r="IP174" i="6"/>
  <c r="IP175" i="6" s="1"/>
  <c r="IP179" i="6" s="1"/>
  <c r="IP185" i="6" s="1"/>
  <c r="IO174" i="6"/>
  <c r="IO175" i="6" s="1"/>
  <c r="IO179" i="6" s="1"/>
  <c r="IO185" i="6" s="1"/>
  <c r="IN174" i="6"/>
  <c r="IN175" i="6" s="1"/>
  <c r="IN179" i="6" s="1"/>
  <c r="IN185" i="6" s="1"/>
  <c r="IM174" i="6"/>
  <c r="IM175" i="6" s="1"/>
  <c r="IL174" i="6"/>
  <c r="IL175" i="6" s="1"/>
  <c r="IL179" i="6" s="1"/>
  <c r="IL185" i="6" s="1"/>
  <c r="IK174" i="6"/>
  <c r="IK175" i="6" s="1"/>
  <c r="IJ174" i="6"/>
  <c r="IJ175" i="6" s="1"/>
  <c r="II174" i="6"/>
  <c r="IH174" i="6"/>
  <c r="IG174" i="6"/>
  <c r="IF174" i="6"/>
  <c r="IE174" i="6"/>
  <c r="ID174" i="6"/>
  <c r="IC174" i="6"/>
  <c r="IB174" i="6"/>
  <c r="IA174" i="6"/>
  <c r="HZ174" i="6"/>
  <c r="HY174" i="6"/>
  <c r="HY175" i="6" s="1"/>
  <c r="HY179" i="6" s="1"/>
  <c r="HY185" i="6" s="1"/>
  <c r="HX174" i="6"/>
  <c r="HW174" i="6"/>
  <c r="HV174" i="6"/>
  <c r="HV175" i="6" s="1"/>
  <c r="HV179" i="6" s="1"/>
  <c r="HV185" i="6" s="1"/>
  <c r="HU174" i="6"/>
  <c r="HU175" i="6" s="1"/>
  <c r="HU179" i="6" s="1"/>
  <c r="HU185" i="6" s="1"/>
  <c r="HT174" i="6"/>
  <c r="HS174" i="6"/>
  <c r="HR174" i="6"/>
  <c r="HR175" i="6" s="1"/>
  <c r="HR179" i="6" s="1"/>
  <c r="HR185" i="6" s="1"/>
  <c r="HQ174" i="6"/>
  <c r="HQ175" i="6" s="1"/>
  <c r="HP174" i="6"/>
  <c r="HO174" i="6"/>
  <c r="HN174" i="6"/>
  <c r="HM174" i="6"/>
  <c r="HM175" i="6" s="1"/>
  <c r="HM179" i="6" s="1"/>
  <c r="HM185" i="6" s="1"/>
  <c r="HL174" i="6"/>
  <c r="HL175" i="6" s="1"/>
  <c r="HL179" i="6" s="1"/>
  <c r="HL185" i="6" s="1"/>
  <c r="HK174" i="6"/>
  <c r="HJ174" i="6"/>
  <c r="HI174" i="6"/>
  <c r="HI175" i="6" s="1"/>
  <c r="HH174" i="6"/>
  <c r="HH175" i="6" s="1"/>
  <c r="HH179" i="6" s="1"/>
  <c r="HH185" i="6" s="1"/>
  <c r="HG174" i="6"/>
  <c r="HG175" i="6" s="1"/>
  <c r="HG179" i="6" s="1"/>
  <c r="HG185" i="6" s="1"/>
  <c r="HF174" i="6"/>
  <c r="HE174" i="6"/>
  <c r="HD174" i="6"/>
  <c r="HD175" i="6" s="1"/>
  <c r="HD179" i="6" s="1"/>
  <c r="HD185" i="6" s="1"/>
  <c r="HC174" i="6"/>
  <c r="HC175" i="6" s="1"/>
  <c r="HC179" i="6" s="1"/>
  <c r="HC185" i="6" s="1"/>
  <c r="HB174" i="6"/>
  <c r="HA174" i="6"/>
  <c r="GZ174" i="6"/>
  <c r="GZ175" i="6" s="1"/>
  <c r="GZ179" i="6" s="1"/>
  <c r="GZ185" i="6" s="1"/>
  <c r="GY174" i="6"/>
  <c r="GY175" i="6" s="1"/>
  <c r="GX174" i="6"/>
  <c r="GW174" i="6"/>
  <c r="GV174" i="6"/>
  <c r="GV175" i="6" s="1"/>
  <c r="GV179" i="6" s="1"/>
  <c r="GV185" i="6" s="1"/>
  <c r="GU174" i="6"/>
  <c r="GU175" i="6" s="1"/>
  <c r="GU179" i="6" s="1"/>
  <c r="GU185" i="6" s="1"/>
  <c r="GT174" i="6"/>
  <c r="GT175" i="6" s="1"/>
  <c r="GT179" i="6" s="1"/>
  <c r="GT185" i="6" s="1"/>
  <c r="GS174" i="6"/>
  <c r="GS175" i="6" s="1"/>
  <c r="GS179" i="6" s="1"/>
  <c r="GS185" i="6" s="1"/>
  <c r="GR174" i="6"/>
  <c r="GR175" i="6" s="1"/>
  <c r="GR179" i="6" s="1"/>
  <c r="GR185" i="6" s="1"/>
  <c r="GQ174" i="6"/>
  <c r="GQ175" i="6" s="1"/>
  <c r="GQ179" i="6" s="1"/>
  <c r="GQ185" i="6" s="1"/>
  <c r="GP174" i="6"/>
  <c r="GP175" i="6" s="1"/>
  <c r="GP179" i="6" s="1"/>
  <c r="GP185" i="6" s="1"/>
  <c r="GO174" i="6"/>
  <c r="GO175" i="6" s="1"/>
  <c r="J28" i="206" s="1"/>
  <c r="GN174" i="6"/>
  <c r="GN175" i="6" s="1"/>
  <c r="GN179" i="6" s="1"/>
  <c r="GN185" i="6" s="1"/>
  <c r="GM174" i="6"/>
  <c r="GM175" i="6" s="1"/>
  <c r="GL174" i="6"/>
  <c r="GL175" i="6" s="1"/>
  <c r="GL179" i="6" s="1"/>
  <c r="GL185" i="6" s="1"/>
  <c r="GK174" i="6"/>
  <c r="GJ174" i="6"/>
  <c r="GJ175" i="6" s="1"/>
  <c r="GJ179" i="6" s="1"/>
  <c r="GJ185" i="6" s="1"/>
  <c r="GI174" i="6"/>
  <c r="GI175" i="6" s="1"/>
  <c r="GI179" i="6" s="1"/>
  <c r="GI185" i="6" s="1"/>
  <c r="GH174" i="6"/>
  <c r="GH175" i="6" s="1"/>
  <c r="GH179" i="6" s="1"/>
  <c r="GH185" i="6" s="1"/>
  <c r="GG174" i="6"/>
  <c r="GG175" i="6" s="1"/>
  <c r="GG179" i="6" s="1"/>
  <c r="GG185" i="6" s="1"/>
  <c r="GF174" i="6"/>
  <c r="GF175" i="6" s="1"/>
  <c r="GF179" i="6" s="1"/>
  <c r="GF185" i="6" s="1"/>
  <c r="GE174" i="6"/>
  <c r="GE175" i="6" s="1"/>
  <c r="GD174" i="6"/>
  <c r="GD175" i="6" s="1"/>
  <c r="GD179" i="6" s="1"/>
  <c r="GD185" i="6" s="1"/>
  <c r="GC174" i="6"/>
  <c r="GB174" i="6"/>
  <c r="GB175" i="6" s="1"/>
  <c r="GB179" i="6" s="1"/>
  <c r="GB185" i="6" s="1"/>
  <c r="GA174" i="6"/>
  <c r="FZ174" i="6"/>
  <c r="FY174" i="6"/>
  <c r="FX174" i="6"/>
  <c r="FW174" i="6"/>
  <c r="FV174" i="6"/>
  <c r="FU174" i="6"/>
  <c r="FT174" i="6"/>
  <c r="FS174" i="6"/>
  <c r="FR174" i="6"/>
  <c r="FQ174" i="6"/>
  <c r="FQ175" i="6" s="1"/>
  <c r="FQ179" i="6" s="1"/>
  <c r="FQ185" i="6" s="1"/>
  <c r="FP174" i="6"/>
  <c r="FP175" i="6" s="1"/>
  <c r="FP179" i="6" s="1"/>
  <c r="FP185" i="6" s="1"/>
  <c r="FO174" i="6"/>
  <c r="FO175" i="6" s="1"/>
  <c r="FO179" i="6" s="1"/>
  <c r="FO185" i="6" s="1"/>
  <c r="FN174" i="6"/>
  <c r="FN175" i="6" s="1"/>
  <c r="FN179" i="6" s="1"/>
  <c r="FN185" i="6" s="1"/>
  <c r="FM174" i="6"/>
  <c r="FM175" i="6" s="1"/>
  <c r="FM179" i="6" s="1"/>
  <c r="FM185" i="6" s="1"/>
  <c r="FL174" i="6"/>
  <c r="FL175" i="6" s="1"/>
  <c r="FL179" i="6" s="1"/>
  <c r="FL185" i="6" s="1"/>
  <c r="FK174" i="6"/>
  <c r="FK175" i="6" s="1"/>
  <c r="FJ174" i="6"/>
  <c r="FJ175" i="6" s="1"/>
  <c r="FJ179" i="6" s="1"/>
  <c r="FJ185" i="6" s="1"/>
  <c r="FI174" i="6"/>
  <c r="FI175" i="6" s="1"/>
  <c r="FH174" i="6"/>
  <c r="FH175" i="6" s="1"/>
  <c r="FH179" i="6" s="1"/>
  <c r="FH185" i="6" s="1"/>
  <c r="FG174" i="6"/>
  <c r="FG175" i="6" s="1"/>
  <c r="FG179" i="6" s="1"/>
  <c r="FG185" i="6" s="1"/>
  <c r="FF174" i="6"/>
  <c r="FF175" i="6" s="1"/>
  <c r="FF179" i="6" s="1"/>
  <c r="FF185" i="6" s="1"/>
  <c r="FE174" i="6"/>
  <c r="FE175" i="6" s="1"/>
  <c r="FE179" i="6" s="1"/>
  <c r="FE185" i="6" s="1"/>
  <c r="FD174" i="6"/>
  <c r="FD175" i="6" s="1"/>
  <c r="FD179" i="6" s="1"/>
  <c r="FD185" i="6" s="1"/>
  <c r="FC174" i="6"/>
  <c r="FC175" i="6" s="1"/>
  <c r="FC179" i="6" s="1"/>
  <c r="FC185" i="6" s="1"/>
  <c r="FB174" i="6"/>
  <c r="FB175" i="6" s="1"/>
  <c r="FB179" i="6" s="1"/>
  <c r="FB185" i="6" s="1"/>
  <c r="FA174" i="6"/>
  <c r="FA175" i="6" s="1"/>
  <c r="EZ174" i="6"/>
  <c r="EZ175" i="6" s="1"/>
  <c r="EZ179" i="6" s="1"/>
  <c r="EZ185" i="6" s="1"/>
  <c r="EY174" i="6"/>
  <c r="EY175" i="6" s="1"/>
  <c r="EX174" i="6"/>
  <c r="EX175" i="6" s="1"/>
  <c r="EX179" i="6" s="1"/>
  <c r="EX185" i="6" s="1"/>
  <c r="EW174" i="6"/>
  <c r="EW175" i="6" s="1"/>
  <c r="EW179" i="6" s="1"/>
  <c r="EW185" i="6" s="1"/>
  <c r="EV174" i="6"/>
  <c r="EU174" i="6"/>
  <c r="EU175" i="6" s="1"/>
  <c r="EU179" i="6" s="1"/>
  <c r="EU185" i="6" s="1"/>
  <c r="ET174" i="6"/>
  <c r="ES174" i="6"/>
  <c r="ES175" i="6" s="1"/>
  <c r="ES179" i="6" s="1"/>
  <c r="ES185" i="6" s="1"/>
  <c r="ER174" i="6"/>
  <c r="EQ174" i="6"/>
  <c r="EQ175" i="6" s="1"/>
  <c r="EP174" i="6"/>
  <c r="EP175" i="6" s="1"/>
  <c r="EP179" i="6" s="1"/>
  <c r="EP185" i="6" s="1"/>
  <c r="EO174" i="6"/>
  <c r="EO175" i="6" s="1"/>
  <c r="EN174" i="6"/>
  <c r="EN175" i="6" s="1"/>
  <c r="EN179" i="6" s="1"/>
  <c r="EN185" i="6" s="1"/>
  <c r="EM174" i="6"/>
  <c r="EM175" i="6" s="1"/>
  <c r="EM179" i="6" s="1"/>
  <c r="EM185" i="6" s="1"/>
  <c r="EL174" i="6"/>
  <c r="EL175" i="6" s="1"/>
  <c r="EL179" i="6" s="1"/>
  <c r="EL185" i="6" s="1"/>
  <c r="EK174" i="6"/>
  <c r="EK175" i="6" s="1"/>
  <c r="EK179" i="6" s="1"/>
  <c r="EK185" i="6" s="1"/>
  <c r="EJ174" i="6"/>
  <c r="EJ175" i="6" s="1"/>
  <c r="EJ179" i="6" s="1"/>
  <c r="EJ185" i="6" s="1"/>
  <c r="EI174" i="6"/>
  <c r="EI175" i="6" s="1"/>
  <c r="EI179" i="6" s="1"/>
  <c r="EI185" i="6" s="1"/>
  <c r="EH174" i="6"/>
  <c r="EH175" i="6" s="1"/>
  <c r="EH179" i="6" s="1"/>
  <c r="EH185" i="6" s="1"/>
  <c r="EG174" i="6"/>
  <c r="EG175" i="6" s="1"/>
  <c r="EF174" i="6"/>
  <c r="EF175" i="6" s="1"/>
  <c r="EF179" i="6" s="1"/>
  <c r="EF185" i="6" s="1"/>
  <c r="EE174" i="6"/>
  <c r="EE175" i="6" s="1"/>
  <c r="ED174" i="6"/>
  <c r="ED175" i="6" s="1"/>
  <c r="ED179" i="6" s="1"/>
  <c r="ED185" i="6" s="1"/>
  <c r="EC174" i="6"/>
  <c r="EB174" i="6"/>
  <c r="EB175" i="6" s="1"/>
  <c r="EB179" i="6" s="1"/>
  <c r="EB185" i="6" s="1"/>
  <c r="EA174" i="6"/>
  <c r="DZ174" i="6"/>
  <c r="DZ175" i="6" s="1"/>
  <c r="DZ179" i="6" s="1"/>
  <c r="DZ185" i="6" s="1"/>
  <c r="DY174" i="6"/>
  <c r="DX174" i="6"/>
  <c r="DX175" i="6" s="1"/>
  <c r="DX179" i="6" s="1"/>
  <c r="DX185" i="6" s="1"/>
  <c r="DW174" i="6"/>
  <c r="DV174" i="6"/>
  <c r="DU174" i="6"/>
  <c r="DT174" i="6"/>
  <c r="DT175" i="6" s="1"/>
  <c r="DT179" i="6" s="1"/>
  <c r="DT185" i="6" s="1"/>
  <c r="DS174" i="6"/>
  <c r="DR174" i="6"/>
  <c r="DQ174" i="6"/>
  <c r="DP174" i="6"/>
  <c r="DO174" i="6"/>
  <c r="DN174" i="6"/>
  <c r="DM174" i="6"/>
  <c r="DL174" i="6"/>
  <c r="DK174" i="6"/>
  <c r="DJ174" i="6"/>
  <c r="DI174" i="6"/>
  <c r="DI175" i="6" s="1"/>
  <c r="DI179" i="6" s="1"/>
  <c r="DI185" i="6" s="1"/>
  <c r="DH174" i="6"/>
  <c r="DH175" i="6" s="1"/>
  <c r="DH179" i="6" s="1"/>
  <c r="DH185" i="6" s="1"/>
  <c r="DG174" i="6"/>
  <c r="DG175" i="6" s="1"/>
  <c r="DG179" i="6" s="1"/>
  <c r="DG185" i="6" s="1"/>
  <c r="DF174" i="6"/>
  <c r="DF175" i="6" s="1"/>
  <c r="DF179" i="6" s="1"/>
  <c r="DF185" i="6" s="1"/>
  <c r="DE174" i="6"/>
  <c r="DE175" i="6" s="1"/>
  <c r="DE179" i="6" s="1"/>
  <c r="DE185" i="6" s="1"/>
  <c r="DD174" i="6"/>
  <c r="DC174" i="6"/>
  <c r="DB174" i="6"/>
  <c r="DB175" i="6" s="1"/>
  <c r="DB179" i="6" s="1"/>
  <c r="DB185" i="6" s="1"/>
  <c r="DA174" i="6"/>
  <c r="DA175" i="6" s="1"/>
  <c r="CZ174" i="6"/>
  <c r="CZ175" i="6" s="1"/>
  <c r="CZ179" i="6" s="1"/>
  <c r="CZ185" i="6" s="1"/>
  <c r="CY174" i="6"/>
  <c r="CY175" i="6" s="1"/>
  <c r="CY179" i="6" s="1"/>
  <c r="CY185" i="6" s="1"/>
  <c r="CX174" i="6"/>
  <c r="CX175" i="6" s="1"/>
  <c r="CX179" i="6" s="1"/>
  <c r="CX185" i="6" s="1"/>
  <c r="CW174" i="6"/>
  <c r="CW175" i="6" s="1"/>
  <c r="CW179" i="6" s="1"/>
  <c r="CW185" i="6" s="1"/>
  <c r="CV174" i="6"/>
  <c r="CV175" i="6" s="1"/>
  <c r="CV179" i="6" s="1"/>
  <c r="CV185" i="6" s="1"/>
  <c r="CU174" i="6"/>
  <c r="CU175" i="6" s="1"/>
  <c r="CU179" i="6" s="1"/>
  <c r="CU185" i="6" s="1"/>
  <c r="CT174" i="6"/>
  <c r="CT175" i="6" s="1"/>
  <c r="CT179" i="6" s="1"/>
  <c r="CT185" i="6" s="1"/>
  <c r="CS174" i="6"/>
  <c r="CS175" i="6" s="1"/>
  <c r="CR174" i="6"/>
  <c r="CR175" i="6" s="1"/>
  <c r="CR179" i="6" s="1"/>
  <c r="CR185" i="6" s="1"/>
  <c r="CQ174" i="6"/>
  <c r="CQ175" i="6" s="1"/>
  <c r="CP174" i="6"/>
  <c r="CP175" i="6" s="1"/>
  <c r="CP179" i="6" s="1"/>
  <c r="CP185" i="6" s="1"/>
  <c r="CO174" i="6"/>
  <c r="CO175" i="6" s="1"/>
  <c r="CO179" i="6" s="1"/>
  <c r="CO185" i="6" s="1"/>
  <c r="CN174" i="6"/>
  <c r="CM174" i="6"/>
  <c r="CM175" i="6" s="1"/>
  <c r="CM179" i="6" s="1"/>
  <c r="CM185" i="6" s="1"/>
  <c r="CL174" i="6"/>
  <c r="CL175" i="6" s="1"/>
  <c r="CL179" i="6" s="1"/>
  <c r="CL185" i="6" s="1"/>
  <c r="CK174" i="6"/>
  <c r="CK175" i="6" s="1"/>
  <c r="CK179" i="6" s="1"/>
  <c r="CK185" i="6" s="1"/>
  <c r="CJ174" i="6"/>
  <c r="CI174" i="6"/>
  <c r="CI175" i="6" s="1"/>
  <c r="CH174" i="6"/>
  <c r="CH175" i="6" s="1"/>
  <c r="CH179" i="6" s="1"/>
  <c r="CH185" i="6" s="1"/>
  <c r="CG174" i="6"/>
  <c r="CG175" i="6" s="1"/>
  <c r="CF174" i="6"/>
  <c r="CF175" i="6" s="1"/>
  <c r="CF179" i="6" s="1"/>
  <c r="CF185" i="6" s="1"/>
  <c r="CE174" i="6"/>
  <c r="CD174" i="6"/>
  <c r="CC174" i="6"/>
  <c r="CB174" i="6"/>
  <c r="CA174" i="6"/>
  <c r="CA175" i="6" s="1"/>
  <c r="CA179" i="6" s="1"/>
  <c r="CA185" i="6" s="1"/>
  <c r="BZ174" i="6"/>
  <c r="BY174" i="6"/>
  <c r="BX174" i="6"/>
  <c r="BW174" i="6"/>
  <c r="BW175" i="6" s="1"/>
  <c r="BW179" i="6" s="1"/>
  <c r="BW185" i="6" s="1"/>
  <c r="BV174" i="6"/>
  <c r="BU174" i="6"/>
  <c r="BT174" i="6"/>
  <c r="BS174" i="6"/>
  <c r="BR174" i="6"/>
  <c r="BR175" i="6" s="1"/>
  <c r="BR179" i="6" s="1"/>
  <c r="BR185" i="6" s="1"/>
  <c r="BQ174" i="6"/>
  <c r="BP174" i="6"/>
  <c r="BO174" i="6"/>
  <c r="BO175" i="6" s="1"/>
  <c r="J15" i="206" s="1"/>
  <c r="BN174" i="6"/>
  <c r="BN175" i="6" s="1"/>
  <c r="BN179" i="6" s="1"/>
  <c r="BN185" i="6" s="1"/>
  <c r="BM174" i="6"/>
  <c r="BM175" i="6" s="1"/>
  <c r="BM179" i="6" s="1"/>
  <c r="BM185" i="6" s="1"/>
  <c r="BL174" i="6"/>
  <c r="BK174" i="6"/>
  <c r="BJ174" i="6"/>
  <c r="BI174" i="6"/>
  <c r="BH174" i="6"/>
  <c r="BG174" i="6"/>
  <c r="BF174" i="6"/>
  <c r="BE174" i="6"/>
  <c r="BD174" i="6"/>
  <c r="BC174" i="6"/>
  <c r="BB174" i="6"/>
  <c r="BA174" i="6"/>
  <c r="BA175" i="6" s="1"/>
  <c r="BA179" i="6" s="1"/>
  <c r="BA185" i="6" s="1"/>
  <c r="AZ174" i="6"/>
  <c r="AZ175" i="6" s="1"/>
  <c r="AZ179" i="6" s="1"/>
  <c r="AZ185" i="6" s="1"/>
  <c r="AY174" i="6"/>
  <c r="AY175" i="6" s="1"/>
  <c r="AY179" i="6" s="1"/>
  <c r="AY185" i="6" s="1"/>
  <c r="AX174" i="6"/>
  <c r="AX175" i="6" s="1"/>
  <c r="AX179" i="6" s="1"/>
  <c r="AX185" i="6" s="1"/>
  <c r="AW174" i="6"/>
  <c r="AW175" i="6" s="1"/>
  <c r="AW179" i="6" s="1"/>
  <c r="AW185" i="6" s="1"/>
  <c r="AV174" i="6"/>
  <c r="AV175" i="6" s="1"/>
  <c r="AV179" i="6" s="1"/>
  <c r="AV185" i="6" s="1"/>
  <c r="AU174" i="6"/>
  <c r="AU175" i="6" s="1"/>
  <c r="AT174" i="6"/>
  <c r="AT175" i="6" s="1"/>
  <c r="AT179" i="6" s="1"/>
  <c r="AT185" i="6" s="1"/>
  <c r="AS174" i="6"/>
  <c r="AS175" i="6" s="1"/>
  <c r="AS179" i="6" s="1"/>
  <c r="AS185" i="6" s="1"/>
  <c r="AR174" i="6"/>
  <c r="AR175" i="6" s="1"/>
  <c r="AR179" i="6" s="1"/>
  <c r="AR185" i="6" s="1"/>
  <c r="AQ174" i="6"/>
  <c r="AQ175" i="6" s="1"/>
  <c r="AQ179" i="6" s="1"/>
  <c r="AQ185" i="6" s="1"/>
  <c r="AP174" i="6"/>
  <c r="AP175" i="6" s="1"/>
  <c r="AP179" i="6" s="1"/>
  <c r="AP185" i="6" s="1"/>
  <c r="AO174" i="6"/>
  <c r="AO175" i="6" s="1"/>
  <c r="AO179" i="6" s="1"/>
  <c r="AO185" i="6" s="1"/>
  <c r="AN174" i="6"/>
  <c r="AN175" i="6" s="1"/>
  <c r="AN179" i="6" s="1"/>
  <c r="AN185" i="6" s="1"/>
  <c r="AM174" i="6"/>
  <c r="AM175" i="6" s="1"/>
  <c r="AM179" i="6" s="1"/>
  <c r="AM185" i="6" s="1"/>
  <c r="AL174" i="6"/>
  <c r="AL175" i="6" s="1"/>
  <c r="AL179" i="6" s="1"/>
  <c r="AL185" i="6" s="1"/>
  <c r="AK174" i="6"/>
  <c r="AK175" i="6" s="1"/>
  <c r="AJ174" i="6"/>
  <c r="AJ175" i="6" s="1"/>
  <c r="AJ179" i="6" s="1"/>
  <c r="AJ185" i="6" s="1"/>
  <c r="AI174" i="6"/>
  <c r="AI175" i="6" s="1"/>
  <c r="AH174" i="6"/>
  <c r="AH175" i="6" s="1"/>
  <c r="AH179" i="6" s="1"/>
  <c r="AH185" i="6" s="1"/>
  <c r="AG174" i="6"/>
  <c r="AG175" i="6" s="1"/>
  <c r="AG179" i="6" s="1"/>
  <c r="AG185" i="6" s="1"/>
  <c r="AF174" i="6"/>
  <c r="AF175" i="6" s="1"/>
  <c r="AF179" i="6" s="1"/>
  <c r="AF185" i="6" s="1"/>
  <c r="AE174" i="6"/>
  <c r="AE175" i="6" s="1"/>
  <c r="AE179" i="6" s="1"/>
  <c r="AE185" i="6" s="1"/>
  <c r="AD174" i="6"/>
  <c r="AD175" i="6" s="1"/>
  <c r="AD179" i="6" s="1"/>
  <c r="AD185" i="6" s="1"/>
  <c r="AC174" i="6"/>
  <c r="AC175" i="6" s="1"/>
  <c r="AC179" i="6" s="1"/>
  <c r="AC185" i="6" s="1"/>
  <c r="AB174" i="6"/>
  <c r="AB175" i="6" s="1"/>
  <c r="AB179" i="6" s="1"/>
  <c r="AB185" i="6" s="1"/>
  <c r="AA174" i="6"/>
  <c r="AA175" i="6" s="1"/>
  <c r="Z174" i="6"/>
  <c r="Z175" i="6" s="1"/>
  <c r="Z179" i="6" s="1"/>
  <c r="Z185" i="6" s="1"/>
  <c r="Y174" i="6"/>
  <c r="Y175" i="6" s="1"/>
  <c r="G11" i="206" s="1"/>
  <c r="X174" i="6"/>
  <c r="X175" i="6" s="1"/>
  <c r="X179" i="6" s="1"/>
  <c r="X185" i="6" s="1"/>
  <c r="W174" i="6"/>
  <c r="W175" i="6" s="1"/>
  <c r="W179" i="6" s="1"/>
  <c r="W185" i="6" s="1"/>
  <c r="V174" i="6"/>
  <c r="V175" i="6" s="1"/>
  <c r="V179" i="6" s="1"/>
  <c r="V185" i="6" s="1"/>
  <c r="U174" i="6"/>
  <c r="U175" i="6" s="1"/>
  <c r="U179" i="6" s="1"/>
  <c r="U185" i="6" s="1"/>
  <c r="T174" i="6"/>
  <c r="S174" i="6"/>
  <c r="R174" i="6"/>
  <c r="R175" i="6" s="1"/>
  <c r="R179" i="6" s="1"/>
  <c r="R185" i="6" s="1"/>
  <c r="Q174" i="6"/>
  <c r="Q175" i="6" s="1"/>
  <c r="P174" i="6"/>
  <c r="O174" i="6"/>
  <c r="O175" i="6" s="1"/>
  <c r="G10" i="206" s="1"/>
  <c r="N174" i="6"/>
  <c r="N175" i="6" s="1"/>
  <c r="N179" i="6" s="1"/>
  <c r="N185" i="6" s="1"/>
  <c r="M174" i="6"/>
  <c r="M175" i="6" s="1"/>
  <c r="M179" i="6" s="1"/>
  <c r="M185" i="6" s="1"/>
  <c r="L174" i="6"/>
  <c r="K174" i="6"/>
  <c r="J174" i="6"/>
  <c r="J175" i="6" s="1"/>
  <c r="J179" i="6" s="1"/>
  <c r="J185" i="6" s="1"/>
  <c r="I174" i="6"/>
  <c r="I175" i="6" s="1"/>
  <c r="I179" i="6" s="1"/>
  <c r="I185" i="6" s="1"/>
  <c r="H174" i="6"/>
  <c r="G174" i="6"/>
  <c r="F174" i="6"/>
  <c r="F175" i="6" s="1"/>
  <c r="F179" i="6" s="1"/>
  <c r="F185" i="6" s="1"/>
  <c r="E174" i="6"/>
  <c r="E175" i="6" s="1"/>
  <c r="D174" i="6"/>
  <c r="ME173" i="6"/>
  <c r="NI173" i="6" s="1"/>
  <c r="MD173" i="6"/>
  <c r="NH173" i="6" s="1"/>
  <c r="J149" i="1" s="1"/>
  <c r="MC173" i="6"/>
  <c r="MB173" i="6"/>
  <c r="MA173" i="6"/>
  <c r="LZ173" i="6"/>
  <c r="ND173" i="6" s="1"/>
  <c r="LY173" i="6"/>
  <c r="LX173" i="6"/>
  <c r="NB173" i="6" s="1"/>
  <c r="LW173" i="6"/>
  <c r="NA173" i="6" s="1"/>
  <c r="LV173" i="6"/>
  <c r="ME172" i="6"/>
  <c r="NI172" i="6" s="1"/>
  <c r="K148" i="1" s="1"/>
  <c r="MD172" i="6"/>
  <c r="NH172" i="6" s="1"/>
  <c r="J148" i="1" s="1"/>
  <c r="MC172" i="6"/>
  <c r="NG172" i="6" s="1"/>
  <c r="I148" i="1" s="1"/>
  <c r="MB172" i="6"/>
  <c r="NF172" i="6" s="1"/>
  <c r="H37" i="2" s="1"/>
  <c r="MA172" i="6"/>
  <c r="NE172" i="6" s="1"/>
  <c r="LZ172" i="6"/>
  <c r="ND172" i="6" s="1"/>
  <c r="G148" i="1" s="1"/>
  <c r="LY172" i="6"/>
  <c r="NC172" i="6" s="1"/>
  <c r="LX172" i="6"/>
  <c r="NB172" i="6" s="1"/>
  <c r="LW172" i="6"/>
  <c r="NA172" i="6" s="1"/>
  <c r="E148" i="1" s="1"/>
  <c r="LV172" i="6"/>
  <c r="MZ172" i="6" s="1"/>
  <c r="D148" i="1" s="1"/>
  <c r="ME171" i="6"/>
  <c r="NI171" i="6" s="1"/>
  <c r="K147" i="1" s="1"/>
  <c r="MD171" i="6"/>
  <c r="NH171" i="6" s="1"/>
  <c r="J147" i="1" s="1"/>
  <c r="MC171" i="6"/>
  <c r="NG171" i="6" s="1"/>
  <c r="I147" i="1" s="1"/>
  <c r="MB171" i="6"/>
  <c r="NF171" i="6" s="1"/>
  <c r="H147" i="1" s="1"/>
  <c r="MA171" i="6"/>
  <c r="NE171" i="6" s="1"/>
  <c r="LZ171" i="6"/>
  <c r="ND171" i="6" s="1"/>
  <c r="G147" i="1" s="1"/>
  <c r="LY171" i="6"/>
  <c r="NC171" i="6" s="1"/>
  <c r="LX171" i="6"/>
  <c r="NB171" i="6" s="1"/>
  <c r="LW171" i="6"/>
  <c r="NA171" i="6" s="1"/>
  <c r="E147" i="1" s="1"/>
  <c r="LV171" i="6"/>
  <c r="MZ171" i="6" s="1"/>
  <c r="D147" i="1" s="1"/>
  <c r="ME170" i="6"/>
  <c r="MD170" i="6"/>
  <c r="MC170" i="6"/>
  <c r="NG170" i="6" s="1"/>
  <c r="I146" i="1" s="1"/>
  <c r="MB170" i="6"/>
  <c r="NF170" i="6" s="1"/>
  <c r="H35" i="2" s="1"/>
  <c r="MA170" i="6"/>
  <c r="NE170" i="6" s="1"/>
  <c r="LZ170" i="6"/>
  <c r="ND170" i="6" s="1"/>
  <c r="G146" i="1" s="1"/>
  <c r="LY170" i="6"/>
  <c r="NC170" i="6" s="1"/>
  <c r="LX170" i="6"/>
  <c r="NB170" i="6" s="1"/>
  <c r="LW170" i="6"/>
  <c r="NA170" i="6" s="1"/>
  <c r="E146" i="1" s="1"/>
  <c r="LV170" i="6"/>
  <c r="MZ170" i="6" s="1"/>
  <c r="D146" i="1" s="1"/>
  <c r="NI168" i="6"/>
  <c r="NH168" i="6"/>
  <c r="NG168" i="6"/>
  <c r="NF168" i="6"/>
  <c r="NE168" i="6"/>
  <c r="ND168" i="6"/>
  <c r="NC168" i="6"/>
  <c r="NB168" i="6"/>
  <c r="NA168" i="6"/>
  <c r="MZ168" i="6"/>
  <c r="MY168" i="6"/>
  <c r="MX168" i="6"/>
  <c r="MW168" i="6"/>
  <c r="MV168" i="6"/>
  <c r="MU168" i="6"/>
  <c r="MT168" i="6"/>
  <c r="MS168" i="6"/>
  <c r="MR168" i="6"/>
  <c r="MQ168" i="6"/>
  <c r="MP168" i="6"/>
  <c r="MO168" i="6"/>
  <c r="MN168" i="6"/>
  <c r="MM168" i="6"/>
  <c r="ML168" i="6"/>
  <c r="MK168" i="6"/>
  <c r="MJ168" i="6"/>
  <c r="MI168" i="6"/>
  <c r="MH168" i="6"/>
  <c r="MG168" i="6"/>
  <c r="MF168" i="6"/>
  <c r="ME168" i="6"/>
  <c r="MD168" i="6"/>
  <c r="MC168" i="6"/>
  <c r="MB168" i="6"/>
  <c r="MA168" i="6"/>
  <c r="LZ168" i="6"/>
  <c r="LY168" i="6"/>
  <c r="LX168" i="6"/>
  <c r="LW168" i="6"/>
  <c r="LV168" i="6"/>
  <c r="LU168" i="6"/>
  <c r="LT168" i="6"/>
  <c r="LS168" i="6"/>
  <c r="LR168" i="6"/>
  <c r="LQ168" i="6"/>
  <c r="LP168" i="6"/>
  <c r="LO168" i="6"/>
  <c r="LN168" i="6"/>
  <c r="LM168" i="6"/>
  <c r="LL168" i="6"/>
  <c r="LK168" i="6"/>
  <c r="LJ168" i="6"/>
  <c r="LI168" i="6"/>
  <c r="LH168" i="6"/>
  <c r="LG168" i="6"/>
  <c r="LF168" i="6"/>
  <c r="LE168" i="6"/>
  <c r="LD168" i="6"/>
  <c r="LC168" i="6"/>
  <c r="LB168" i="6"/>
  <c r="LA168" i="6"/>
  <c r="KZ168" i="6"/>
  <c r="KY168" i="6"/>
  <c r="KX168" i="6"/>
  <c r="KW168" i="6"/>
  <c r="KV168" i="6"/>
  <c r="KU168" i="6"/>
  <c r="KT168" i="6"/>
  <c r="KS168" i="6"/>
  <c r="KR168" i="6"/>
  <c r="KQ168" i="6"/>
  <c r="KP168" i="6"/>
  <c r="KO168" i="6"/>
  <c r="KN168" i="6"/>
  <c r="KM168" i="6"/>
  <c r="KL168" i="6"/>
  <c r="KK168" i="6"/>
  <c r="KJ168" i="6"/>
  <c r="KI168" i="6"/>
  <c r="KH168" i="6"/>
  <c r="KG168" i="6"/>
  <c r="KF168" i="6"/>
  <c r="KE168" i="6"/>
  <c r="KD168" i="6"/>
  <c r="KC168" i="6"/>
  <c r="KB168" i="6"/>
  <c r="KA168" i="6"/>
  <c r="JZ168" i="6"/>
  <c r="JY168" i="6"/>
  <c r="JX168" i="6"/>
  <c r="JW168" i="6"/>
  <c r="JV168" i="6"/>
  <c r="JU168" i="6"/>
  <c r="JT168" i="6"/>
  <c r="JS168" i="6"/>
  <c r="JR168" i="6"/>
  <c r="JQ168" i="6"/>
  <c r="JP168" i="6"/>
  <c r="JO168" i="6"/>
  <c r="JN168" i="6"/>
  <c r="JM168" i="6"/>
  <c r="JL168" i="6"/>
  <c r="JK168" i="6"/>
  <c r="JJ168" i="6"/>
  <c r="JI168" i="6"/>
  <c r="JH168" i="6"/>
  <c r="JG168" i="6"/>
  <c r="JF168" i="6"/>
  <c r="JE168" i="6"/>
  <c r="JD168" i="6"/>
  <c r="JC168" i="6"/>
  <c r="JB168" i="6"/>
  <c r="JA168" i="6"/>
  <c r="IZ168" i="6"/>
  <c r="IY168" i="6"/>
  <c r="IX168" i="6"/>
  <c r="IW168" i="6"/>
  <c r="IV168" i="6"/>
  <c r="IU168" i="6"/>
  <c r="IT168" i="6"/>
  <c r="IS168" i="6"/>
  <c r="IR168" i="6"/>
  <c r="IQ168" i="6"/>
  <c r="IP168" i="6"/>
  <c r="IO168" i="6"/>
  <c r="IN168" i="6"/>
  <c r="IM168" i="6"/>
  <c r="IL168" i="6"/>
  <c r="IK168" i="6"/>
  <c r="IJ168" i="6"/>
  <c r="II168" i="6"/>
  <c r="IH168" i="6"/>
  <c r="IG168" i="6"/>
  <c r="IF168" i="6"/>
  <c r="IE168" i="6"/>
  <c r="ID168" i="6"/>
  <c r="IC168" i="6"/>
  <c r="IB168" i="6"/>
  <c r="IA168" i="6"/>
  <c r="HZ168" i="6"/>
  <c r="HY168" i="6"/>
  <c r="HX168" i="6"/>
  <c r="HW168" i="6"/>
  <c r="HV168" i="6"/>
  <c r="HU168" i="6"/>
  <c r="HT168" i="6"/>
  <c r="HS168" i="6"/>
  <c r="HR168" i="6"/>
  <c r="HQ168" i="6"/>
  <c r="HP168" i="6"/>
  <c r="HO168" i="6"/>
  <c r="HN168" i="6"/>
  <c r="HM168" i="6"/>
  <c r="HL168" i="6"/>
  <c r="HK168" i="6"/>
  <c r="HJ168" i="6"/>
  <c r="HI168" i="6"/>
  <c r="HH168" i="6"/>
  <c r="HG168" i="6"/>
  <c r="HF168" i="6"/>
  <c r="HE168" i="6"/>
  <c r="HD168" i="6"/>
  <c r="HC168" i="6"/>
  <c r="HB168" i="6"/>
  <c r="HA168" i="6"/>
  <c r="GZ168" i="6"/>
  <c r="GY168" i="6"/>
  <c r="GX168" i="6"/>
  <c r="GW168" i="6"/>
  <c r="GV168" i="6"/>
  <c r="GU168" i="6"/>
  <c r="GT168" i="6"/>
  <c r="GS168" i="6"/>
  <c r="GR168" i="6"/>
  <c r="GQ168" i="6"/>
  <c r="GP168" i="6"/>
  <c r="GO168" i="6"/>
  <c r="GN168" i="6"/>
  <c r="GM168" i="6"/>
  <c r="GL168" i="6"/>
  <c r="GK168" i="6"/>
  <c r="GJ168" i="6"/>
  <c r="GI168" i="6"/>
  <c r="GH168" i="6"/>
  <c r="GG168" i="6"/>
  <c r="GF168" i="6"/>
  <c r="GE168" i="6"/>
  <c r="GD168" i="6"/>
  <c r="GC168" i="6"/>
  <c r="GB168" i="6"/>
  <c r="GA168" i="6"/>
  <c r="FZ168" i="6"/>
  <c r="FY168" i="6"/>
  <c r="FX168" i="6"/>
  <c r="FW168" i="6"/>
  <c r="FV168" i="6"/>
  <c r="FU168" i="6"/>
  <c r="FT168" i="6"/>
  <c r="FS168" i="6"/>
  <c r="FR168" i="6"/>
  <c r="FQ168" i="6"/>
  <c r="FP168" i="6"/>
  <c r="FO168" i="6"/>
  <c r="FN168" i="6"/>
  <c r="FM168" i="6"/>
  <c r="FL168" i="6"/>
  <c r="FK168" i="6"/>
  <c r="FJ168" i="6"/>
  <c r="FI168" i="6"/>
  <c r="FH168" i="6"/>
  <c r="FG168" i="6"/>
  <c r="FF168" i="6"/>
  <c r="FE168" i="6"/>
  <c r="FD168" i="6"/>
  <c r="FC168" i="6"/>
  <c r="FB168" i="6"/>
  <c r="FA168" i="6"/>
  <c r="EZ168" i="6"/>
  <c r="EY168" i="6"/>
  <c r="EX168" i="6"/>
  <c r="EW168" i="6"/>
  <c r="EV168" i="6"/>
  <c r="EU168" i="6"/>
  <c r="ET168" i="6"/>
  <c r="ES168" i="6"/>
  <c r="ER168" i="6"/>
  <c r="EQ168" i="6"/>
  <c r="EP168" i="6"/>
  <c r="EO168" i="6"/>
  <c r="EN168" i="6"/>
  <c r="EM168" i="6"/>
  <c r="EL168" i="6"/>
  <c r="EK168" i="6"/>
  <c r="EJ168" i="6"/>
  <c r="EI168" i="6"/>
  <c r="EH168" i="6"/>
  <c r="EG168" i="6"/>
  <c r="EF168" i="6"/>
  <c r="EE168" i="6"/>
  <c r="ED168" i="6"/>
  <c r="EC168" i="6"/>
  <c r="EB168" i="6"/>
  <c r="EA168" i="6"/>
  <c r="DZ168" i="6"/>
  <c r="DY168" i="6"/>
  <c r="DX168" i="6"/>
  <c r="DW168" i="6"/>
  <c r="DV168" i="6"/>
  <c r="DU168" i="6"/>
  <c r="DT168" i="6"/>
  <c r="DS168" i="6"/>
  <c r="DR168" i="6"/>
  <c r="DQ168" i="6"/>
  <c r="DP168" i="6"/>
  <c r="DO168" i="6"/>
  <c r="DN168" i="6"/>
  <c r="DM168" i="6"/>
  <c r="DL168" i="6"/>
  <c r="DK168" i="6"/>
  <c r="DJ168" i="6"/>
  <c r="DI168" i="6"/>
  <c r="DH168" i="6"/>
  <c r="DG168" i="6"/>
  <c r="DF168" i="6"/>
  <c r="DE168" i="6"/>
  <c r="DD168" i="6"/>
  <c r="DC168" i="6"/>
  <c r="DB168" i="6"/>
  <c r="DA168" i="6"/>
  <c r="CZ168" i="6"/>
  <c r="CY168" i="6"/>
  <c r="CX168" i="6"/>
  <c r="CW168" i="6"/>
  <c r="CV168" i="6"/>
  <c r="CU168" i="6"/>
  <c r="CT168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NI167" i="6"/>
  <c r="NH167" i="6"/>
  <c r="NG167" i="6"/>
  <c r="NF167" i="6"/>
  <c r="NE167" i="6"/>
  <c r="ND167" i="6"/>
  <c r="NC167" i="6"/>
  <c r="NB167" i="6"/>
  <c r="NA167" i="6"/>
  <c r="MZ167" i="6"/>
  <c r="ME167" i="6"/>
  <c r="MD167" i="6"/>
  <c r="MC167" i="6"/>
  <c r="MB167" i="6"/>
  <c r="MA167" i="6"/>
  <c r="LZ167" i="6"/>
  <c r="LY167" i="6"/>
  <c r="LX167" i="6"/>
  <c r="LW167" i="6"/>
  <c r="LV167" i="6"/>
  <c r="NI165" i="6"/>
  <c r="NH165" i="6"/>
  <c r="NG165" i="6"/>
  <c r="NF165" i="6"/>
  <c r="NE165" i="6"/>
  <c r="ND165" i="6"/>
  <c r="NC165" i="6"/>
  <c r="NB165" i="6"/>
  <c r="NA165" i="6"/>
  <c r="MZ165" i="6"/>
  <c r="MY165" i="6"/>
  <c r="MX165" i="6"/>
  <c r="MW165" i="6"/>
  <c r="MV165" i="6"/>
  <c r="MU165" i="6"/>
  <c r="MT165" i="6"/>
  <c r="MS165" i="6"/>
  <c r="MR165" i="6"/>
  <c r="MQ165" i="6"/>
  <c r="MP165" i="6"/>
  <c r="MO165" i="6"/>
  <c r="MN165" i="6"/>
  <c r="MM165" i="6"/>
  <c r="ML165" i="6"/>
  <c r="MK165" i="6"/>
  <c r="MJ165" i="6"/>
  <c r="MI165" i="6"/>
  <c r="MH165" i="6"/>
  <c r="MG165" i="6"/>
  <c r="MF165" i="6"/>
  <c r="ME165" i="6"/>
  <c r="MD165" i="6"/>
  <c r="MC165" i="6"/>
  <c r="MB165" i="6"/>
  <c r="MA165" i="6"/>
  <c r="LZ165" i="6"/>
  <c r="LY165" i="6"/>
  <c r="LX165" i="6"/>
  <c r="LW165" i="6"/>
  <c r="LV165" i="6"/>
  <c r="LU165" i="6"/>
  <c r="LT165" i="6"/>
  <c r="LS165" i="6"/>
  <c r="LR165" i="6"/>
  <c r="LQ165" i="6"/>
  <c r="LP165" i="6"/>
  <c r="LO165" i="6"/>
  <c r="LN165" i="6"/>
  <c r="LM165" i="6"/>
  <c r="LL165" i="6"/>
  <c r="LK165" i="6"/>
  <c r="LJ165" i="6"/>
  <c r="LI165" i="6"/>
  <c r="LH165" i="6"/>
  <c r="LG165" i="6"/>
  <c r="LF165" i="6"/>
  <c r="LE165" i="6"/>
  <c r="LD165" i="6"/>
  <c r="LC165" i="6"/>
  <c r="LB165" i="6"/>
  <c r="LA165" i="6"/>
  <c r="KZ165" i="6"/>
  <c r="KY165" i="6"/>
  <c r="KX165" i="6"/>
  <c r="KW165" i="6"/>
  <c r="KV165" i="6"/>
  <c r="KU165" i="6"/>
  <c r="KT165" i="6"/>
  <c r="KS165" i="6"/>
  <c r="KR165" i="6"/>
  <c r="KQ165" i="6"/>
  <c r="KP165" i="6"/>
  <c r="KO165" i="6"/>
  <c r="KN165" i="6"/>
  <c r="KM165" i="6"/>
  <c r="KL165" i="6"/>
  <c r="KK165" i="6"/>
  <c r="KJ165" i="6"/>
  <c r="KI165" i="6"/>
  <c r="KH165" i="6"/>
  <c r="KG165" i="6"/>
  <c r="KF165" i="6"/>
  <c r="KE165" i="6"/>
  <c r="KD165" i="6"/>
  <c r="KC165" i="6"/>
  <c r="KB165" i="6"/>
  <c r="KA165" i="6"/>
  <c r="JZ165" i="6"/>
  <c r="JY165" i="6"/>
  <c r="JX165" i="6"/>
  <c r="JW165" i="6"/>
  <c r="JV165" i="6"/>
  <c r="JU165" i="6"/>
  <c r="JT165" i="6"/>
  <c r="JS165" i="6"/>
  <c r="JR165" i="6"/>
  <c r="JQ165" i="6"/>
  <c r="JP165" i="6"/>
  <c r="JO165" i="6"/>
  <c r="JN165" i="6"/>
  <c r="JM165" i="6"/>
  <c r="JL165" i="6"/>
  <c r="JK165" i="6"/>
  <c r="JJ165" i="6"/>
  <c r="JI165" i="6"/>
  <c r="JH165" i="6"/>
  <c r="JG165" i="6"/>
  <c r="JF165" i="6"/>
  <c r="JE165" i="6"/>
  <c r="JD165" i="6"/>
  <c r="JC165" i="6"/>
  <c r="JB165" i="6"/>
  <c r="JA165" i="6"/>
  <c r="IZ165" i="6"/>
  <c r="IY165" i="6"/>
  <c r="IX165" i="6"/>
  <c r="IW165" i="6"/>
  <c r="IV165" i="6"/>
  <c r="IU165" i="6"/>
  <c r="IT165" i="6"/>
  <c r="IS165" i="6"/>
  <c r="IR165" i="6"/>
  <c r="IQ165" i="6"/>
  <c r="IP165" i="6"/>
  <c r="IO165" i="6"/>
  <c r="IN165" i="6"/>
  <c r="IM165" i="6"/>
  <c r="IL165" i="6"/>
  <c r="IK165" i="6"/>
  <c r="IJ165" i="6"/>
  <c r="II165" i="6"/>
  <c r="IH165" i="6"/>
  <c r="IG165" i="6"/>
  <c r="IF165" i="6"/>
  <c r="IE165" i="6"/>
  <c r="ID165" i="6"/>
  <c r="IC165" i="6"/>
  <c r="IB165" i="6"/>
  <c r="IA165" i="6"/>
  <c r="HZ165" i="6"/>
  <c r="HY165" i="6"/>
  <c r="HX165" i="6"/>
  <c r="HW165" i="6"/>
  <c r="HV165" i="6"/>
  <c r="HU165" i="6"/>
  <c r="HT165" i="6"/>
  <c r="HS165" i="6"/>
  <c r="HR165" i="6"/>
  <c r="HQ165" i="6"/>
  <c r="HP165" i="6"/>
  <c r="HO165" i="6"/>
  <c r="HN165" i="6"/>
  <c r="HM165" i="6"/>
  <c r="HL165" i="6"/>
  <c r="HK165" i="6"/>
  <c r="HJ165" i="6"/>
  <c r="HI165" i="6"/>
  <c r="HH165" i="6"/>
  <c r="HG165" i="6"/>
  <c r="HF165" i="6"/>
  <c r="HE165" i="6"/>
  <c r="HD165" i="6"/>
  <c r="HC165" i="6"/>
  <c r="HB165" i="6"/>
  <c r="HA165" i="6"/>
  <c r="GZ165" i="6"/>
  <c r="GY165" i="6"/>
  <c r="GX165" i="6"/>
  <c r="GW165" i="6"/>
  <c r="GV165" i="6"/>
  <c r="GU165" i="6"/>
  <c r="GT165" i="6"/>
  <c r="GS165" i="6"/>
  <c r="GR165" i="6"/>
  <c r="GQ165" i="6"/>
  <c r="GP165" i="6"/>
  <c r="GO165" i="6"/>
  <c r="GN165" i="6"/>
  <c r="GM165" i="6"/>
  <c r="GL165" i="6"/>
  <c r="GK165" i="6"/>
  <c r="GJ165" i="6"/>
  <c r="GI165" i="6"/>
  <c r="GH165" i="6"/>
  <c r="GG165" i="6"/>
  <c r="GF165" i="6"/>
  <c r="GE165" i="6"/>
  <c r="GD165" i="6"/>
  <c r="GC165" i="6"/>
  <c r="GB165" i="6"/>
  <c r="GA165" i="6"/>
  <c r="FZ165" i="6"/>
  <c r="FY165" i="6"/>
  <c r="FX165" i="6"/>
  <c r="FW165" i="6"/>
  <c r="FV165" i="6"/>
  <c r="FU165" i="6"/>
  <c r="FT165" i="6"/>
  <c r="FS165" i="6"/>
  <c r="FR165" i="6"/>
  <c r="FQ165" i="6"/>
  <c r="FP165" i="6"/>
  <c r="FO165" i="6"/>
  <c r="FN165" i="6"/>
  <c r="FM165" i="6"/>
  <c r="FL165" i="6"/>
  <c r="FK165" i="6"/>
  <c r="FJ165" i="6"/>
  <c r="FI165" i="6"/>
  <c r="FH165" i="6"/>
  <c r="FG165" i="6"/>
  <c r="FF165" i="6"/>
  <c r="FE165" i="6"/>
  <c r="FD165" i="6"/>
  <c r="FC165" i="6"/>
  <c r="FB165" i="6"/>
  <c r="FA165" i="6"/>
  <c r="EZ165" i="6"/>
  <c r="EY165" i="6"/>
  <c r="EX165" i="6"/>
  <c r="EW165" i="6"/>
  <c r="EV165" i="6"/>
  <c r="EU165" i="6"/>
  <c r="ET165" i="6"/>
  <c r="ES165" i="6"/>
  <c r="ER165" i="6"/>
  <c r="EQ165" i="6"/>
  <c r="EP165" i="6"/>
  <c r="EO165" i="6"/>
  <c r="EN165" i="6"/>
  <c r="EM165" i="6"/>
  <c r="EL165" i="6"/>
  <c r="EK165" i="6"/>
  <c r="EJ165" i="6"/>
  <c r="EI165" i="6"/>
  <c r="EH165" i="6"/>
  <c r="EG165" i="6"/>
  <c r="EF165" i="6"/>
  <c r="EE165" i="6"/>
  <c r="ED165" i="6"/>
  <c r="EC165" i="6"/>
  <c r="EB165" i="6"/>
  <c r="EA165" i="6"/>
  <c r="DZ165" i="6"/>
  <c r="DY165" i="6"/>
  <c r="DX165" i="6"/>
  <c r="DW165" i="6"/>
  <c r="DV165" i="6"/>
  <c r="DU165" i="6"/>
  <c r="DT165" i="6"/>
  <c r="DS165" i="6"/>
  <c r="DR165" i="6"/>
  <c r="DQ165" i="6"/>
  <c r="DP165" i="6"/>
  <c r="DO165" i="6"/>
  <c r="DN165" i="6"/>
  <c r="DM165" i="6"/>
  <c r="DL165" i="6"/>
  <c r="DK165" i="6"/>
  <c r="DJ165" i="6"/>
  <c r="DI165" i="6"/>
  <c r="DH165" i="6"/>
  <c r="DG165" i="6"/>
  <c r="DF165" i="6"/>
  <c r="DE165" i="6"/>
  <c r="DD165" i="6"/>
  <c r="DC165" i="6"/>
  <c r="DB165" i="6"/>
  <c r="DA165" i="6"/>
  <c r="CZ165" i="6"/>
  <c r="CY165" i="6"/>
  <c r="CX165" i="6"/>
  <c r="CW165" i="6"/>
  <c r="CV165" i="6"/>
  <c r="CU165" i="6"/>
  <c r="CT165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NI164" i="6"/>
  <c r="NH164" i="6"/>
  <c r="NG164" i="6"/>
  <c r="NF164" i="6"/>
  <c r="NE164" i="6"/>
  <c r="ND164" i="6"/>
  <c r="NC164" i="6"/>
  <c r="NB164" i="6"/>
  <c r="NA164" i="6"/>
  <c r="MZ164" i="6"/>
  <c r="ME164" i="6"/>
  <c r="MD164" i="6"/>
  <c r="MC164" i="6"/>
  <c r="MB164" i="6"/>
  <c r="MA164" i="6"/>
  <c r="LZ164" i="6"/>
  <c r="LY164" i="6"/>
  <c r="LX164" i="6"/>
  <c r="LW164" i="6"/>
  <c r="LV164" i="6"/>
  <c r="MY162" i="6"/>
  <c r="MX162" i="6"/>
  <c r="MW162" i="6"/>
  <c r="MV162" i="6"/>
  <c r="MU162" i="6"/>
  <c r="MT162" i="6"/>
  <c r="MS162" i="6"/>
  <c r="MR162" i="6"/>
  <c r="MQ162" i="6"/>
  <c r="MP162" i="6"/>
  <c r="MO162" i="6"/>
  <c r="MN162" i="6"/>
  <c r="MM162" i="6"/>
  <c r="ML162" i="6"/>
  <c r="MK162" i="6"/>
  <c r="MJ162" i="6"/>
  <c r="MI162" i="6"/>
  <c r="MH162" i="6"/>
  <c r="MG162" i="6"/>
  <c r="MF162" i="6"/>
  <c r="LU162" i="6"/>
  <c r="LU175" i="6" s="1"/>
  <c r="LU179" i="6" s="1"/>
  <c r="LU185" i="6" s="1"/>
  <c r="LT162" i="6"/>
  <c r="LT175" i="6" s="1"/>
  <c r="LT179" i="6" s="1"/>
  <c r="LT185" i="6" s="1"/>
  <c r="LS162" i="6"/>
  <c r="LR162" i="6"/>
  <c r="LR175" i="6" s="1"/>
  <c r="LR179" i="6" s="1"/>
  <c r="LR185" i="6" s="1"/>
  <c r="LQ162" i="6"/>
  <c r="LQ175" i="6" s="1"/>
  <c r="LQ179" i="6" s="1"/>
  <c r="LQ185" i="6" s="1"/>
  <c r="LP162" i="6"/>
  <c r="LP175" i="6" s="1"/>
  <c r="LP179" i="6" s="1"/>
  <c r="LP185" i="6" s="1"/>
  <c r="LO162" i="6"/>
  <c r="LN162" i="6"/>
  <c r="LN175" i="6" s="1"/>
  <c r="LN179" i="6" s="1"/>
  <c r="LN185" i="6" s="1"/>
  <c r="LM162" i="6"/>
  <c r="LM175" i="6" s="1"/>
  <c r="LL162" i="6"/>
  <c r="LL175" i="6" s="1"/>
  <c r="LL179" i="6" s="1"/>
  <c r="LL185" i="6" s="1"/>
  <c r="LK162" i="6"/>
  <c r="LJ162" i="6"/>
  <c r="LI162" i="6"/>
  <c r="LH162" i="6"/>
  <c r="LG162" i="6"/>
  <c r="LF162" i="6"/>
  <c r="LE162" i="6"/>
  <c r="LD162" i="6"/>
  <c r="LC162" i="6"/>
  <c r="LB162" i="6"/>
  <c r="LA162" i="6"/>
  <c r="KZ162" i="6"/>
  <c r="KY162" i="6"/>
  <c r="KX162" i="6"/>
  <c r="KW162" i="6"/>
  <c r="KV162" i="6"/>
  <c r="KU162" i="6"/>
  <c r="KT162" i="6"/>
  <c r="KS162" i="6"/>
  <c r="KR162" i="6"/>
  <c r="KQ162" i="6"/>
  <c r="KP162" i="6"/>
  <c r="KO162" i="6"/>
  <c r="KN162" i="6"/>
  <c r="KM162" i="6"/>
  <c r="KL162" i="6"/>
  <c r="KK162" i="6"/>
  <c r="KJ162" i="6"/>
  <c r="KI162" i="6"/>
  <c r="KH162" i="6"/>
  <c r="KG162" i="6"/>
  <c r="KF162" i="6"/>
  <c r="KE162" i="6"/>
  <c r="KD162" i="6"/>
  <c r="KC162" i="6"/>
  <c r="KB162" i="6"/>
  <c r="KA162" i="6"/>
  <c r="JZ162" i="6"/>
  <c r="JY162" i="6"/>
  <c r="JX162" i="6"/>
  <c r="JW162" i="6"/>
  <c r="JV162" i="6"/>
  <c r="JU162" i="6"/>
  <c r="JT162" i="6"/>
  <c r="JS162" i="6"/>
  <c r="JR162" i="6"/>
  <c r="JQ162" i="6"/>
  <c r="JP162" i="6"/>
  <c r="JO162" i="6"/>
  <c r="JN162" i="6"/>
  <c r="JM162" i="6"/>
  <c r="JL162" i="6"/>
  <c r="JK162" i="6"/>
  <c r="JJ162" i="6"/>
  <c r="JI162" i="6"/>
  <c r="JH162" i="6"/>
  <c r="JG162" i="6"/>
  <c r="JF162" i="6"/>
  <c r="JE162" i="6"/>
  <c r="JD162" i="6"/>
  <c r="JC162" i="6"/>
  <c r="JB162" i="6"/>
  <c r="JA162" i="6"/>
  <c r="IZ162" i="6"/>
  <c r="IY162" i="6"/>
  <c r="IX162" i="6"/>
  <c r="IW162" i="6"/>
  <c r="IV162" i="6"/>
  <c r="IU162" i="6"/>
  <c r="IT162" i="6"/>
  <c r="IS162" i="6"/>
  <c r="IR162" i="6"/>
  <c r="IQ162" i="6"/>
  <c r="IP162" i="6"/>
  <c r="IO162" i="6"/>
  <c r="IN162" i="6"/>
  <c r="IM162" i="6"/>
  <c r="IL162" i="6"/>
  <c r="IK162" i="6"/>
  <c r="IJ162" i="6"/>
  <c r="II162" i="6"/>
  <c r="IH162" i="6"/>
  <c r="IG162" i="6"/>
  <c r="IF162" i="6"/>
  <c r="IE162" i="6"/>
  <c r="ID162" i="6"/>
  <c r="IC162" i="6"/>
  <c r="IB162" i="6"/>
  <c r="IA162" i="6"/>
  <c r="HZ162" i="6"/>
  <c r="HY162" i="6"/>
  <c r="HX162" i="6"/>
  <c r="HW162" i="6"/>
  <c r="HV162" i="6"/>
  <c r="HU162" i="6"/>
  <c r="HT162" i="6"/>
  <c r="HS162" i="6"/>
  <c r="HR162" i="6"/>
  <c r="HQ162" i="6"/>
  <c r="HP162" i="6"/>
  <c r="HO162" i="6"/>
  <c r="HN162" i="6"/>
  <c r="HM162" i="6"/>
  <c r="HL162" i="6"/>
  <c r="HK162" i="6"/>
  <c r="HJ162" i="6"/>
  <c r="HI162" i="6"/>
  <c r="HH162" i="6"/>
  <c r="HG162" i="6"/>
  <c r="HF162" i="6"/>
  <c r="HE162" i="6"/>
  <c r="HD162" i="6"/>
  <c r="HC162" i="6"/>
  <c r="HB162" i="6"/>
  <c r="HA162" i="6"/>
  <c r="GZ162" i="6"/>
  <c r="GY162" i="6"/>
  <c r="GX162" i="6"/>
  <c r="GW162" i="6"/>
  <c r="GV162" i="6"/>
  <c r="GU162" i="6"/>
  <c r="GT162" i="6"/>
  <c r="GS162" i="6"/>
  <c r="GR162" i="6"/>
  <c r="GQ162" i="6"/>
  <c r="GP162" i="6"/>
  <c r="GO162" i="6"/>
  <c r="GN162" i="6"/>
  <c r="GM162" i="6"/>
  <c r="GL162" i="6"/>
  <c r="GK162" i="6"/>
  <c r="GJ162" i="6"/>
  <c r="GI162" i="6"/>
  <c r="GH162" i="6"/>
  <c r="GG162" i="6"/>
  <c r="GF162" i="6"/>
  <c r="GE162" i="6"/>
  <c r="GD162" i="6"/>
  <c r="GC162" i="6"/>
  <c r="GB162" i="6"/>
  <c r="GA162" i="6"/>
  <c r="FZ162" i="6"/>
  <c r="FY162" i="6"/>
  <c r="FX162" i="6"/>
  <c r="FW162" i="6"/>
  <c r="FV162" i="6"/>
  <c r="FU162" i="6"/>
  <c r="FT162" i="6"/>
  <c r="FS162" i="6"/>
  <c r="FR162" i="6"/>
  <c r="FQ162" i="6"/>
  <c r="FP162" i="6"/>
  <c r="FO162" i="6"/>
  <c r="FN162" i="6"/>
  <c r="FM162" i="6"/>
  <c r="FL162" i="6"/>
  <c r="FK162" i="6"/>
  <c r="FJ162" i="6"/>
  <c r="FI162" i="6"/>
  <c r="FH162" i="6"/>
  <c r="FG162" i="6"/>
  <c r="FF162" i="6"/>
  <c r="FE162" i="6"/>
  <c r="FD162" i="6"/>
  <c r="FC162" i="6"/>
  <c r="FB162" i="6"/>
  <c r="FA162" i="6"/>
  <c r="EZ162" i="6"/>
  <c r="EY162" i="6"/>
  <c r="EX162" i="6"/>
  <c r="EW162" i="6"/>
  <c r="EV162" i="6"/>
  <c r="EU162" i="6"/>
  <c r="ET162" i="6"/>
  <c r="ES162" i="6"/>
  <c r="ER162" i="6"/>
  <c r="EQ162" i="6"/>
  <c r="EP162" i="6"/>
  <c r="EO162" i="6"/>
  <c r="EN162" i="6"/>
  <c r="EM162" i="6"/>
  <c r="EL162" i="6"/>
  <c r="EK162" i="6"/>
  <c r="EJ162" i="6"/>
  <c r="EI162" i="6"/>
  <c r="EH162" i="6"/>
  <c r="EG162" i="6"/>
  <c r="EF162" i="6"/>
  <c r="EE162" i="6"/>
  <c r="ED162" i="6"/>
  <c r="EC162" i="6"/>
  <c r="EB162" i="6"/>
  <c r="EA162" i="6"/>
  <c r="DZ162" i="6"/>
  <c r="DY162" i="6"/>
  <c r="DX162" i="6"/>
  <c r="DW162" i="6"/>
  <c r="DV162" i="6"/>
  <c r="DV175" i="6" s="1"/>
  <c r="DV179" i="6" s="1"/>
  <c r="DV185" i="6" s="1"/>
  <c r="DU162" i="6"/>
  <c r="DT162" i="6"/>
  <c r="DS162" i="6"/>
  <c r="DR162" i="6"/>
  <c r="DQ162" i="6"/>
  <c r="DP162" i="6"/>
  <c r="DO162" i="6"/>
  <c r="DN162" i="6"/>
  <c r="DM162" i="6"/>
  <c r="DL162" i="6"/>
  <c r="DK162" i="6"/>
  <c r="DJ162" i="6"/>
  <c r="DI162" i="6"/>
  <c r="DH162" i="6"/>
  <c r="DG162" i="6"/>
  <c r="DF162" i="6"/>
  <c r="DE162" i="6"/>
  <c r="DD162" i="6"/>
  <c r="DC162" i="6"/>
  <c r="DB162" i="6"/>
  <c r="DA162" i="6"/>
  <c r="CZ162" i="6"/>
  <c r="CY162" i="6"/>
  <c r="CX162" i="6"/>
  <c r="CW162" i="6"/>
  <c r="CV162" i="6"/>
  <c r="CU162" i="6"/>
  <c r="CT162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D175" i="6" s="1"/>
  <c r="CD179" i="6" s="1"/>
  <c r="CD185" i="6" s="1"/>
  <c r="CC162" i="6"/>
  <c r="CB162" i="6"/>
  <c r="CA162" i="6"/>
  <c r="BZ162" i="6"/>
  <c r="BZ175" i="6" s="1"/>
  <c r="BZ179" i="6" s="1"/>
  <c r="BZ185" i="6" s="1"/>
  <c r="BY162" i="6"/>
  <c r="BX162" i="6"/>
  <c r="BW162" i="6"/>
  <c r="BV162" i="6"/>
  <c r="BV175" i="6" s="1"/>
  <c r="BV179" i="6" s="1"/>
  <c r="BV185" i="6" s="1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NG161" i="6"/>
  <c r="I143" i="1" s="1"/>
  <c r="ND161" i="6"/>
  <c r="G143" i="1" s="1"/>
  <c r="NC161" i="6"/>
  <c r="F143" i="1" s="1"/>
  <c r="MZ161" i="6"/>
  <c r="D143" i="1" s="1"/>
  <c r="ME161" i="6"/>
  <c r="NI161" i="6" s="1"/>
  <c r="K143" i="1" s="1"/>
  <c r="MD161" i="6"/>
  <c r="NH161" i="6" s="1"/>
  <c r="J143" i="1" s="1"/>
  <c r="MC161" i="6"/>
  <c r="MB161" i="6"/>
  <c r="NF161" i="6" s="1"/>
  <c r="MA161" i="6"/>
  <c r="NE161" i="6" s="1"/>
  <c r="LZ161" i="6"/>
  <c r="LY161" i="6"/>
  <c r="LX161" i="6"/>
  <c r="NB161" i="6" s="1"/>
  <c r="LW161" i="6"/>
  <c r="NA161" i="6" s="1"/>
  <c r="E143" i="1" s="1"/>
  <c r="LV161" i="6"/>
  <c r="NG160" i="6"/>
  <c r="I142" i="1" s="1"/>
  <c r="NF160" i="6"/>
  <c r="NC160" i="6"/>
  <c r="F25" i="2" s="1"/>
  <c r="I25" i="2" s="1"/>
  <c r="ME160" i="6"/>
  <c r="NI160" i="6" s="1"/>
  <c r="MD160" i="6"/>
  <c r="NH160" i="6" s="1"/>
  <c r="J142" i="1" s="1"/>
  <c r="MC160" i="6"/>
  <c r="MB160" i="6"/>
  <c r="MA160" i="6"/>
  <c r="NE160" i="6" s="1"/>
  <c r="LZ160" i="6"/>
  <c r="ND160" i="6" s="1"/>
  <c r="G142" i="1" s="1"/>
  <c r="LY160" i="6"/>
  <c r="LX160" i="6"/>
  <c r="NB160" i="6" s="1"/>
  <c r="LW160" i="6"/>
  <c r="NA160" i="6" s="1"/>
  <c r="LV160" i="6"/>
  <c r="MZ160" i="6" s="1"/>
  <c r="D142" i="1" s="1"/>
  <c r="NG159" i="6"/>
  <c r="I141" i="1" s="1"/>
  <c r="NC159" i="6"/>
  <c r="F141" i="1" s="1"/>
  <c r="NB159" i="6"/>
  <c r="ME159" i="6"/>
  <c r="NI159" i="6" s="1"/>
  <c r="K141" i="1" s="1"/>
  <c r="MD159" i="6"/>
  <c r="NH159" i="6" s="1"/>
  <c r="J141" i="1" s="1"/>
  <c r="MC159" i="6"/>
  <c r="MB159" i="6"/>
  <c r="NF159" i="6" s="1"/>
  <c r="MA159" i="6"/>
  <c r="NE159" i="6" s="1"/>
  <c r="LZ159" i="6"/>
  <c r="ND159" i="6" s="1"/>
  <c r="G141" i="1" s="1"/>
  <c r="LY159" i="6"/>
  <c r="LX159" i="6"/>
  <c r="LW159" i="6"/>
  <c r="NA159" i="6" s="1"/>
  <c r="LV159" i="6"/>
  <c r="MZ159" i="6" s="1"/>
  <c r="D141" i="1" s="1"/>
  <c r="NC158" i="6"/>
  <c r="ME158" i="6"/>
  <c r="NI158" i="6" s="1"/>
  <c r="K140" i="1" s="1"/>
  <c r="MD158" i="6"/>
  <c r="MD162" i="6" s="1"/>
  <c r="MC158" i="6"/>
  <c r="NG158" i="6" s="1"/>
  <c r="I140" i="1" s="1"/>
  <c r="MB158" i="6"/>
  <c r="MB162" i="6" s="1"/>
  <c r="MA158" i="6"/>
  <c r="NE158" i="6" s="1"/>
  <c r="LZ158" i="6"/>
  <c r="ND158" i="6" s="1"/>
  <c r="G140" i="1" s="1"/>
  <c r="LY158" i="6"/>
  <c r="LY162" i="6" s="1"/>
  <c r="LX158" i="6"/>
  <c r="NB158" i="6" s="1"/>
  <c r="LW158" i="6"/>
  <c r="NA158" i="6" s="1"/>
  <c r="E140" i="1" s="1"/>
  <c r="LV158" i="6"/>
  <c r="MZ158" i="6" s="1"/>
  <c r="NG157" i="6"/>
  <c r="ND157" i="6"/>
  <c r="G139" i="1" s="1"/>
  <c r="NC157" i="6"/>
  <c r="NB157" i="6"/>
  <c r="MZ157" i="6"/>
  <c r="ME157" i="6"/>
  <c r="MD157" i="6"/>
  <c r="NH157" i="6" s="1"/>
  <c r="MC157" i="6"/>
  <c r="MB157" i="6"/>
  <c r="NF157" i="6" s="1"/>
  <c r="MA157" i="6"/>
  <c r="LZ157" i="6"/>
  <c r="LY157" i="6"/>
  <c r="LX157" i="6"/>
  <c r="LW157" i="6"/>
  <c r="LV157" i="6"/>
  <c r="MY105" i="6"/>
  <c r="MX105" i="6"/>
  <c r="MW105" i="6"/>
  <c r="MV105" i="6"/>
  <c r="MU105" i="6"/>
  <c r="MT105" i="6"/>
  <c r="MS105" i="6"/>
  <c r="MR105" i="6"/>
  <c r="MQ105" i="6"/>
  <c r="MP105" i="6"/>
  <c r="MO105" i="6"/>
  <c r="MN105" i="6"/>
  <c r="MM105" i="6"/>
  <c r="ML105" i="6"/>
  <c r="MK105" i="6"/>
  <c r="MJ105" i="6"/>
  <c r="MI105" i="6"/>
  <c r="MH105" i="6"/>
  <c r="MG105" i="6"/>
  <c r="MF105" i="6"/>
  <c r="NI104" i="6"/>
  <c r="NH104" i="6"/>
  <c r="NG104" i="6"/>
  <c r="NF104" i="6"/>
  <c r="NE104" i="6"/>
  <c r="ND104" i="6"/>
  <c r="NC104" i="6"/>
  <c r="NB104" i="6"/>
  <c r="NA104" i="6"/>
  <c r="MZ104" i="6"/>
  <c r="ME104" i="6"/>
  <c r="MD104" i="6"/>
  <c r="MC104" i="6"/>
  <c r="MB104" i="6"/>
  <c r="MA104" i="6"/>
  <c r="LZ104" i="6"/>
  <c r="LY104" i="6"/>
  <c r="LX104" i="6"/>
  <c r="LW104" i="6"/>
  <c r="LV104" i="6"/>
  <c r="MY103" i="6"/>
  <c r="MX103" i="6"/>
  <c r="MW103" i="6"/>
  <c r="MV103" i="6"/>
  <c r="MU103" i="6"/>
  <c r="MT103" i="6"/>
  <c r="MS103" i="6"/>
  <c r="MR103" i="6"/>
  <c r="MQ103" i="6"/>
  <c r="MP103" i="6"/>
  <c r="MO103" i="6"/>
  <c r="MN103" i="6"/>
  <c r="MM103" i="6"/>
  <c r="ML103" i="6"/>
  <c r="MK103" i="6"/>
  <c r="MJ103" i="6"/>
  <c r="MI103" i="6"/>
  <c r="MH103" i="6"/>
  <c r="MG103" i="6"/>
  <c r="MF103" i="6"/>
  <c r="GP103" i="6"/>
  <c r="GP105" i="6" s="1"/>
  <c r="GP183" i="6" s="1"/>
  <c r="GL103" i="6"/>
  <c r="GL105" i="6" s="1"/>
  <c r="GL183" i="6" s="1"/>
  <c r="NI102" i="6"/>
  <c r="NH102" i="6"/>
  <c r="NG102" i="6"/>
  <c r="NF102" i="6"/>
  <c r="NE102" i="6"/>
  <c r="ND102" i="6"/>
  <c r="NC102" i="6"/>
  <c r="NB102" i="6"/>
  <c r="NA102" i="6"/>
  <c r="MZ102" i="6"/>
  <c r="MY102" i="6"/>
  <c r="MX102" i="6"/>
  <c r="MW102" i="6"/>
  <c r="MV102" i="6"/>
  <c r="MU102" i="6"/>
  <c r="MT102" i="6"/>
  <c r="MS102" i="6"/>
  <c r="MR102" i="6"/>
  <c r="MQ102" i="6"/>
  <c r="MP102" i="6"/>
  <c r="MO102" i="6"/>
  <c r="MN102" i="6"/>
  <c r="MM102" i="6"/>
  <c r="ML102" i="6"/>
  <c r="MK102" i="6"/>
  <c r="MJ102" i="6"/>
  <c r="MI102" i="6"/>
  <c r="MH102" i="6"/>
  <c r="MG102" i="6"/>
  <c r="MF102" i="6"/>
  <c r="LU102" i="6"/>
  <c r="LT102" i="6"/>
  <c r="LS102" i="6"/>
  <c r="LR102" i="6"/>
  <c r="LQ102" i="6"/>
  <c r="LP102" i="6"/>
  <c r="LO102" i="6"/>
  <c r="LN102" i="6"/>
  <c r="LM102" i="6"/>
  <c r="LL102" i="6"/>
  <c r="LK102" i="6"/>
  <c r="LJ102" i="6"/>
  <c r="LI102" i="6"/>
  <c r="LH102" i="6"/>
  <c r="LG102" i="6"/>
  <c r="LF102" i="6"/>
  <c r="LE102" i="6"/>
  <c r="LD102" i="6"/>
  <c r="LC102" i="6"/>
  <c r="LB102" i="6"/>
  <c r="LA102" i="6"/>
  <c r="KZ102" i="6"/>
  <c r="KY102" i="6"/>
  <c r="KX102" i="6"/>
  <c r="KW102" i="6"/>
  <c r="KV102" i="6"/>
  <c r="KU102" i="6"/>
  <c r="KT102" i="6"/>
  <c r="KS102" i="6"/>
  <c r="KR102" i="6"/>
  <c r="KQ102" i="6"/>
  <c r="KP102" i="6"/>
  <c r="KO102" i="6"/>
  <c r="KN102" i="6"/>
  <c r="KM102" i="6"/>
  <c r="KL102" i="6"/>
  <c r="KK102" i="6"/>
  <c r="KJ102" i="6"/>
  <c r="KI102" i="6"/>
  <c r="KH102" i="6"/>
  <c r="KG102" i="6"/>
  <c r="KF102" i="6"/>
  <c r="KE102" i="6"/>
  <c r="KD102" i="6"/>
  <c r="KC102" i="6"/>
  <c r="KB102" i="6"/>
  <c r="KA102" i="6"/>
  <c r="JZ102" i="6"/>
  <c r="JY102" i="6"/>
  <c r="JX102" i="6"/>
  <c r="JW102" i="6"/>
  <c r="JV102" i="6"/>
  <c r="JU102" i="6"/>
  <c r="JT102" i="6"/>
  <c r="JS102" i="6"/>
  <c r="JR102" i="6"/>
  <c r="JQ102" i="6"/>
  <c r="JP102" i="6"/>
  <c r="JO102" i="6"/>
  <c r="JN102" i="6"/>
  <c r="JM102" i="6"/>
  <c r="JL102" i="6"/>
  <c r="JK102" i="6"/>
  <c r="JJ102" i="6"/>
  <c r="JI102" i="6"/>
  <c r="JH102" i="6"/>
  <c r="JG102" i="6"/>
  <c r="JF102" i="6"/>
  <c r="JE102" i="6"/>
  <c r="JD102" i="6"/>
  <c r="JC102" i="6"/>
  <c r="JB102" i="6"/>
  <c r="JA102" i="6"/>
  <c r="IZ102" i="6"/>
  <c r="IY102" i="6"/>
  <c r="IX102" i="6"/>
  <c r="IW102" i="6"/>
  <c r="IV102" i="6"/>
  <c r="IU102" i="6"/>
  <c r="IT102" i="6"/>
  <c r="IS102" i="6"/>
  <c r="IR102" i="6"/>
  <c r="IQ102" i="6"/>
  <c r="IP102" i="6"/>
  <c r="IO102" i="6"/>
  <c r="IN102" i="6"/>
  <c r="IM102" i="6"/>
  <c r="IL102" i="6"/>
  <c r="IK102" i="6"/>
  <c r="IJ102" i="6"/>
  <c r="II102" i="6"/>
  <c r="IH102" i="6"/>
  <c r="IG102" i="6"/>
  <c r="IF102" i="6"/>
  <c r="IE102" i="6"/>
  <c r="ID102" i="6"/>
  <c r="IC102" i="6"/>
  <c r="IB102" i="6"/>
  <c r="IA102" i="6"/>
  <c r="HZ102" i="6"/>
  <c r="HY102" i="6"/>
  <c r="HX102" i="6"/>
  <c r="HW102" i="6"/>
  <c r="HV102" i="6"/>
  <c r="HU102" i="6"/>
  <c r="HT102" i="6"/>
  <c r="HS102" i="6"/>
  <c r="HR102" i="6"/>
  <c r="HQ102" i="6"/>
  <c r="HP102" i="6"/>
  <c r="HO102" i="6"/>
  <c r="HN102" i="6"/>
  <c r="HM102" i="6"/>
  <c r="HL102" i="6"/>
  <c r="HK102" i="6"/>
  <c r="HJ102" i="6"/>
  <c r="HI102" i="6"/>
  <c r="HH102" i="6"/>
  <c r="HG102" i="6"/>
  <c r="HF102" i="6"/>
  <c r="HE102" i="6"/>
  <c r="HD102" i="6"/>
  <c r="HC102" i="6"/>
  <c r="HB102" i="6"/>
  <c r="HA102" i="6"/>
  <c r="GZ102" i="6"/>
  <c r="GY102" i="6"/>
  <c r="GX102" i="6"/>
  <c r="GW102" i="6"/>
  <c r="GV102" i="6"/>
  <c r="GU102" i="6"/>
  <c r="GT102" i="6"/>
  <c r="GS102" i="6"/>
  <c r="GR102" i="6"/>
  <c r="GQ102" i="6"/>
  <c r="GP102" i="6"/>
  <c r="GO102" i="6"/>
  <c r="GN102" i="6"/>
  <c r="GM102" i="6"/>
  <c r="GL102" i="6"/>
  <c r="GK102" i="6"/>
  <c r="GJ102" i="6"/>
  <c r="GI102" i="6"/>
  <c r="GH102" i="6"/>
  <c r="GG102" i="6"/>
  <c r="GF102" i="6"/>
  <c r="GE102" i="6"/>
  <c r="GD102" i="6"/>
  <c r="GC102" i="6"/>
  <c r="GB102" i="6"/>
  <c r="GA102" i="6"/>
  <c r="FZ102" i="6"/>
  <c r="FY102" i="6"/>
  <c r="FX102" i="6"/>
  <c r="FW102" i="6"/>
  <c r="FV102" i="6"/>
  <c r="FU102" i="6"/>
  <c r="FT102" i="6"/>
  <c r="FS102" i="6"/>
  <c r="FR102" i="6"/>
  <c r="FQ102" i="6"/>
  <c r="FP102" i="6"/>
  <c r="FO102" i="6"/>
  <c r="FN102" i="6"/>
  <c r="FM102" i="6"/>
  <c r="FL102" i="6"/>
  <c r="FK102" i="6"/>
  <c r="FJ102" i="6"/>
  <c r="FI102" i="6"/>
  <c r="FH102" i="6"/>
  <c r="FG102" i="6"/>
  <c r="FF102" i="6"/>
  <c r="FE102" i="6"/>
  <c r="FD102" i="6"/>
  <c r="FC102" i="6"/>
  <c r="FB102" i="6"/>
  <c r="FA102" i="6"/>
  <c r="EZ102" i="6"/>
  <c r="EY102" i="6"/>
  <c r="EX102" i="6"/>
  <c r="EW102" i="6"/>
  <c r="EV102" i="6"/>
  <c r="EU102" i="6"/>
  <c r="ET102" i="6"/>
  <c r="ES102" i="6"/>
  <c r="ER102" i="6"/>
  <c r="EQ102" i="6"/>
  <c r="EP102" i="6"/>
  <c r="EO102" i="6"/>
  <c r="EN102" i="6"/>
  <c r="EM102" i="6"/>
  <c r="EL102" i="6"/>
  <c r="EK102" i="6"/>
  <c r="EJ102" i="6"/>
  <c r="EI102" i="6"/>
  <c r="EH102" i="6"/>
  <c r="EG102" i="6"/>
  <c r="EF102" i="6"/>
  <c r="EE102" i="6"/>
  <c r="ED102" i="6"/>
  <c r="EC102" i="6"/>
  <c r="EB102" i="6"/>
  <c r="EA102" i="6"/>
  <c r="DZ102" i="6"/>
  <c r="DY102" i="6"/>
  <c r="DX102" i="6"/>
  <c r="DW102" i="6"/>
  <c r="DV102" i="6"/>
  <c r="DU102" i="6"/>
  <c r="DT102" i="6"/>
  <c r="DS102" i="6"/>
  <c r="DR102" i="6"/>
  <c r="DQ102" i="6"/>
  <c r="DP102" i="6"/>
  <c r="DO102" i="6"/>
  <c r="DN102" i="6"/>
  <c r="DM102" i="6"/>
  <c r="DL102" i="6"/>
  <c r="DK102" i="6"/>
  <c r="DJ102" i="6"/>
  <c r="DI102" i="6"/>
  <c r="DH102" i="6"/>
  <c r="DG102" i="6"/>
  <c r="DF102" i="6"/>
  <c r="DE102" i="6"/>
  <c r="DD102" i="6"/>
  <c r="DC102" i="6"/>
  <c r="DB102" i="6"/>
  <c r="DA102" i="6"/>
  <c r="CZ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ME101" i="6"/>
  <c r="MD101" i="6"/>
  <c r="MC101" i="6"/>
  <c r="MB101" i="6"/>
  <c r="MA101" i="6"/>
  <c r="LZ101" i="6"/>
  <c r="LY101" i="6"/>
  <c r="LX101" i="6"/>
  <c r="LW101" i="6"/>
  <c r="LV101" i="6"/>
  <c r="ME100" i="6"/>
  <c r="MD100" i="6"/>
  <c r="MC100" i="6"/>
  <c r="MB100" i="6"/>
  <c r="MA100" i="6"/>
  <c r="LZ100" i="6"/>
  <c r="LY100" i="6"/>
  <c r="LX100" i="6"/>
  <c r="LW100" i="6"/>
  <c r="LV100" i="6"/>
  <c r="ME99" i="6"/>
  <c r="MD99" i="6"/>
  <c r="MC99" i="6"/>
  <c r="MB99" i="6"/>
  <c r="MA99" i="6"/>
  <c r="LZ99" i="6"/>
  <c r="LY99" i="6"/>
  <c r="LX99" i="6"/>
  <c r="LW99" i="6"/>
  <c r="LV99" i="6"/>
  <c r="ME98" i="6"/>
  <c r="MD98" i="6"/>
  <c r="MC98" i="6"/>
  <c r="MB98" i="6"/>
  <c r="MA98" i="6"/>
  <c r="LZ98" i="6"/>
  <c r="LY98" i="6"/>
  <c r="LX98" i="6"/>
  <c r="LW98" i="6"/>
  <c r="LV98" i="6"/>
  <c r="ME97" i="6"/>
  <c r="MD97" i="6"/>
  <c r="MC97" i="6"/>
  <c r="MB97" i="6"/>
  <c r="MA97" i="6"/>
  <c r="LZ97" i="6"/>
  <c r="LY97" i="6"/>
  <c r="LX97" i="6"/>
  <c r="LW97" i="6"/>
  <c r="LV97" i="6"/>
  <c r="NI95" i="6"/>
  <c r="NH95" i="6"/>
  <c r="NG95" i="6"/>
  <c r="NF95" i="6"/>
  <c r="NE95" i="6"/>
  <c r="ND95" i="6"/>
  <c r="NC95" i="6"/>
  <c r="NB95" i="6"/>
  <c r="NA95" i="6"/>
  <c r="MZ95" i="6"/>
  <c r="MY95" i="6"/>
  <c r="MX95" i="6"/>
  <c r="MW95" i="6"/>
  <c r="MV95" i="6"/>
  <c r="MU95" i="6"/>
  <c r="MT95" i="6"/>
  <c r="MS95" i="6"/>
  <c r="MR95" i="6"/>
  <c r="MQ95" i="6"/>
  <c r="MP95" i="6"/>
  <c r="MO95" i="6"/>
  <c r="MN95" i="6"/>
  <c r="MM95" i="6"/>
  <c r="ML95" i="6"/>
  <c r="MK95" i="6"/>
  <c r="MJ95" i="6"/>
  <c r="MI95" i="6"/>
  <c r="MH95" i="6"/>
  <c r="MG95" i="6"/>
  <c r="MF95" i="6"/>
  <c r="LU95" i="6"/>
  <c r="LT95" i="6"/>
  <c r="LS95" i="6"/>
  <c r="LR95" i="6"/>
  <c r="LQ95" i="6"/>
  <c r="LP95" i="6"/>
  <c r="LO95" i="6"/>
  <c r="LN95" i="6"/>
  <c r="LM95" i="6"/>
  <c r="LL95" i="6"/>
  <c r="LK95" i="6"/>
  <c r="LJ95" i="6"/>
  <c r="LI95" i="6"/>
  <c r="LH95" i="6"/>
  <c r="LG95" i="6"/>
  <c r="LF95" i="6"/>
  <c r="LE95" i="6"/>
  <c r="LD95" i="6"/>
  <c r="LC95" i="6"/>
  <c r="LB95" i="6"/>
  <c r="LA95" i="6"/>
  <c r="KZ95" i="6"/>
  <c r="KY95" i="6"/>
  <c r="KX95" i="6"/>
  <c r="KW95" i="6"/>
  <c r="KV95" i="6"/>
  <c r="KU95" i="6"/>
  <c r="KT95" i="6"/>
  <c r="KS95" i="6"/>
  <c r="KR95" i="6"/>
  <c r="KQ95" i="6"/>
  <c r="KP95" i="6"/>
  <c r="KO95" i="6"/>
  <c r="KN95" i="6"/>
  <c r="KM95" i="6"/>
  <c r="KL95" i="6"/>
  <c r="KK95" i="6"/>
  <c r="KJ95" i="6"/>
  <c r="KI95" i="6"/>
  <c r="KH95" i="6"/>
  <c r="KG95" i="6"/>
  <c r="KF95" i="6"/>
  <c r="KE95" i="6"/>
  <c r="KD95" i="6"/>
  <c r="KC95" i="6"/>
  <c r="KB95" i="6"/>
  <c r="KA95" i="6"/>
  <c r="JZ95" i="6"/>
  <c r="JY95" i="6"/>
  <c r="JX95" i="6"/>
  <c r="JW95" i="6"/>
  <c r="JV95" i="6"/>
  <c r="JU95" i="6"/>
  <c r="JT95" i="6"/>
  <c r="JS95" i="6"/>
  <c r="JR95" i="6"/>
  <c r="JQ95" i="6"/>
  <c r="JP95" i="6"/>
  <c r="JO95" i="6"/>
  <c r="JN95" i="6"/>
  <c r="JM95" i="6"/>
  <c r="JL95" i="6"/>
  <c r="JK95" i="6"/>
  <c r="JJ95" i="6"/>
  <c r="JI95" i="6"/>
  <c r="JH95" i="6"/>
  <c r="JG95" i="6"/>
  <c r="JF95" i="6"/>
  <c r="JE95" i="6"/>
  <c r="JD95" i="6"/>
  <c r="JC95" i="6"/>
  <c r="JB95" i="6"/>
  <c r="JA95" i="6"/>
  <c r="IZ95" i="6"/>
  <c r="IY95" i="6"/>
  <c r="IX95" i="6"/>
  <c r="IW95" i="6"/>
  <c r="IV95" i="6"/>
  <c r="IU95" i="6"/>
  <c r="IT95" i="6"/>
  <c r="IS95" i="6"/>
  <c r="IR95" i="6"/>
  <c r="IQ95" i="6"/>
  <c r="IP95" i="6"/>
  <c r="IO95" i="6"/>
  <c r="IN95" i="6"/>
  <c r="IM95" i="6"/>
  <c r="IL95" i="6"/>
  <c r="IK95" i="6"/>
  <c r="IJ95" i="6"/>
  <c r="II95" i="6"/>
  <c r="IH95" i="6"/>
  <c r="IG95" i="6"/>
  <c r="IF95" i="6"/>
  <c r="IE95" i="6"/>
  <c r="ID95" i="6"/>
  <c r="IC95" i="6"/>
  <c r="IB95" i="6"/>
  <c r="IA95" i="6"/>
  <c r="HZ95" i="6"/>
  <c r="HY95" i="6"/>
  <c r="HX95" i="6"/>
  <c r="HW95" i="6"/>
  <c r="HV95" i="6"/>
  <c r="HU95" i="6"/>
  <c r="HT95" i="6"/>
  <c r="HS95" i="6"/>
  <c r="HR95" i="6"/>
  <c r="HQ95" i="6"/>
  <c r="HP95" i="6"/>
  <c r="HO95" i="6"/>
  <c r="HN95" i="6"/>
  <c r="HM95" i="6"/>
  <c r="HL95" i="6"/>
  <c r="HK95" i="6"/>
  <c r="HJ95" i="6"/>
  <c r="HI95" i="6"/>
  <c r="HH95" i="6"/>
  <c r="HG95" i="6"/>
  <c r="HF95" i="6"/>
  <c r="HE95" i="6"/>
  <c r="HD95" i="6"/>
  <c r="HC95" i="6"/>
  <c r="HB95" i="6"/>
  <c r="HA95" i="6"/>
  <c r="GZ95" i="6"/>
  <c r="GY95" i="6"/>
  <c r="GX95" i="6"/>
  <c r="GW95" i="6"/>
  <c r="GV95" i="6"/>
  <c r="GU95" i="6"/>
  <c r="GT95" i="6"/>
  <c r="GS95" i="6"/>
  <c r="GR95" i="6"/>
  <c r="GQ95" i="6"/>
  <c r="GP95" i="6"/>
  <c r="GO95" i="6"/>
  <c r="GN95" i="6"/>
  <c r="GM95" i="6"/>
  <c r="GL95" i="6"/>
  <c r="GK95" i="6"/>
  <c r="GJ95" i="6"/>
  <c r="GI95" i="6"/>
  <c r="GH95" i="6"/>
  <c r="GG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FA95" i="6"/>
  <c r="EZ95" i="6"/>
  <c r="EY95" i="6"/>
  <c r="EX95" i="6"/>
  <c r="EW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D103" i="6" s="1"/>
  <c r="ED105" i="6" s="1"/>
  <c r="ED183" i="6" s="1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DI95" i="6"/>
  <c r="DH95" i="6"/>
  <c r="DG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ME94" i="6"/>
  <c r="MD94" i="6"/>
  <c r="MC94" i="6"/>
  <c r="MB94" i="6"/>
  <c r="MA94" i="6"/>
  <c r="LZ94" i="6"/>
  <c r="LY94" i="6"/>
  <c r="LX94" i="6"/>
  <c r="LW94" i="6"/>
  <c r="LV94" i="6"/>
  <c r="ME93" i="6"/>
  <c r="MD93" i="6"/>
  <c r="MC93" i="6"/>
  <c r="MB93" i="6"/>
  <c r="MA93" i="6"/>
  <c r="LZ93" i="6"/>
  <c r="LY93" i="6"/>
  <c r="LX93" i="6"/>
  <c r="LW93" i="6"/>
  <c r="LV93" i="6"/>
  <c r="ME92" i="6"/>
  <c r="MD92" i="6"/>
  <c r="MC92" i="6"/>
  <c r="MB92" i="6"/>
  <c r="MA92" i="6"/>
  <c r="LZ92" i="6"/>
  <c r="LY92" i="6"/>
  <c r="LX92" i="6"/>
  <c r="LW92" i="6"/>
  <c r="LV92" i="6"/>
  <c r="ME91" i="6"/>
  <c r="MD91" i="6"/>
  <c r="MC91" i="6"/>
  <c r="LZ91" i="6"/>
  <c r="LY91" i="6"/>
  <c r="LX91" i="6"/>
  <c r="LW91" i="6"/>
  <c r="LV91" i="6"/>
  <c r="ME90" i="6"/>
  <c r="MD90" i="6"/>
  <c r="MC90" i="6"/>
  <c r="MB90" i="6"/>
  <c r="MA90" i="6"/>
  <c r="LZ90" i="6"/>
  <c r="LY90" i="6"/>
  <c r="LX90" i="6"/>
  <c r="LW90" i="6"/>
  <c r="LV90" i="6"/>
  <c r="ME89" i="6"/>
  <c r="MD89" i="6"/>
  <c r="MC89" i="6"/>
  <c r="MB89" i="6"/>
  <c r="MA89" i="6"/>
  <c r="LZ89" i="6"/>
  <c r="LY89" i="6"/>
  <c r="LX89" i="6"/>
  <c r="LW89" i="6"/>
  <c r="LV89" i="6"/>
  <c r="ME88" i="6"/>
  <c r="MD88" i="6"/>
  <c r="MC88" i="6"/>
  <c r="MB88" i="6"/>
  <c r="MA88" i="6"/>
  <c r="LZ88" i="6"/>
  <c r="LY88" i="6"/>
  <c r="LX88" i="6"/>
  <c r="LW88" i="6"/>
  <c r="LV88" i="6"/>
  <c r="MY86" i="6"/>
  <c r="MX86" i="6"/>
  <c r="MW86" i="6"/>
  <c r="MV86" i="6"/>
  <c r="MU86" i="6"/>
  <c r="MT86" i="6"/>
  <c r="MS86" i="6"/>
  <c r="MR86" i="6"/>
  <c r="MQ86" i="6"/>
  <c r="MP86" i="6"/>
  <c r="MO86" i="6"/>
  <c r="MN86" i="6"/>
  <c r="MM86" i="6"/>
  <c r="ML86" i="6"/>
  <c r="MK86" i="6"/>
  <c r="MJ86" i="6"/>
  <c r="MI86" i="6"/>
  <c r="MH86" i="6"/>
  <c r="MG86" i="6"/>
  <c r="MF86" i="6"/>
  <c r="LU86" i="6"/>
  <c r="LT86" i="6"/>
  <c r="LS86" i="6"/>
  <c r="LR86" i="6"/>
  <c r="LQ86" i="6"/>
  <c r="LP86" i="6"/>
  <c r="LO86" i="6"/>
  <c r="LN86" i="6"/>
  <c r="LM86" i="6"/>
  <c r="LL86" i="6"/>
  <c r="LK86" i="6"/>
  <c r="LJ86" i="6"/>
  <c r="LI86" i="6"/>
  <c r="LH86" i="6"/>
  <c r="LG86" i="6"/>
  <c r="LF86" i="6"/>
  <c r="LE86" i="6"/>
  <c r="LD86" i="6"/>
  <c r="LC86" i="6"/>
  <c r="LB86" i="6"/>
  <c r="LA86" i="6"/>
  <c r="KZ86" i="6"/>
  <c r="KY86" i="6"/>
  <c r="KX86" i="6"/>
  <c r="KW86" i="6"/>
  <c r="KV86" i="6"/>
  <c r="KU86" i="6"/>
  <c r="KT86" i="6"/>
  <c r="KS86" i="6"/>
  <c r="KR86" i="6"/>
  <c r="KQ86" i="6"/>
  <c r="KP86" i="6"/>
  <c r="KP103" i="6" s="1"/>
  <c r="KP105" i="6" s="1"/>
  <c r="KP183" i="6" s="1"/>
  <c r="KP187" i="6" s="1"/>
  <c r="D33" i="207" s="1"/>
  <c r="KO86" i="6"/>
  <c r="KN86" i="6"/>
  <c r="KM86" i="6"/>
  <c r="KL86" i="6"/>
  <c r="KL103" i="6" s="1"/>
  <c r="KL105" i="6" s="1"/>
  <c r="KL183" i="6" s="1"/>
  <c r="KL187" i="6" s="1"/>
  <c r="KK86" i="6"/>
  <c r="KJ86" i="6"/>
  <c r="KI86" i="6"/>
  <c r="KH86" i="6"/>
  <c r="KG86" i="6"/>
  <c r="KF86" i="6"/>
  <c r="KE86" i="6"/>
  <c r="KD86" i="6"/>
  <c r="KC86" i="6"/>
  <c r="KB86" i="6"/>
  <c r="KA86" i="6"/>
  <c r="JZ86" i="6"/>
  <c r="JY86" i="6"/>
  <c r="JX86" i="6"/>
  <c r="JW86" i="6"/>
  <c r="JV86" i="6"/>
  <c r="JU86" i="6"/>
  <c r="JT86" i="6"/>
  <c r="JS86" i="6"/>
  <c r="JR86" i="6"/>
  <c r="JQ86" i="6"/>
  <c r="JP86" i="6"/>
  <c r="JO86" i="6"/>
  <c r="JN86" i="6"/>
  <c r="JM86" i="6"/>
  <c r="JL86" i="6"/>
  <c r="JK86" i="6"/>
  <c r="JJ86" i="6"/>
  <c r="JI86" i="6"/>
  <c r="JH86" i="6"/>
  <c r="JG86" i="6"/>
  <c r="JF86" i="6"/>
  <c r="JE86" i="6"/>
  <c r="JD86" i="6"/>
  <c r="JC86" i="6"/>
  <c r="JB86" i="6"/>
  <c r="JA86" i="6"/>
  <c r="IZ86" i="6"/>
  <c r="IY86" i="6"/>
  <c r="IX86" i="6"/>
  <c r="IW86" i="6"/>
  <c r="IV86" i="6"/>
  <c r="IU86" i="6"/>
  <c r="IT86" i="6"/>
  <c r="IS86" i="6"/>
  <c r="IR86" i="6"/>
  <c r="IQ86" i="6"/>
  <c r="IP86" i="6"/>
  <c r="IO86" i="6"/>
  <c r="IN86" i="6"/>
  <c r="IM86" i="6"/>
  <c r="IL86" i="6"/>
  <c r="IK86" i="6"/>
  <c r="IJ86" i="6"/>
  <c r="II86" i="6"/>
  <c r="IH86" i="6"/>
  <c r="IG86" i="6"/>
  <c r="IF86" i="6"/>
  <c r="IE86" i="6"/>
  <c r="ID86" i="6"/>
  <c r="IC86" i="6"/>
  <c r="IB86" i="6"/>
  <c r="IA86" i="6"/>
  <c r="HZ86" i="6"/>
  <c r="HY86" i="6"/>
  <c r="HX86" i="6"/>
  <c r="HW86" i="6"/>
  <c r="HV86" i="6"/>
  <c r="HU86" i="6"/>
  <c r="HT86" i="6"/>
  <c r="HS86" i="6"/>
  <c r="HR86" i="6"/>
  <c r="HQ86" i="6"/>
  <c r="HP86" i="6"/>
  <c r="HO86" i="6"/>
  <c r="HN86" i="6"/>
  <c r="HM86" i="6"/>
  <c r="HL86" i="6"/>
  <c r="HK86" i="6"/>
  <c r="HJ86" i="6"/>
  <c r="HI86" i="6"/>
  <c r="HH86" i="6"/>
  <c r="HG86" i="6"/>
  <c r="HF86" i="6"/>
  <c r="HE86" i="6"/>
  <c r="HD86" i="6"/>
  <c r="HC86" i="6"/>
  <c r="HB86" i="6"/>
  <c r="HA86" i="6"/>
  <c r="GZ86" i="6"/>
  <c r="GY86" i="6"/>
  <c r="GX86" i="6"/>
  <c r="GW86" i="6"/>
  <c r="GV86" i="6"/>
  <c r="GU86" i="6"/>
  <c r="GT86" i="6"/>
  <c r="GS86" i="6"/>
  <c r="GR86" i="6"/>
  <c r="GQ86" i="6"/>
  <c r="GP86" i="6"/>
  <c r="GO86" i="6"/>
  <c r="GN86" i="6"/>
  <c r="GM86" i="6"/>
  <c r="GL86" i="6"/>
  <c r="GK86" i="6"/>
  <c r="GJ86" i="6"/>
  <c r="GI86" i="6"/>
  <c r="GH86" i="6"/>
  <c r="GG86" i="6"/>
  <c r="GF86" i="6"/>
  <c r="GE86" i="6"/>
  <c r="GD86" i="6"/>
  <c r="GC86" i="6"/>
  <c r="GB86" i="6"/>
  <c r="GA86" i="6"/>
  <c r="FZ86" i="6"/>
  <c r="FY86" i="6"/>
  <c r="FX86" i="6"/>
  <c r="FW86" i="6"/>
  <c r="FV86" i="6"/>
  <c r="FU86" i="6"/>
  <c r="FT86" i="6"/>
  <c r="FS86" i="6"/>
  <c r="FR86" i="6"/>
  <c r="FQ86" i="6"/>
  <c r="FP86" i="6"/>
  <c r="FO86" i="6"/>
  <c r="FN86" i="6"/>
  <c r="FM86" i="6"/>
  <c r="FL86" i="6"/>
  <c r="FK86" i="6"/>
  <c r="FJ86" i="6"/>
  <c r="FI86" i="6"/>
  <c r="FH86" i="6"/>
  <c r="FG86" i="6"/>
  <c r="FF86" i="6"/>
  <c r="FE86" i="6"/>
  <c r="FD86" i="6"/>
  <c r="FC86" i="6"/>
  <c r="FB86" i="6"/>
  <c r="FA86" i="6"/>
  <c r="EZ86" i="6"/>
  <c r="EY86" i="6"/>
  <c r="EX86" i="6"/>
  <c r="EW86" i="6"/>
  <c r="EV86" i="6"/>
  <c r="EU86" i="6"/>
  <c r="ET86" i="6"/>
  <c r="ES86" i="6"/>
  <c r="ER86" i="6"/>
  <c r="EQ86" i="6"/>
  <c r="EP86" i="6"/>
  <c r="EO86" i="6"/>
  <c r="EN86" i="6"/>
  <c r="EM86" i="6"/>
  <c r="EL86" i="6"/>
  <c r="EK86" i="6"/>
  <c r="EJ86" i="6"/>
  <c r="EI86" i="6"/>
  <c r="EH86" i="6"/>
  <c r="EH103" i="6" s="1"/>
  <c r="EH105" i="6" s="1"/>
  <c r="EH183" i="6" s="1"/>
  <c r="EG86" i="6"/>
  <c r="EF86" i="6"/>
  <c r="EE86" i="6"/>
  <c r="ED86" i="6"/>
  <c r="EC86" i="6"/>
  <c r="EB86" i="6"/>
  <c r="EA86" i="6"/>
  <c r="DZ86" i="6"/>
  <c r="DY86" i="6"/>
  <c r="DX86" i="6"/>
  <c r="DW86" i="6"/>
  <c r="DV86" i="6"/>
  <c r="DU86" i="6"/>
  <c r="DT86" i="6"/>
  <c r="DS86" i="6"/>
  <c r="DR86" i="6"/>
  <c r="DQ86" i="6"/>
  <c r="DP86" i="6"/>
  <c r="DO86" i="6"/>
  <c r="DN86" i="6"/>
  <c r="DM86" i="6"/>
  <c r="DL86" i="6"/>
  <c r="DK86" i="6"/>
  <c r="DJ86" i="6"/>
  <c r="DI86" i="6"/>
  <c r="DH86" i="6"/>
  <c r="DG86" i="6"/>
  <c r="DF86" i="6"/>
  <c r="DE86" i="6"/>
  <c r="DD86" i="6"/>
  <c r="DC86" i="6"/>
  <c r="DB86" i="6"/>
  <c r="DA86" i="6"/>
  <c r="CZ86" i="6"/>
  <c r="CY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P103" i="6" s="1"/>
  <c r="AP105" i="6" s="1"/>
  <c r="AP183" i="6" s="1"/>
  <c r="AO86" i="6"/>
  <c r="AN86" i="6"/>
  <c r="AM86" i="6"/>
  <c r="AL86" i="6"/>
  <c r="AK86" i="6"/>
  <c r="AK103" i="6" s="1"/>
  <c r="AK105" i="6" s="1"/>
  <c r="AJ86" i="6"/>
  <c r="AI86" i="6"/>
  <c r="AH86" i="6"/>
  <c r="AH103" i="6" s="1"/>
  <c r="AH105" i="6" s="1"/>
  <c r="AH183" i="6" s="1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NI85" i="6"/>
  <c r="NH85" i="6"/>
  <c r="NG85" i="6"/>
  <c r="NF85" i="6"/>
  <c r="NE85" i="6"/>
  <c r="ND85" i="6"/>
  <c r="NC85" i="6"/>
  <c r="NB85" i="6"/>
  <c r="NA85" i="6"/>
  <c r="MZ85" i="6"/>
  <c r="ME84" i="6"/>
  <c r="NI84" i="6" s="1"/>
  <c r="K110" i="1" s="1"/>
  <c r="MD84" i="6"/>
  <c r="NH84" i="6" s="1"/>
  <c r="J110" i="1" s="1"/>
  <c r="MC84" i="6"/>
  <c r="NG84" i="6" s="1"/>
  <c r="I110" i="1" s="1"/>
  <c r="MB84" i="6"/>
  <c r="NF84" i="6" s="1"/>
  <c r="H110" i="1" s="1"/>
  <c r="MA84" i="6"/>
  <c r="NE84" i="6" s="1"/>
  <c r="LZ84" i="6"/>
  <c r="ND84" i="6" s="1"/>
  <c r="G110" i="1" s="1"/>
  <c r="LY84" i="6"/>
  <c r="NC84" i="6" s="1"/>
  <c r="F110" i="1" s="1"/>
  <c r="LX84" i="6"/>
  <c r="NB84" i="6" s="1"/>
  <c r="LW84" i="6"/>
  <c r="NA84" i="6" s="1"/>
  <c r="E110" i="1" s="1"/>
  <c r="LV84" i="6"/>
  <c r="MZ84" i="6" s="1"/>
  <c r="D110" i="1" s="1"/>
  <c r="ME83" i="6"/>
  <c r="NI83" i="6" s="1"/>
  <c r="K109" i="1" s="1"/>
  <c r="MD83" i="6"/>
  <c r="NH83" i="6" s="1"/>
  <c r="J109" i="1" s="1"/>
  <c r="MC83" i="6"/>
  <c r="NG83" i="6" s="1"/>
  <c r="I109" i="1" s="1"/>
  <c r="MB83" i="6"/>
  <c r="NF83" i="6" s="1"/>
  <c r="H109" i="1" s="1"/>
  <c r="MA83" i="6"/>
  <c r="NE83" i="6" s="1"/>
  <c r="LZ83" i="6"/>
  <c r="ND83" i="6" s="1"/>
  <c r="G109" i="1" s="1"/>
  <c r="LY83" i="6"/>
  <c r="NC83" i="6" s="1"/>
  <c r="F109" i="1" s="1"/>
  <c r="LX83" i="6"/>
  <c r="NB83" i="6" s="1"/>
  <c r="LW83" i="6"/>
  <c r="NA83" i="6" s="1"/>
  <c r="E109" i="1" s="1"/>
  <c r="LV83" i="6"/>
  <c r="MZ83" i="6" s="1"/>
  <c r="D109" i="1" s="1"/>
  <c r="ME82" i="6"/>
  <c r="NI82" i="6" s="1"/>
  <c r="K108" i="1" s="1"/>
  <c r="MD82" i="6"/>
  <c r="NH82" i="6" s="1"/>
  <c r="J108" i="1" s="1"/>
  <c r="MC82" i="6"/>
  <c r="NG82" i="6" s="1"/>
  <c r="I108" i="1" s="1"/>
  <c r="MB82" i="6"/>
  <c r="NF82" i="6" s="1"/>
  <c r="H108" i="1" s="1"/>
  <c r="MA82" i="6"/>
  <c r="NE82" i="6" s="1"/>
  <c r="LZ82" i="6"/>
  <c r="ND82" i="6" s="1"/>
  <c r="G108" i="1" s="1"/>
  <c r="LY82" i="6"/>
  <c r="NC82" i="6" s="1"/>
  <c r="F108" i="1" s="1"/>
  <c r="LX82" i="6"/>
  <c r="NB82" i="6" s="1"/>
  <c r="LW82" i="6"/>
  <c r="NA82" i="6" s="1"/>
  <c r="E108" i="1" s="1"/>
  <c r="LV82" i="6"/>
  <c r="MZ82" i="6" s="1"/>
  <c r="D108" i="1" s="1"/>
  <c r="ME81" i="6"/>
  <c r="NI81" i="6" s="1"/>
  <c r="K107" i="1" s="1"/>
  <c r="MD81" i="6"/>
  <c r="NH81" i="6" s="1"/>
  <c r="J107" i="1" s="1"/>
  <c r="MC81" i="6"/>
  <c r="NG81" i="6" s="1"/>
  <c r="I107" i="1" s="1"/>
  <c r="MB81" i="6"/>
  <c r="NF81" i="6" s="1"/>
  <c r="H107" i="1" s="1"/>
  <c r="MA81" i="6"/>
  <c r="NE81" i="6" s="1"/>
  <c r="LZ81" i="6"/>
  <c r="ND81" i="6" s="1"/>
  <c r="G107" i="1" s="1"/>
  <c r="LY81" i="6"/>
  <c r="NC81" i="6" s="1"/>
  <c r="F107" i="1" s="1"/>
  <c r="LX81" i="6"/>
  <c r="NB81" i="6" s="1"/>
  <c r="LW81" i="6"/>
  <c r="NA81" i="6" s="1"/>
  <c r="E107" i="1" s="1"/>
  <c r="LV81" i="6"/>
  <c r="MZ81" i="6" s="1"/>
  <c r="D107" i="1" s="1"/>
  <c r="ME80" i="6"/>
  <c r="NI80" i="6" s="1"/>
  <c r="K106" i="1" s="1"/>
  <c r="MD80" i="6"/>
  <c r="NH80" i="6" s="1"/>
  <c r="J106" i="1" s="1"/>
  <c r="MC80" i="6"/>
  <c r="NG80" i="6" s="1"/>
  <c r="I106" i="1" s="1"/>
  <c r="MB80" i="6"/>
  <c r="NF80" i="6" s="1"/>
  <c r="H106" i="1" s="1"/>
  <c r="MA80" i="6"/>
  <c r="NE80" i="6" s="1"/>
  <c r="LZ80" i="6"/>
  <c r="ND80" i="6" s="1"/>
  <c r="G106" i="1" s="1"/>
  <c r="LY80" i="6"/>
  <c r="NC80" i="6" s="1"/>
  <c r="F106" i="1" s="1"/>
  <c r="LX80" i="6"/>
  <c r="NB80" i="6" s="1"/>
  <c r="LW80" i="6"/>
  <c r="NA80" i="6" s="1"/>
  <c r="E106" i="1" s="1"/>
  <c r="LV80" i="6"/>
  <c r="MZ80" i="6" s="1"/>
  <c r="D106" i="1" s="1"/>
  <c r="ME79" i="6"/>
  <c r="NI79" i="6" s="1"/>
  <c r="K105" i="1" s="1"/>
  <c r="MD79" i="6"/>
  <c r="NH79" i="6" s="1"/>
  <c r="J105" i="1" s="1"/>
  <c r="MC79" i="6"/>
  <c r="NG79" i="6" s="1"/>
  <c r="I105" i="1" s="1"/>
  <c r="MB79" i="6"/>
  <c r="NF79" i="6" s="1"/>
  <c r="H105" i="1" s="1"/>
  <c r="MA79" i="6"/>
  <c r="NE79" i="6" s="1"/>
  <c r="LZ79" i="6"/>
  <c r="ND79" i="6" s="1"/>
  <c r="G105" i="1" s="1"/>
  <c r="LY79" i="6"/>
  <c r="NC79" i="6" s="1"/>
  <c r="F105" i="1" s="1"/>
  <c r="LX79" i="6"/>
  <c r="NB79" i="6" s="1"/>
  <c r="LW79" i="6"/>
  <c r="NA79" i="6" s="1"/>
  <c r="E105" i="1" s="1"/>
  <c r="LV79" i="6"/>
  <c r="MZ79" i="6" s="1"/>
  <c r="D105" i="1" s="1"/>
  <c r="ME78" i="6"/>
  <c r="NI78" i="6" s="1"/>
  <c r="K104" i="1" s="1"/>
  <c r="MD78" i="6"/>
  <c r="NH78" i="6" s="1"/>
  <c r="J104" i="1" s="1"/>
  <c r="MC78" i="6"/>
  <c r="NG78" i="6" s="1"/>
  <c r="I104" i="1" s="1"/>
  <c r="MB78" i="6"/>
  <c r="NF78" i="6" s="1"/>
  <c r="H104" i="1" s="1"/>
  <c r="MA78" i="6"/>
  <c r="NE78" i="6" s="1"/>
  <c r="LZ78" i="6"/>
  <c r="ND78" i="6" s="1"/>
  <c r="G104" i="1" s="1"/>
  <c r="LY78" i="6"/>
  <c r="NC78" i="6" s="1"/>
  <c r="F104" i="1" s="1"/>
  <c r="LX78" i="6"/>
  <c r="NB78" i="6" s="1"/>
  <c r="LW78" i="6"/>
  <c r="NA78" i="6" s="1"/>
  <c r="E104" i="1" s="1"/>
  <c r="LV78" i="6"/>
  <c r="MZ78" i="6" s="1"/>
  <c r="D104" i="1" s="1"/>
  <c r="ME77" i="6"/>
  <c r="NI77" i="6" s="1"/>
  <c r="K103" i="1" s="1"/>
  <c r="MD77" i="6"/>
  <c r="NH77" i="6" s="1"/>
  <c r="J103" i="1" s="1"/>
  <c r="MC77" i="6"/>
  <c r="NG77" i="6" s="1"/>
  <c r="I103" i="1" s="1"/>
  <c r="MB77" i="6"/>
  <c r="NF77" i="6" s="1"/>
  <c r="H103" i="1" s="1"/>
  <c r="MA77" i="6"/>
  <c r="NE77" i="6" s="1"/>
  <c r="LZ77" i="6"/>
  <c r="ND77" i="6" s="1"/>
  <c r="G103" i="1" s="1"/>
  <c r="LY77" i="6"/>
  <c r="NC77" i="6" s="1"/>
  <c r="F103" i="1" s="1"/>
  <c r="LX77" i="6"/>
  <c r="NB77" i="6" s="1"/>
  <c r="LW77" i="6"/>
  <c r="NA77" i="6" s="1"/>
  <c r="E103" i="1" s="1"/>
  <c r="LV77" i="6"/>
  <c r="MZ77" i="6" s="1"/>
  <c r="D103" i="1" s="1"/>
  <c r="ME76" i="6"/>
  <c r="NI76" i="6" s="1"/>
  <c r="K102" i="1" s="1"/>
  <c r="MD76" i="6"/>
  <c r="NH76" i="6" s="1"/>
  <c r="J102" i="1" s="1"/>
  <c r="MC76" i="6"/>
  <c r="NG76" i="6" s="1"/>
  <c r="I102" i="1" s="1"/>
  <c r="MB76" i="6"/>
  <c r="NF76" i="6" s="1"/>
  <c r="H102" i="1" s="1"/>
  <c r="MA76" i="6"/>
  <c r="NE76" i="6" s="1"/>
  <c r="LZ76" i="6"/>
  <c r="ND76" i="6" s="1"/>
  <c r="G102" i="1" s="1"/>
  <c r="LY76" i="6"/>
  <c r="NC76" i="6" s="1"/>
  <c r="F102" i="1" s="1"/>
  <c r="LX76" i="6"/>
  <c r="NB76" i="6" s="1"/>
  <c r="LW76" i="6"/>
  <c r="NA76" i="6" s="1"/>
  <c r="E102" i="1" s="1"/>
  <c r="LV76" i="6"/>
  <c r="MZ76" i="6" s="1"/>
  <c r="D102" i="1" s="1"/>
  <c r="ME75" i="6"/>
  <c r="NI75" i="6" s="1"/>
  <c r="K101" i="1" s="1"/>
  <c r="MD75" i="6"/>
  <c r="NH75" i="6" s="1"/>
  <c r="J101" i="1" s="1"/>
  <c r="MC75" i="6"/>
  <c r="NG75" i="6" s="1"/>
  <c r="I101" i="1" s="1"/>
  <c r="MB75" i="6"/>
  <c r="NF75" i="6" s="1"/>
  <c r="H101" i="1" s="1"/>
  <c r="MA75" i="6"/>
  <c r="NE75" i="6" s="1"/>
  <c r="LZ75" i="6"/>
  <c r="ND75" i="6" s="1"/>
  <c r="G101" i="1" s="1"/>
  <c r="LY75" i="6"/>
  <c r="NC75" i="6" s="1"/>
  <c r="F101" i="1" s="1"/>
  <c r="LX75" i="6"/>
  <c r="NB75" i="6" s="1"/>
  <c r="LW75" i="6"/>
  <c r="NA75" i="6" s="1"/>
  <c r="E101" i="1" s="1"/>
  <c r="LV75" i="6"/>
  <c r="MZ75" i="6" s="1"/>
  <c r="D101" i="1" s="1"/>
  <c r="ME74" i="6"/>
  <c r="NI74" i="6" s="1"/>
  <c r="K100" i="1" s="1"/>
  <c r="MD74" i="6"/>
  <c r="NH74" i="6" s="1"/>
  <c r="J100" i="1" s="1"/>
  <c r="MC74" i="6"/>
  <c r="NG74" i="6" s="1"/>
  <c r="I100" i="1" s="1"/>
  <c r="MB74" i="6"/>
  <c r="NF74" i="6" s="1"/>
  <c r="H100" i="1" s="1"/>
  <c r="MA74" i="6"/>
  <c r="NE74" i="6" s="1"/>
  <c r="LZ74" i="6"/>
  <c r="ND74" i="6" s="1"/>
  <c r="G100" i="1" s="1"/>
  <c r="LY74" i="6"/>
  <c r="NC74" i="6" s="1"/>
  <c r="F100" i="1" s="1"/>
  <c r="LX74" i="6"/>
  <c r="NB74" i="6" s="1"/>
  <c r="LW74" i="6"/>
  <c r="NA74" i="6" s="1"/>
  <c r="E100" i="1" s="1"/>
  <c r="LV74" i="6"/>
  <c r="MZ74" i="6" s="1"/>
  <c r="D100" i="1" s="1"/>
  <c r="ME73" i="6"/>
  <c r="NI73" i="6" s="1"/>
  <c r="K99" i="1" s="1"/>
  <c r="MD73" i="6"/>
  <c r="NH73" i="6" s="1"/>
  <c r="J99" i="1" s="1"/>
  <c r="MC73" i="6"/>
  <c r="NG73" i="6" s="1"/>
  <c r="I99" i="1" s="1"/>
  <c r="MB73" i="6"/>
  <c r="NF73" i="6" s="1"/>
  <c r="H99" i="1" s="1"/>
  <c r="MA73" i="6"/>
  <c r="NE73" i="6" s="1"/>
  <c r="LZ73" i="6"/>
  <c r="ND73" i="6" s="1"/>
  <c r="G99" i="1" s="1"/>
  <c r="LY73" i="6"/>
  <c r="NC73" i="6" s="1"/>
  <c r="F99" i="1" s="1"/>
  <c r="LX73" i="6"/>
  <c r="NB73" i="6" s="1"/>
  <c r="LW73" i="6"/>
  <c r="NA73" i="6" s="1"/>
  <c r="E99" i="1" s="1"/>
  <c r="LV73" i="6"/>
  <c r="MZ73" i="6" s="1"/>
  <c r="D99" i="1" s="1"/>
  <c r="ME72" i="6"/>
  <c r="NI72" i="6" s="1"/>
  <c r="K98" i="1" s="1"/>
  <c r="MD72" i="6"/>
  <c r="NH72" i="6" s="1"/>
  <c r="J98" i="1" s="1"/>
  <c r="MC72" i="6"/>
  <c r="NG72" i="6" s="1"/>
  <c r="I98" i="1" s="1"/>
  <c r="MB72" i="6"/>
  <c r="NF72" i="6" s="1"/>
  <c r="H98" i="1" s="1"/>
  <c r="MA72" i="6"/>
  <c r="NE72" i="6" s="1"/>
  <c r="LZ72" i="6"/>
  <c r="ND72" i="6" s="1"/>
  <c r="G98" i="1" s="1"/>
  <c r="LY72" i="6"/>
  <c r="NC72" i="6" s="1"/>
  <c r="F98" i="1" s="1"/>
  <c r="LX72" i="6"/>
  <c r="NB72" i="6" s="1"/>
  <c r="LW72" i="6"/>
  <c r="NA72" i="6" s="1"/>
  <c r="E98" i="1" s="1"/>
  <c r="LV72" i="6"/>
  <c r="MZ72" i="6" s="1"/>
  <c r="D98" i="1" s="1"/>
  <c r="ME71" i="6"/>
  <c r="NI71" i="6" s="1"/>
  <c r="K97" i="1" s="1"/>
  <c r="MD71" i="6"/>
  <c r="NH71" i="6" s="1"/>
  <c r="J97" i="1" s="1"/>
  <c r="MC71" i="6"/>
  <c r="NG71" i="6" s="1"/>
  <c r="I97" i="1" s="1"/>
  <c r="MB71" i="6"/>
  <c r="NF71" i="6" s="1"/>
  <c r="H97" i="1" s="1"/>
  <c r="MA71" i="6"/>
  <c r="NE71" i="6" s="1"/>
  <c r="LZ71" i="6"/>
  <c r="LY71" i="6"/>
  <c r="NC71" i="6" s="1"/>
  <c r="F97" i="1" s="1"/>
  <c r="LX71" i="6"/>
  <c r="NB71" i="6" s="1"/>
  <c r="LW71" i="6"/>
  <c r="NA71" i="6" s="1"/>
  <c r="E97" i="1" s="1"/>
  <c r="LV71" i="6"/>
  <c r="MZ71" i="6" s="1"/>
  <c r="D97" i="1" s="1"/>
  <c r="ME70" i="6"/>
  <c r="MD70" i="6"/>
  <c r="NH70" i="6" s="1"/>
  <c r="J96" i="1" s="1"/>
  <c r="MC70" i="6"/>
  <c r="NG70" i="6" s="1"/>
  <c r="I96" i="1" s="1"/>
  <c r="MB70" i="6"/>
  <c r="NF70" i="6" s="1"/>
  <c r="H96" i="1" s="1"/>
  <c r="MA70" i="6"/>
  <c r="NE70" i="6" s="1"/>
  <c r="LZ70" i="6"/>
  <c r="ND70" i="6" s="1"/>
  <c r="G96" i="1" s="1"/>
  <c r="LY70" i="6"/>
  <c r="NC70" i="6" s="1"/>
  <c r="F96" i="1" s="1"/>
  <c r="LX70" i="6"/>
  <c r="NB70" i="6" s="1"/>
  <c r="LW70" i="6"/>
  <c r="NA70" i="6" s="1"/>
  <c r="E96" i="1" s="1"/>
  <c r="LV70" i="6"/>
  <c r="MZ70" i="6" s="1"/>
  <c r="D96" i="1" s="1"/>
  <c r="ME69" i="6"/>
  <c r="NI69" i="6" s="1"/>
  <c r="MD69" i="6"/>
  <c r="NH69" i="6" s="1"/>
  <c r="J95" i="1" s="1"/>
  <c r="MC69" i="6"/>
  <c r="NG69" i="6" s="1"/>
  <c r="I95" i="1" s="1"/>
  <c r="MB69" i="6"/>
  <c r="NF69" i="6" s="1"/>
  <c r="H95" i="1" s="1"/>
  <c r="MA69" i="6"/>
  <c r="NE69" i="6" s="1"/>
  <c r="LZ69" i="6"/>
  <c r="ND69" i="6" s="1"/>
  <c r="G95" i="1" s="1"/>
  <c r="LY69" i="6"/>
  <c r="NC69" i="6" s="1"/>
  <c r="F95" i="1" s="1"/>
  <c r="LX69" i="6"/>
  <c r="NB69" i="6" s="1"/>
  <c r="LW69" i="6"/>
  <c r="NA69" i="6" s="1"/>
  <c r="E95" i="1" s="1"/>
  <c r="LV69" i="6"/>
  <c r="MZ69" i="6" s="1"/>
  <c r="D95" i="1" s="1"/>
  <c r="ME68" i="6"/>
  <c r="NI68" i="6" s="1"/>
  <c r="K94" i="1" s="1"/>
  <c r="MD68" i="6"/>
  <c r="NH68" i="6" s="1"/>
  <c r="J94" i="1" s="1"/>
  <c r="MC68" i="6"/>
  <c r="NG68" i="6" s="1"/>
  <c r="MB68" i="6"/>
  <c r="NF68" i="6" s="1"/>
  <c r="MA68" i="6"/>
  <c r="LZ68" i="6"/>
  <c r="ND68" i="6" s="1"/>
  <c r="LY68" i="6"/>
  <c r="LX68" i="6"/>
  <c r="LW68" i="6"/>
  <c r="LV68" i="6"/>
  <c r="MZ68" i="6" s="1"/>
  <c r="D94" i="1" s="1"/>
  <c r="MY66" i="6"/>
  <c r="MX66" i="6"/>
  <c r="MW66" i="6"/>
  <c r="MV66" i="6"/>
  <c r="MU66" i="6"/>
  <c r="MT66" i="6"/>
  <c r="MS66" i="6"/>
  <c r="MR66" i="6"/>
  <c r="MQ66" i="6"/>
  <c r="MP66" i="6"/>
  <c r="MO66" i="6"/>
  <c r="MN66" i="6"/>
  <c r="MM66" i="6"/>
  <c r="ML66" i="6"/>
  <c r="MK66" i="6"/>
  <c r="MJ66" i="6"/>
  <c r="MI66" i="6"/>
  <c r="MH66" i="6"/>
  <c r="MG66" i="6"/>
  <c r="MF66" i="6"/>
  <c r="LU66" i="6"/>
  <c r="LT66" i="6"/>
  <c r="LS66" i="6"/>
  <c r="LR66" i="6"/>
  <c r="LQ66" i="6"/>
  <c r="LP66" i="6"/>
  <c r="LO66" i="6"/>
  <c r="LN66" i="6"/>
  <c r="LM66" i="6"/>
  <c r="LL66" i="6"/>
  <c r="LK66" i="6"/>
  <c r="LJ66" i="6"/>
  <c r="LI66" i="6"/>
  <c r="LH66" i="6"/>
  <c r="LG66" i="6"/>
  <c r="LF66" i="6"/>
  <c r="LE66" i="6"/>
  <c r="LD66" i="6"/>
  <c r="LC66" i="6"/>
  <c r="LB66" i="6"/>
  <c r="LA66" i="6"/>
  <c r="KZ66" i="6"/>
  <c r="KY66" i="6"/>
  <c r="KX66" i="6"/>
  <c r="KW66" i="6"/>
  <c r="KV66" i="6"/>
  <c r="KU66" i="6"/>
  <c r="KT66" i="6"/>
  <c r="KS66" i="6"/>
  <c r="KR66" i="6"/>
  <c r="KQ66" i="6"/>
  <c r="KP66" i="6"/>
  <c r="KO66" i="6"/>
  <c r="KN66" i="6"/>
  <c r="KM66" i="6"/>
  <c r="KL66" i="6"/>
  <c r="KK66" i="6"/>
  <c r="KJ66" i="6"/>
  <c r="KI66" i="6"/>
  <c r="KH66" i="6"/>
  <c r="KG66" i="6"/>
  <c r="KF66" i="6"/>
  <c r="KE66" i="6"/>
  <c r="KD66" i="6"/>
  <c r="KC66" i="6"/>
  <c r="KB66" i="6"/>
  <c r="KA66" i="6"/>
  <c r="JZ66" i="6"/>
  <c r="JY66" i="6"/>
  <c r="JX66" i="6"/>
  <c r="JW66" i="6"/>
  <c r="JV66" i="6"/>
  <c r="JU66" i="6"/>
  <c r="JT66" i="6"/>
  <c r="JS66" i="6"/>
  <c r="JR66" i="6"/>
  <c r="JQ66" i="6"/>
  <c r="JP66" i="6"/>
  <c r="JO66" i="6"/>
  <c r="JN66" i="6"/>
  <c r="JM66" i="6"/>
  <c r="JL66" i="6"/>
  <c r="JK66" i="6"/>
  <c r="JJ66" i="6"/>
  <c r="JI66" i="6"/>
  <c r="JH66" i="6"/>
  <c r="JG66" i="6"/>
  <c r="JF66" i="6"/>
  <c r="JE66" i="6"/>
  <c r="JD66" i="6"/>
  <c r="JC66" i="6"/>
  <c r="JB66" i="6"/>
  <c r="JA66" i="6"/>
  <c r="IZ66" i="6"/>
  <c r="IY66" i="6"/>
  <c r="IX66" i="6"/>
  <c r="IW66" i="6"/>
  <c r="IV66" i="6"/>
  <c r="IU66" i="6"/>
  <c r="IT66" i="6"/>
  <c r="IS66" i="6"/>
  <c r="IR66" i="6"/>
  <c r="IQ66" i="6"/>
  <c r="IP66" i="6"/>
  <c r="IO66" i="6"/>
  <c r="IN66" i="6"/>
  <c r="IM66" i="6"/>
  <c r="IL66" i="6"/>
  <c r="IK66" i="6"/>
  <c r="IJ66" i="6"/>
  <c r="II66" i="6"/>
  <c r="IH66" i="6"/>
  <c r="IG66" i="6"/>
  <c r="IF66" i="6"/>
  <c r="IE66" i="6"/>
  <c r="ID66" i="6"/>
  <c r="IC66" i="6"/>
  <c r="IB66" i="6"/>
  <c r="IA66" i="6"/>
  <c r="HZ66" i="6"/>
  <c r="HY66" i="6"/>
  <c r="HX66" i="6"/>
  <c r="HW66" i="6"/>
  <c r="HV66" i="6"/>
  <c r="HU66" i="6"/>
  <c r="HT66" i="6"/>
  <c r="HS66" i="6"/>
  <c r="HR66" i="6"/>
  <c r="HQ66" i="6"/>
  <c r="HP66" i="6"/>
  <c r="HO66" i="6"/>
  <c r="HN66" i="6"/>
  <c r="HM66" i="6"/>
  <c r="HL66" i="6"/>
  <c r="HK66" i="6"/>
  <c r="HJ66" i="6"/>
  <c r="HI66" i="6"/>
  <c r="HH66" i="6"/>
  <c r="HG66" i="6"/>
  <c r="HF66" i="6"/>
  <c r="HE66" i="6"/>
  <c r="HD66" i="6"/>
  <c r="HC66" i="6"/>
  <c r="HB66" i="6"/>
  <c r="HA66" i="6"/>
  <c r="GZ66" i="6"/>
  <c r="GY66" i="6"/>
  <c r="GX66" i="6"/>
  <c r="GW66" i="6"/>
  <c r="GV66" i="6"/>
  <c r="GU66" i="6"/>
  <c r="GT66" i="6"/>
  <c r="GS66" i="6"/>
  <c r="GR66" i="6"/>
  <c r="GQ66" i="6"/>
  <c r="GP66" i="6"/>
  <c r="GO66" i="6"/>
  <c r="GN66" i="6"/>
  <c r="GM66" i="6"/>
  <c r="GL66" i="6"/>
  <c r="GK66" i="6"/>
  <c r="GJ66" i="6"/>
  <c r="GI66" i="6"/>
  <c r="GH66" i="6"/>
  <c r="GG66" i="6"/>
  <c r="GF66" i="6"/>
  <c r="GE66" i="6"/>
  <c r="GD66" i="6"/>
  <c r="GC66" i="6"/>
  <c r="GB66" i="6"/>
  <c r="GA66" i="6"/>
  <c r="FZ66" i="6"/>
  <c r="FY66" i="6"/>
  <c r="FX66" i="6"/>
  <c r="FW66" i="6"/>
  <c r="FV66" i="6"/>
  <c r="FU66" i="6"/>
  <c r="FT66" i="6"/>
  <c r="FS66" i="6"/>
  <c r="FR66" i="6"/>
  <c r="FQ66" i="6"/>
  <c r="FP66" i="6"/>
  <c r="FO66" i="6"/>
  <c r="FN66" i="6"/>
  <c r="FM66" i="6"/>
  <c r="FL66" i="6"/>
  <c r="FK66" i="6"/>
  <c r="FJ66" i="6"/>
  <c r="FI66" i="6"/>
  <c r="FH66" i="6"/>
  <c r="FG66" i="6"/>
  <c r="FF66" i="6"/>
  <c r="FE66" i="6"/>
  <c r="FD66" i="6"/>
  <c r="FC66" i="6"/>
  <c r="FB66" i="6"/>
  <c r="FA66" i="6"/>
  <c r="EZ66" i="6"/>
  <c r="EY66" i="6"/>
  <c r="EX66" i="6"/>
  <c r="EW66" i="6"/>
  <c r="EV66" i="6"/>
  <c r="EU66" i="6"/>
  <c r="ET66" i="6"/>
  <c r="ES66" i="6"/>
  <c r="ER66" i="6"/>
  <c r="EQ66" i="6"/>
  <c r="EP66" i="6"/>
  <c r="EO66" i="6"/>
  <c r="EN66" i="6"/>
  <c r="EM66" i="6"/>
  <c r="EL66" i="6"/>
  <c r="EK66" i="6"/>
  <c r="EJ66" i="6"/>
  <c r="EI66" i="6"/>
  <c r="EH66" i="6"/>
  <c r="EG66" i="6"/>
  <c r="EF66" i="6"/>
  <c r="EE66" i="6"/>
  <c r="ED66" i="6"/>
  <c r="EC66" i="6"/>
  <c r="EB66" i="6"/>
  <c r="EA66" i="6"/>
  <c r="DZ66" i="6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E66" i="6"/>
  <c r="DD66" i="6"/>
  <c r="DC66" i="6"/>
  <c r="DB66" i="6"/>
  <c r="DA66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NI65" i="6"/>
  <c r="NH65" i="6"/>
  <c r="NG65" i="6"/>
  <c r="NF65" i="6"/>
  <c r="NE65" i="6"/>
  <c r="ND65" i="6"/>
  <c r="NC65" i="6"/>
  <c r="NB65" i="6"/>
  <c r="NA65" i="6"/>
  <c r="MZ65" i="6"/>
  <c r="ME65" i="6"/>
  <c r="MD65" i="6"/>
  <c r="MC65" i="6"/>
  <c r="MB65" i="6"/>
  <c r="MA65" i="6"/>
  <c r="LZ65" i="6"/>
  <c r="LY65" i="6"/>
  <c r="LX65" i="6"/>
  <c r="LW65" i="6"/>
  <c r="LV65" i="6"/>
  <c r="NI64" i="6"/>
  <c r="NH64" i="6"/>
  <c r="NG64" i="6"/>
  <c r="NF64" i="6"/>
  <c r="NE64" i="6"/>
  <c r="ND64" i="6"/>
  <c r="NC64" i="6"/>
  <c r="NA64" i="6"/>
  <c r="MZ64" i="6"/>
  <c r="ME64" i="6"/>
  <c r="MD64" i="6"/>
  <c r="MC64" i="6"/>
  <c r="MB64" i="6"/>
  <c r="MA64" i="6"/>
  <c r="LZ64" i="6"/>
  <c r="LY64" i="6"/>
  <c r="LX64" i="6"/>
  <c r="NB64" i="6" s="1"/>
  <c r="LW64" i="6"/>
  <c r="LV64" i="6"/>
  <c r="NI63" i="6"/>
  <c r="NH63" i="6"/>
  <c r="NG63" i="6"/>
  <c r="NF63" i="6"/>
  <c r="NE63" i="6"/>
  <c r="ND63" i="6"/>
  <c r="NC63" i="6"/>
  <c r="NB63" i="6"/>
  <c r="NA63" i="6"/>
  <c r="MZ63" i="6"/>
  <c r="ME63" i="6"/>
  <c r="MD63" i="6"/>
  <c r="MC63" i="6"/>
  <c r="MB63" i="6"/>
  <c r="MA63" i="6"/>
  <c r="LZ63" i="6"/>
  <c r="LY63" i="6"/>
  <c r="LX63" i="6"/>
  <c r="LW63" i="6"/>
  <c r="LV63" i="6"/>
  <c r="NI62" i="6"/>
  <c r="NH62" i="6"/>
  <c r="NG62" i="6"/>
  <c r="NF62" i="6"/>
  <c r="NE62" i="6"/>
  <c r="ND62" i="6"/>
  <c r="NC62" i="6"/>
  <c r="NB62" i="6"/>
  <c r="NA62" i="6"/>
  <c r="MZ62" i="6"/>
  <c r="ME62" i="6"/>
  <c r="MD62" i="6"/>
  <c r="MC62" i="6"/>
  <c r="MB62" i="6"/>
  <c r="MA62" i="6"/>
  <c r="LZ62" i="6"/>
  <c r="LY62" i="6"/>
  <c r="LX62" i="6"/>
  <c r="LW62" i="6"/>
  <c r="LV62" i="6"/>
  <c r="NI61" i="6"/>
  <c r="NH61" i="6"/>
  <c r="NG61" i="6"/>
  <c r="NF61" i="6"/>
  <c r="NE61" i="6"/>
  <c r="ND61" i="6"/>
  <c r="NC61" i="6"/>
  <c r="NB61" i="6"/>
  <c r="NA61" i="6"/>
  <c r="MZ61" i="6"/>
  <c r="ME61" i="6"/>
  <c r="MD61" i="6"/>
  <c r="MC61" i="6"/>
  <c r="MB61" i="6"/>
  <c r="MA61" i="6"/>
  <c r="LZ61" i="6"/>
  <c r="LY61" i="6"/>
  <c r="LX61" i="6"/>
  <c r="LW61" i="6"/>
  <c r="LV61" i="6"/>
  <c r="NI60" i="6"/>
  <c r="NH60" i="6"/>
  <c r="NG60" i="6"/>
  <c r="NF60" i="6"/>
  <c r="NE60" i="6"/>
  <c r="ND60" i="6"/>
  <c r="NC60" i="6"/>
  <c r="NB60" i="6"/>
  <c r="NA60" i="6"/>
  <c r="MZ60" i="6"/>
  <c r="ME60" i="6"/>
  <c r="MD60" i="6"/>
  <c r="MC60" i="6"/>
  <c r="MB60" i="6"/>
  <c r="MA60" i="6"/>
  <c r="LZ60" i="6"/>
  <c r="LY60" i="6"/>
  <c r="LX60" i="6"/>
  <c r="LW60" i="6"/>
  <c r="LV60" i="6"/>
  <c r="NI59" i="6"/>
  <c r="NH59" i="6"/>
  <c r="NG59" i="6"/>
  <c r="NF59" i="6"/>
  <c r="NE59" i="6"/>
  <c r="ND59" i="6"/>
  <c r="NC59" i="6"/>
  <c r="NB59" i="6"/>
  <c r="NA59" i="6"/>
  <c r="MZ59" i="6"/>
  <c r="ME59" i="6"/>
  <c r="MD59" i="6"/>
  <c r="MC59" i="6"/>
  <c r="MB59" i="6"/>
  <c r="MA59" i="6"/>
  <c r="LZ59" i="6"/>
  <c r="LY59" i="6"/>
  <c r="LX59" i="6"/>
  <c r="LW59" i="6"/>
  <c r="LV59" i="6"/>
  <c r="NI58" i="6"/>
  <c r="NH58" i="6"/>
  <c r="NG58" i="6"/>
  <c r="NF58" i="6"/>
  <c r="NE58" i="6"/>
  <c r="ND58" i="6"/>
  <c r="NC58" i="6"/>
  <c r="NB58" i="6"/>
  <c r="NA58" i="6"/>
  <c r="MZ58" i="6"/>
  <c r="ME58" i="6"/>
  <c r="MD58" i="6"/>
  <c r="MC58" i="6"/>
  <c r="MB58" i="6"/>
  <c r="MA58" i="6"/>
  <c r="LZ58" i="6"/>
  <c r="LY58" i="6"/>
  <c r="LX58" i="6"/>
  <c r="LW58" i="6"/>
  <c r="LV58" i="6"/>
  <c r="NI57" i="6"/>
  <c r="NH57" i="6"/>
  <c r="NG57" i="6"/>
  <c r="NF57" i="6"/>
  <c r="NE57" i="6"/>
  <c r="ND57" i="6"/>
  <c r="NC57" i="6"/>
  <c r="NB57" i="6"/>
  <c r="NA57" i="6"/>
  <c r="MZ57" i="6"/>
  <c r="ME57" i="6"/>
  <c r="MD57" i="6"/>
  <c r="MC57" i="6"/>
  <c r="MB57" i="6"/>
  <c r="MA57" i="6"/>
  <c r="LZ57" i="6"/>
  <c r="LY57" i="6"/>
  <c r="LX57" i="6"/>
  <c r="LW57" i="6"/>
  <c r="LV57" i="6"/>
  <c r="NI56" i="6"/>
  <c r="NH56" i="6"/>
  <c r="NG56" i="6"/>
  <c r="NF56" i="6"/>
  <c r="NE56" i="6"/>
  <c r="ND56" i="6"/>
  <c r="NC56" i="6"/>
  <c r="NB56" i="6"/>
  <c r="NA56" i="6"/>
  <c r="MZ56" i="6"/>
  <c r="ME56" i="6"/>
  <c r="MD56" i="6"/>
  <c r="MC56" i="6"/>
  <c r="MB56" i="6"/>
  <c r="MA56" i="6"/>
  <c r="LZ56" i="6"/>
  <c r="LY56" i="6"/>
  <c r="LX56" i="6"/>
  <c r="LW56" i="6"/>
  <c r="LV56" i="6"/>
  <c r="NI55" i="6"/>
  <c r="NH55" i="6"/>
  <c r="NG55" i="6"/>
  <c r="NF55" i="6"/>
  <c r="NE55" i="6"/>
  <c r="ND55" i="6"/>
  <c r="NC55" i="6"/>
  <c r="NB55" i="6"/>
  <c r="NA55" i="6"/>
  <c r="MZ55" i="6"/>
  <c r="ME55" i="6"/>
  <c r="MD55" i="6"/>
  <c r="MC55" i="6"/>
  <c r="MB55" i="6"/>
  <c r="MA55" i="6"/>
  <c r="LZ55" i="6"/>
  <c r="LY55" i="6"/>
  <c r="LX55" i="6"/>
  <c r="LW55" i="6"/>
  <c r="LV55" i="6"/>
  <c r="NI54" i="6"/>
  <c r="NH54" i="6"/>
  <c r="NG54" i="6"/>
  <c r="NF54" i="6"/>
  <c r="NE54" i="6"/>
  <c r="ND54" i="6"/>
  <c r="NC54" i="6"/>
  <c r="NB54" i="6"/>
  <c r="NA54" i="6"/>
  <c r="MZ54" i="6"/>
  <c r="ME54" i="6"/>
  <c r="MD54" i="6"/>
  <c r="MC54" i="6"/>
  <c r="MB54" i="6"/>
  <c r="MA54" i="6"/>
  <c r="LZ54" i="6"/>
  <c r="LY54" i="6"/>
  <c r="LX54" i="6"/>
  <c r="LW54" i="6"/>
  <c r="LV54" i="6"/>
  <c r="NI53" i="6"/>
  <c r="NH53" i="6"/>
  <c r="NG53" i="6"/>
  <c r="NF53" i="6"/>
  <c r="NE53" i="6"/>
  <c r="ND53" i="6"/>
  <c r="NC53" i="6"/>
  <c r="NB53" i="6"/>
  <c r="NA53" i="6"/>
  <c r="MZ53" i="6"/>
  <c r="ME53" i="6"/>
  <c r="MD53" i="6"/>
  <c r="MC53" i="6"/>
  <c r="MB53" i="6"/>
  <c r="MA53" i="6"/>
  <c r="LZ53" i="6"/>
  <c r="LY53" i="6"/>
  <c r="LX53" i="6"/>
  <c r="LW53" i="6"/>
  <c r="LV53" i="6"/>
  <c r="NI52" i="6"/>
  <c r="NH52" i="6"/>
  <c r="NG52" i="6"/>
  <c r="NF52" i="6"/>
  <c r="NE52" i="6"/>
  <c r="ND52" i="6"/>
  <c r="NC52" i="6"/>
  <c r="NB52" i="6"/>
  <c r="NA52" i="6"/>
  <c r="MZ52" i="6"/>
  <c r="ME52" i="6"/>
  <c r="MD52" i="6"/>
  <c r="MC52" i="6"/>
  <c r="MB52" i="6"/>
  <c r="MA52" i="6"/>
  <c r="LZ52" i="6"/>
  <c r="LY52" i="6"/>
  <c r="LX52" i="6"/>
  <c r="LW52" i="6"/>
  <c r="LV52" i="6"/>
  <c r="ME51" i="6"/>
  <c r="NI51" i="6" s="1"/>
  <c r="MD51" i="6"/>
  <c r="MD66" i="6" s="1"/>
  <c r="MC51" i="6"/>
  <c r="NG51" i="6" s="1"/>
  <c r="MB51" i="6"/>
  <c r="MB66" i="6" s="1"/>
  <c r="MA51" i="6"/>
  <c r="NE51" i="6" s="1"/>
  <c r="NE66" i="6" s="1"/>
  <c r="LZ51" i="6"/>
  <c r="LZ66" i="6" s="1"/>
  <c r="LY51" i="6"/>
  <c r="LY66" i="6" s="1"/>
  <c r="LX51" i="6"/>
  <c r="NB51" i="6" s="1"/>
  <c r="LW51" i="6"/>
  <c r="LW66" i="6" s="1"/>
  <c r="LV51" i="6"/>
  <c r="MZ51" i="6" s="1"/>
  <c r="NI50" i="6"/>
  <c r="NH50" i="6"/>
  <c r="NG50" i="6"/>
  <c r="NF50" i="6"/>
  <c r="NE50" i="6"/>
  <c r="ND50" i="6"/>
  <c r="NC50" i="6"/>
  <c r="NB50" i="6"/>
  <c r="NA50" i="6"/>
  <c r="MZ50" i="6"/>
  <c r="ME50" i="6"/>
  <c r="MD50" i="6"/>
  <c r="MC50" i="6"/>
  <c r="MB50" i="6"/>
  <c r="MA50" i="6"/>
  <c r="LZ50" i="6"/>
  <c r="LY50" i="6"/>
  <c r="LX50" i="6"/>
  <c r="LW50" i="6"/>
  <c r="LV50" i="6"/>
  <c r="NI49" i="6"/>
  <c r="NH49" i="6"/>
  <c r="NG49" i="6"/>
  <c r="NF49" i="6"/>
  <c r="NE49" i="6"/>
  <c r="ND49" i="6"/>
  <c r="NC49" i="6"/>
  <c r="NB49" i="6"/>
  <c r="NA49" i="6"/>
  <c r="MZ49" i="6"/>
  <c r="ME49" i="6"/>
  <c r="MD49" i="6"/>
  <c r="MC49" i="6"/>
  <c r="MB49" i="6"/>
  <c r="MA49" i="6"/>
  <c r="LZ49" i="6"/>
  <c r="LY49" i="6"/>
  <c r="LX49" i="6"/>
  <c r="LW49" i="6"/>
  <c r="LV49" i="6"/>
  <c r="NI48" i="6"/>
  <c r="NH48" i="6"/>
  <c r="NG48" i="6"/>
  <c r="NF48" i="6"/>
  <c r="NE48" i="6"/>
  <c r="ND48" i="6"/>
  <c r="NC48" i="6"/>
  <c r="NB48" i="6"/>
  <c r="NA48" i="6"/>
  <c r="MZ48" i="6"/>
  <c r="ME48" i="6"/>
  <c r="MD48" i="6"/>
  <c r="MC48" i="6"/>
  <c r="MB48" i="6"/>
  <c r="MA48" i="6"/>
  <c r="LZ48" i="6"/>
  <c r="LY48" i="6"/>
  <c r="LX48" i="6"/>
  <c r="LW48" i="6"/>
  <c r="LV48" i="6"/>
  <c r="NI47" i="6"/>
  <c r="NH47" i="6"/>
  <c r="NG47" i="6"/>
  <c r="NF47" i="6"/>
  <c r="NE47" i="6"/>
  <c r="ND47" i="6"/>
  <c r="NC47" i="6"/>
  <c r="NB47" i="6"/>
  <c r="NA47" i="6"/>
  <c r="MZ47" i="6"/>
  <c r="ME47" i="6"/>
  <c r="MD47" i="6"/>
  <c r="MC47" i="6"/>
  <c r="MB47" i="6"/>
  <c r="MA47" i="6"/>
  <c r="LZ47" i="6"/>
  <c r="LY47" i="6"/>
  <c r="LX47" i="6"/>
  <c r="LW47" i="6"/>
  <c r="LV47" i="6"/>
  <c r="NI46" i="6"/>
  <c r="NH46" i="6"/>
  <c r="NG46" i="6"/>
  <c r="NF46" i="6"/>
  <c r="NE46" i="6"/>
  <c r="ND46" i="6"/>
  <c r="NC46" i="6"/>
  <c r="NB46" i="6"/>
  <c r="NA46" i="6"/>
  <c r="MZ46" i="6"/>
  <c r="ME46" i="6"/>
  <c r="MD46" i="6"/>
  <c r="MC46" i="6"/>
  <c r="MB46" i="6"/>
  <c r="MA46" i="6"/>
  <c r="LZ46" i="6"/>
  <c r="LY46" i="6"/>
  <c r="LX46" i="6"/>
  <c r="LW46" i="6"/>
  <c r="LV46" i="6"/>
  <c r="NI45" i="6"/>
  <c r="NH45" i="6"/>
  <c r="NG45" i="6"/>
  <c r="NF45" i="6"/>
  <c r="NE45" i="6"/>
  <c r="ND45" i="6"/>
  <c r="NC45" i="6"/>
  <c r="NB45" i="6"/>
  <c r="NA45" i="6"/>
  <c r="MZ45" i="6"/>
  <c r="ME45" i="6"/>
  <c r="MD45" i="6"/>
  <c r="MC45" i="6"/>
  <c r="MB45" i="6"/>
  <c r="MA45" i="6"/>
  <c r="LZ45" i="6"/>
  <c r="LY45" i="6"/>
  <c r="LX45" i="6"/>
  <c r="LW45" i="6"/>
  <c r="LV45" i="6"/>
  <c r="NI44" i="6"/>
  <c r="NH44" i="6"/>
  <c r="NG44" i="6"/>
  <c r="NF44" i="6"/>
  <c r="NE44" i="6"/>
  <c r="ND44" i="6"/>
  <c r="NC44" i="6"/>
  <c r="NB44" i="6"/>
  <c r="NA44" i="6"/>
  <c r="MZ44" i="6"/>
  <c r="ME44" i="6"/>
  <c r="MD44" i="6"/>
  <c r="MC44" i="6"/>
  <c r="MB44" i="6"/>
  <c r="MA44" i="6"/>
  <c r="LZ44" i="6"/>
  <c r="LY44" i="6"/>
  <c r="LX44" i="6"/>
  <c r="LW44" i="6"/>
  <c r="LV44" i="6"/>
  <c r="MY42" i="6"/>
  <c r="MX42" i="6"/>
  <c r="MW42" i="6"/>
  <c r="MV42" i="6"/>
  <c r="MU42" i="6"/>
  <c r="MT42" i="6"/>
  <c r="MS42" i="6"/>
  <c r="MR42" i="6"/>
  <c r="MQ42" i="6"/>
  <c r="MP42" i="6"/>
  <c r="MO42" i="6"/>
  <c r="MN42" i="6"/>
  <c r="MM42" i="6"/>
  <c r="ML42" i="6"/>
  <c r="MK42" i="6"/>
  <c r="MJ42" i="6"/>
  <c r="MI42" i="6"/>
  <c r="MH42" i="6"/>
  <c r="MG42" i="6"/>
  <c r="MF42" i="6"/>
  <c r="LU42" i="6"/>
  <c r="LT42" i="6"/>
  <c r="LS42" i="6"/>
  <c r="LR42" i="6"/>
  <c r="LQ42" i="6"/>
  <c r="LP42" i="6"/>
  <c r="LO42" i="6"/>
  <c r="LN42" i="6"/>
  <c r="LM42" i="6"/>
  <c r="LL42" i="6"/>
  <c r="LK42" i="6"/>
  <c r="LJ42" i="6"/>
  <c r="LI42" i="6"/>
  <c r="LH42" i="6"/>
  <c r="LG42" i="6"/>
  <c r="LF42" i="6"/>
  <c r="LE42" i="6"/>
  <c r="LD42" i="6"/>
  <c r="LC42" i="6"/>
  <c r="LB42" i="6"/>
  <c r="LA42" i="6"/>
  <c r="LA103" i="6" s="1"/>
  <c r="LA105" i="6" s="1"/>
  <c r="LA183" i="6" s="1"/>
  <c r="KZ42" i="6"/>
  <c r="KY42" i="6"/>
  <c r="KX42" i="6"/>
  <c r="KW42" i="6"/>
  <c r="KW103" i="6" s="1"/>
  <c r="KW105" i="6" s="1"/>
  <c r="KW183" i="6" s="1"/>
  <c r="KV42" i="6"/>
  <c r="KU42" i="6"/>
  <c r="KT42" i="6"/>
  <c r="KS42" i="6"/>
  <c r="KS103" i="6" s="1"/>
  <c r="KS105" i="6" s="1"/>
  <c r="KR42" i="6"/>
  <c r="KQ42" i="6"/>
  <c r="KP42" i="6"/>
  <c r="KO42" i="6"/>
  <c r="KN42" i="6"/>
  <c r="KM42" i="6"/>
  <c r="KL42" i="6"/>
  <c r="KK42" i="6"/>
  <c r="KJ42" i="6"/>
  <c r="KI42" i="6"/>
  <c r="KH42" i="6"/>
  <c r="KG42" i="6"/>
  <c r="KF42" i="6"/>
  <c r="KF103" i="6" s="1"/>
  <c r="KF105" i="6" s="1"/>
  <c r="KF183" i="6" s="1"/>
  <c r="KE42" i="6"/>
  <c r="KD42" i="6"/>
  <c r="KC42" i="6"/>
  <c r="KB42" i="6"/>
  <c r="KB103" i="6" s="1"/>
  <c r="KB105" i="6" s="1"/>
  <c r="KB183" i="6" s="1"/>
  <c r="KA42" i="6"/>
  <c r="JZ42" i="6"/>
  <c r="JY42" i="6"/>
  <c r="JX42" i="6"/>
  <c r="JX103" i="6" s="1"/>
  <c r="JX105" i="6" s="1"/>
  <c r="JX183" i="6" s="1"/>
  <c r="JW42" i="6"/>
  <c r="JV42" i="6"/>
  <c r="JU42" i="6"/>
  <c r="JT42" i="6"/>
  <c r="JS42" i="6"/>
  <c r="JR42" i="6"/>
  <c r="JQ42" i="6"/>
  <c r="JP42" i="6"/>
  <c r="JO42" i="6"/>
  <c r="JN42" i="6"/>
  <c r="JM42" i="6"/>
  <c r="JL42" i="6"/>
  <c r="JK42" i="6"/>
  <c r="JJ42" i="6"/>
  <c r="JI42" i="6"/>
  <c r="JH42" i="6"/>
  <c r="JG42" i="6"/>
  <c r="JF42" i="6"/>
  <c r="JE42" i="6"/>
  <c r="JD42" i="6"/>
  <c r="JC42" i="6"/>
  <c r="JB42" i="6"/>
  <c r="JB103" i="6" s="1"/>
  <c r="JB105" i="6" s="1"/>
  <c r="JB183" i="6" s="1"/>
  <c r="JB187" i="6" s="1"/>
  <c r="D29" i="207" s="1"/>
  <c r="JA42" i="6"/>
  <c r="IZ42" i="6"/>
  <c r="IZ103" i="6" s="1"/>
  <c r="IZ105" i="6" s="1"/>
  <c r="IZ183" i="6" s="1"/>
  <c r="IZ187" i="6" s="1"/>
  <c r="C29" i="207" s="1"/>
  <c r="F29" i="207" s="1"/>
  <c r="IY42" i="6"/>
  <c r="IX42" i="6"/>
  <c r="IX103" i="6" s="1"/>
  <c r="IX105" i="6" s="1"/>
  <c r="IX183" i="6" s="1"/>
  <c r="IX187" i="6" s="1"/>
  <c r="IW42" i="6"/>
  <c r="IV42" i="6"/>
  <c r="IV103" i="6" s="1"/>
  <c r="IV105" i="6" s="1"/>
  <c r="IV183" i="6" s="1"/>
  <c r="IV187" i="6" s="1"/>
  <c r="IU42" i="6"/>
  <c r="IT42" i="6"/>
  <c r="IT103" i="6" s="1"/>
  <c r="IT105" i="6" s="1"/>
  <c r="IT183" i="6" s="1"/>
  <c r="IT187" i="6" s="1"/>
  <c r="IS42" i="6"/>
  <c r="IR42" i="6"/>
  <c r="IQ42" i="6"/>
  <c r="IP42" i="6"/>
  <c r="IO42" i="6"/>
  <c r="IN42" i="6"/>
  <c r="IM42" i="6"/>
  <c r="IL42" i="6"/>
  <c r="IK42" i="6"/>
  <c r="IJ42" i="6"/>
  <c r="II42" i="6"/>
  <c r="II103" i="6" s="1"/>
  <c r="II105" i="6" s="1"/>
  <c r="II183" i="6" s="1"/>
  <c r="II187" i="6" s="1"/>
  <c r="E27" i="207" s="1"/>
  <c r="IH42" i="6"/>
  <c r="IH103" i="6" s="1"/>
  <c r="IH105" i="6" s="1"/>
  <c r="IH183" i="6" s="1"/>
  <c r="IH187" i="6" s="1"/>
  <c r="D27" i="207" s="1"/>
  <c r="IG42" i="6"/>
  <c r="IG103" i="6" s="1"/>
  <c r="IG105" i="6" s="1"/>
  <c r="IG183" i="6" s="1"/>
  <c r="IG187" i="6" s="1"/>
  <c r="IF42" i="6"/>
  <c r="IF103" i="6" s="1"/>
  <c r="IF105" i="6" s="1"/>
  <c r="IF183" i="6" s="1"/>
  <c r="IF187" i="6" s="1"/>
  <c r="C27" i="207" s="1"/>
  <c r="IE42" i="6"/>
  <c r="IE103" i="6" s="1"/>
  <c r="IE105" i="6" s="1"/>
  <c r="IE183" i="6" s="1"/>
  <c r="IE187" i="6" s="1"/>
  <c r="ID42" i="6"/>
  <c r="ID103" i="6" s="1"/>
  <c r="ID105" i="6" s="1"/>
  <c r="ID183" i="6" s="1"/>
  <c r="ID187" i="6" s="1"/>
  <c r="IC42" i="6"/>
  <c r="IC103" i="6" s="1"/>
  <c r="IC105" i="6" s="1"/>
  <c r="IB42" i="6"/>
  <c r="IB103" i="6" s="1"/>
  <c r="IB105" i="6" s="1"/>
  <c r="IB183" i="6" s="1"/>
  <c r="IB187" i="6" s="1"/>
  <c r="IA42" i="6"/>
  <c r="IA103" i="6" s="1"/>
  <c r="IA105" i="6" s="1"/>
  <c r="HZ42" i="6"/>
  <c r="HZ103" i="6" s="1"/>
  <c r="HZ105" i="6" s="1"/>
  <c r="HZ183" i="6" s="1"/>
  <c r="HZ187" i="6" s="1"/>
  <c r="HY42" i="6"/>
  <c r="HX42" i="6"/>
  <c r="HW42" i="6"/>
  <c r="HV42" i="6"/>
  <c r="HU42" i="6"/>
  <c r="HU103" i="6" s="1"/>
  <c r="HU105" i="6" s="1"/>
  <c r="HU183" i="6" s="1"/>
  <c r="HT42" i="6"/>
  <c r="HS42" i="6"/>
  <c r="HR42" i="6"/>
  <c r="HQ42" i="6"/>
  <c r="HQ103" i="6" s="1"/>
  <c r="HQ105" i="6" s="1"/>
  <c r="HP42" i="6"/>
  <c r="HO42" i="6"/>
  <c r="HO103" i="6" s="1"/>
  <c r="HO105" i="6" s="1"/>
  <c r="HO183" i="6" s="1"/>
  <c r="HN42" i="6"/>
  <c r="HM42" i="6"/>
  <c r="HL42" i="6"/>
  <c r="HK42" i="6"/>
  <c r="HK103" i="6" s="1"/>
  <c r="HK105" i="6" s="1"/>
  <c r="HK183" i="6" s="1"/>
  <c r="HJ42" i="6"/>
  <c r="HI42" i="6"/>
  <c r="HH42" i="6"/>
  <c r="HG42" i="6"/>
  <c r="HG103" i="6" s="1"/>
  <c r="HG105" i="6" s="1"/>
  <c r="HF42" i="6"/>
  <c r="HE42" i="6"/>
  <c r="HD42" i="6"/>
  <c r="HC42" i="6"/>
  <c r="HB42" i="6"/>
  <c r="HA42" i="6"/>
  <c r="GZ42" i="6"/>
  <c r="GY42" i="6"/>
  <c r="GX42" i="6"/>
  <c r="GW42" i="6"/>
  <c r="GV42" i="6"/>
  <c r="GU42" i="6"/>
  <c r="GT42" i="6"/>
  <c r="GS42" i="6"/>
  <c r="GS103" i="6" s="1"/>
  <c r="GS105" i="6" s="1"/>
  <c r="GS183" i="6" s="1"/>
  <c r="GR42" i="6"/>
  <c r="GQ42" i="6"/>
  <c r="GP42" i="6"/>
  <c r="GO42" i="6"/>
  <c r="GN42" i="6"/>
  <c r="GM42" i="6"/>
  <c r="GL42" i="6"/>
  <c r="GK42" i="6"/>
  <c r="GJ42" i="6"/>
  <c r="GI42" i="6"/>
  <c r="GI103" i="6" s="1"/>
  <c r="GI105" i="6" s="1"/>
  <c r="GI183" i="6" s="1"/>
  <c r="GH42" i="6"/>
  <c r="GG42" i="6"/>
  <c r="GF42" i="6"/>
  <c r="GF103" i="6" s="1"/>
  <c r="GF105" i="6" s="1"/>
  <c r="GF183" i="6" s="1"/>
  <c r="GE42" i="6"/>
  <c r="GE103" i="6" s="1"/>
  <c r="GE105" i="6" s="1"/>
  <c r="GD42" i="6"/>
  <c r="GC42" i="6"/>
  <c r="GB42" i="6"/>
  <c r="GB103" i="6" s="1"/>
  <c r="GB105" i="6" s="1"/>
  <c r="GB183" i="6" s="1"/>
  <c r="GA42" i="6"/>
  <c r="FZ42" i="6"/>
  <c r="FY42" i="6"/>
  <c r="FX42" i="6"/>
  <c r="FW42" i="6"/>
  <c r="FV42" i="6"/>
  <c r="FU42" i="6"/>
  <c r="FT42" i="6"/>
  <c r="FS42" i="6"/>
  <c r="FR42" i="6"/>
  <c r="FQ42" i="6"/>
  <c r="FP42" i="6"/>
  <c r="FP103" i="6" s="1"/>
  <c r="FP105" i="6" s="1"/>
  <c r="FP183" i="6" s="1"/>
  <c r="FO42" i="6"/>
  <c r="FN42" i="6"/>
  <c r="FM42" i="6"/>
  <c r="FL42" i="6"/>
  <c r="FL103" i="6" s="1"/>
  <c r="FL105" i="6" s="1"/>
  <c r="FL183" i="6" s="1"/>
  <c r="FK42" i="6"/>
  <c r="FJ42" i="6"/>
  <c r="FI42" i="6"/>
  <c r="FH42" i="6"/>
  <c r="FH103" i="6" s="1"/>
  <c r="FH105" i="6" s="1"/>
  <c r="FH183" i="6" s="1"/>
  <c r="FG42" i="6"/>
  <c r="FF42" i="6"/>
  <c r="FE42" i="6"/>
  <c r="FD42" i="6"/>
  <c r="FC42" i="6"/>
  <c r="FB42" i="6"/>
  <c r="FA42" i="6"/>
  <c r="EZ42" i="6"/>
  <c r="EY42" i="6"/>
  <c r="EX42" i="6"/>
  <c r="EW42" i="6"/>
  <c r="EW103" i="6" s="1"/>
  <c r="EW105" i="6" s="1"/>
  <c r="EW183" i="6" s="1"/>
  <c r="EV42" i="6"/>
  <c r="EV103" i="6" s="1"/>
  <c r="EV105" i="6" s="1"/>
  <c r="EV183" i="6" s="1"/>
  <c r="EU42" i="6"/>
  <c r="EU103" i="6" s="1"/>
  <c r="EU105" i="6" s="1"/>
  <c r="EU183" i="6" s="1"/>
  <c r="ET42" i="6"/>
  <c r="ES42" i="6"/>
  <c r="ES103" i="6" s="1"/>
  <c r="ES105" i="6" s="1"/>
  <c r="ES183" i="6" s="1"/>
  <c r="ER42" i="6"/>
  <c r="ER103" i="6" s="1"/>
  <c r="ER105" i="6" s="1"/>
  <c r="ER183" i="6" s="1"/>
  <c r="EQ42" i="6"/>
  <c r="EQ103" i="6" s="1"/>
  <c r="EQ105" i="6" s="1"/>
  <c r="EP42" i="6"/>
  <c r="EO42" i="6"/>
  <c r="EO103" i="6" s="1"/>
  <c r="EO105" i="6" s="1"/>
  <c r="EN42" i="6"/>
  <c r="EN103" i="6" s="1"/>
  <c r="EN105" i="6" s="1"/>
  <c r="EN183" i="6" s="1"/>
  <c r="EM42" i="6"/>
  <c r="EL42" i="6"/>
  <c r="EK42" i="6"/>
  <c r="EJ42" i="6"/>
  <c r="EI42" i="6"/>
  <c r="EI103" i="6" s="1"/>
  <c r="EI105" i="6" s="1"/>
  <c r="EI183" i="6" s="1"/>
  <c r="EH42" i="6"/>
  <c r="EG42" i="6"/>
  <c r="EF42" i="6"/>
  <c r="EE42" i="6"/>
  <c r="ED42" i="6"/>
  <c r="EC42" i="6"/>
  <c r="EB42" i="6"/>
  <c r="EA42" i="6"/>
  <c r="DZ42" i="6"/>
  <c r="DY42" i="6"/>
  <c r="DX42" i="6"/>
  <c r="DW42" i="6"/>
  <c r="DV42" i="6"/>
  <c r="DU42" i="6"/>
  <c r="DT42" i="6"/>
  <c r="DS42" i="6"/>
  <c r="DR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DF103" i="6" s="1"/>
  <c r="DF105" i="6" s="1"/>
  <c r="DF183" i="6" s="1"/>
  <c r="DE42" i="6"/>
  <c r="DD42" i="6"/>
  <c r="DC42" i="6"/>
  <c r="DB42" i="6"/>
  <c r="DB103" i="6" s="1"/>
  <c r="DB105" i="6" s="1"/>
  <c r="DB183" i="6" s="1"/>
  <c r="DA42" i="6"/>
  <c r="CZ42" i="6"/>
  <c r="CY42" i="6"/>
  <c r="CX42" i="6"/>
  <c r="CW42" i="6"/>
  <c r="CV42" i="6"/>
  <c r="CV103" i="6" s="1"/>
  <c r="CV105" i="6" s="1"/>
  <c r="CV183" i="6" s="1"/>
  <c r="CU42" i="6"/>
  <c r="CT42" i="6"/>
  <c r="CS42" i="6"/>
  <c r="CR42" i="6"/>
  <c r="CR103" i="6" s="1"/>
  <c r="CR105" i="6" s="1"/>
  <c r="CR183" i="6" s="1"/>
  <c r="CQ42" i="6"/>
  <c r="CP42" i="6"/>
  <c r="CO42" i="6"/>
  <c r="CN42" i="6"/>
  <c r="CN103" i="6" s="1"/>
  <c r="CN105" i="6" s="1"/>
  <c r="CN183" i="6" s="1"/>
  <c r="CM42" i="6"/>
  <c r="CL42" i="6"/>
  <c r="CK42" i="6"/>
  <c r="CJ42" i="6"/>
  <c r="CJ103" i="6" s="1"/>
  <c r="CJ105" i="6" s="1"/>
  <c r="CJ183" i="6" s="1"/>
  <c r="CI42" i="6"/>
  <c r="CH42" i="6"/>
  <c r="CG42" i="6"/>
  <c r="CF42" i="6"/>
  <c r="CF103" i="6" s="1"/>
  <c r="CF105" i="6" s="1"/>
  <c r="CF183" i="6" s="1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S103" i="6" s="1"/>
  <c r="BS105" i="6" s="1"/>
  <c r="BS183" i="6" s="1"/>
  <c r="BR42" i="6"/>
  <c r="BQ42" i="6"/>
  <c r="BP42" i="6"/>
  <c r="BP103" i="6" s="1"/>
  <c r="BP105" i="6" s="1"/>
  <c r="BP183" i="6" s="1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E103" i="6" s="1"/>
  <c r="AE105" i="6" s="1"/>
  <c r="AE183" i="6" s="1"/>
  <c r="AD42" i="6"/>
  <c r="AD103" i="6" s="1"/>
  <c r="AD105" i="6" s="1"/>
  <c r="AD183" i="6" s="1"/>
  <c r="AC42" i="6"/>
  <c r="AB42" i="6"/>
  <c r="AB103" i="6" s="1"/>
  <c r="AB105" i="6" s="1"/>
  <c r="AB183" i="6" s="1"/>
  <c r="AA42" i="6"/>
  <c r="AA103" i="6" s="1"/>
  <c r="AA105" i="6" s="1"/>
  <c r="Z42" i="6"/>
  <c r="Z103" i="6" s="1"/>
  <c r="Z105" i="6" s="1"/>
  <c r="Z183" i="6" s="1"/>
  <c r="Y42" i="6"/>
  <c r="X42" i="6"/>
  <c r="X103" i="6" s="1"/>
  <c r="X105" i="6" s="1"/>
  <c r="X183" i="6" s="1"/>
  <c r="W42" i="6"/>
  <c r="V42" i="6"/>
  <c r="U42" i="6"/>
  <c r="T42" i="6"/>
  <c r="S42" i="6"/>
  <c r="R42" i="6"/>
  <c r="Q42" i="6"/>
  <c r="P42" i="6"/>
  <c r="O42" i="6"/>
  <c r="N42" i="6"/>
  <c r="M42" i="6"/>
  <c r="M103" i="6" s="1"/>
  <c r="M105" i="6" s="1"/>
  <c r="M183" i="6" s="1"/>
  <c r="L42" i="6"/>
  <c r="K42" i="6"/>
  <c r="J42" i="6"/>
  <c r="I42" i="6"/>
  <c r="I103" i="6" s="1"/>
  <c r="I105" i="6" s="1"/>
  <c r="I183" i="6" s="1"/>
  <c r="H42" i="6"/>
  <c r="G42" i="6"/>
  <c r="F42" i="6"/>
  <c r="E42" i="6"/>
  <c r="E103" i="6" s="1"/>
  <c r="E105" i="6" s="1"/>
  <c r="D42" i="6"/>
  <c r="ME41" i="6"/>
  <c r="NI41" i="6" s="1"/>
  <c r="K64" i="1" s="1"/>
  <c r="MD41" i="6"/>
  <c r="NH41" i="6" s="1"/>
  <c r="J64" i="1" s="1"/>
  <c r="MC41" i="6"/>
  <c r="NG41" i="6" s="1"/>
  <c r="I64" i="1" s="1"/>
  <c r="MB41" i="6"/>
  <c r="NF41" i="6" s="1"/>
  <c r="H64" i="1" s="1"/>
  <c r="MA41" i="6"/>
  <c r="NE41" i="6" s="1"/>
  <c r="LZ41" i="6"/>
  <c r="ND41" i="6" s="1"/>
  <c r="G64" i="1" s="1"/>
  <c r="LY41" i="6"/>
  <c r="NC41" i="6" s="1"/>
  <c r="F64" i="1" s="1"/>
  <c r="LX41" i="6"/>
  <c r="NB41" i="6" s="1"/>
  <c r="LW41" i="6"/>
  <c r="NA41" i="6" s="1"/>
  <c r="E64" i="1" s="1"/>
  <c r="LV41" i="6"/>
  <c r="MZ41" i="6" s="1"/>
  <c r="D64" i="1" s="1"/>
  <c r="ME40" i="6"/>
  <c r="NI40" i="6" s="1"/>
  <c r="K63" i="1" s="1"/>
  <c r="MD40" i="6"/>
  <c r="NH40" i="6" s="1"/>
  <c r="J63" i="1" s="1"/>
  <c r="MC40" i="6"/>
  <c r="NG40" i="6" s="1"/>
  <c r="I63" i="1" s="1"/>
  <c r="MB40" i="6"/>
  <c r="NF40" i="6" s="1"/>
  <c r="H63" i="1" s="1"/>
  <c r="MA40" i="6"/>
  <c r="NE40" i="6" s="1"/>
  <c r="LZ40" i="6"/>
  <c r="ND40" i="6" s="1"/>
  <c r="G63" i="1" s="1"/>
  <c r="LY40" i="6"/>
  <c r="NC40" i="6" s="1"/>
  <c r="F63" i="1" s="1"/>
  <c r="LX40" i="6"/>
  <c r="NB40" i="6" s="1"/>
  <c r="LW40" i="6"/>
  <c r="NA40" i="6" s="1"/>
  <c r="E63" i="1" s="1"/>
  <c r="LV40" i="6"/>
  <c r="MZ40" i="6" s="1"/>
  <c r="D63" i="1" s="1"/>
  <c r="ME39" i="6"/>
  <c r="NI39" i="6" s="1"/>
  <c r="K62" i="1" s="1"/>
  <c r="J62" i="1"/>
  <c r="MC39" i="6"/>
  <c r="NG39" i="6" s="1"/>
  <c r="I62" i="1" s="1"/>
  <c r="MB39" i="6"/>
  <c r="NF39" i="6" s="1"/>
  <c r="H62" i="1" s="1"/>
  <c r="MA39" i="6"/>
  <c r="NE39" i="6" s="1"/>
  <c r="LZ39" i="6"/>
  <c r="ND39" i="6" s="1"/>
  <c r="G62" i="1" s="1"/>
  <c r="LY39" i="6"/>
  <c r="NC39" i="6" s="1"/>
  <c r="F62" i="1" s="1"/>
  <c r="LX39" i="6"/>
  <c r="NB39" i="6" s="1"/>
  <c r="LW39" i="6"/>
  <c r="NA39" i="6" s="1"/>
  <c r="E62" i="1" s="1"/>
  <c r="LV39" i="6"/>
  <c r="MZ39" i="6" s="1"/>
  <c r="D62" i="1" s="1"/>
  <c r="ME38" i="6"/>
  <c r="NI38" i="6" s="1"/>
  <c r="K61" i="1" s="1"/>
  <c r="MD38" i="6"/>
  <c r="NH38" i="6" s="1"/>
  <c r="J61" i="1" s="1"/>
  <c r="MC38" i="6"/>
  <c r="NG38" i="6" s="1"/>
  <c r="I61" i="1" s="1"/>
  <c r="MB38" i="6"/>
  <c r="NF38" i="6" s="1"/>
  <c r="H61" i="1" s="1"/>
  <c r="MA38" i="6"/>
  <c r="NE38" i="6" s="1"/>
  <c r="LZ38" i="6"/>
  <c r="ND38" i="6" s="1"/>
  <c r="G61" i="1" s="1"/>
  <c r="LY38" i="6"/>
  <c r="NC38" i="6" s="1"/>
  <c r="F61" i="1" s="1"/>
  <c r="LX38" i="6"/>
  <c r="NB38" i="6" s="1"/>
  <c r="LW38" i="6"/>
  <c r="NA38" i="6" s="1"/>
  <c r="E61" i="1" s="1"/>
  <c r="LV38" i="6"/>
  <c r="MZ38" i="6" s="1"/>
  <c r="D61" i="1" s="1"/>
  <c r="ME37" i="6"/>
  <c r="NI37" i="6" s="1"/>
  <c r="K60" i="1" s="1"/>
  <c r="MD37" i="6"/>
  <c r="NH37" i="6" s="1"/>
  <c r="J60" i="1" s="1"/>
  <c r="MC37" i="6"/>
  <c r="NG37" i="6" s="1"/>
  <c r="I60" i="1" s="1"/>
  <c r="MB37" i="6"/>
  <c r="NF37" i="6" s="1"/>
  <c r="H60" i="1" s="1"/>
  <c r="MA37" i="6"/>
  <c r="NE37" i="6" s="1"/>
  <c r="LZ37" i="6"/>
  <c r="ND37" i="6" s="1"/>
  <c r="G60" i="1" s="1"/>
  <c r="LY37" i="6"/>
  <c r="NC37" i="6" s="1"/>
  <c r="F60" i="1" s="1"/>
  <c r="LX37" i="6"/>
  <c r="NB37" i="6" s="1"/>
  <c r="LW37" i="6"/>
  <c r="NA37" i="6" s="1"/>
  <c r="E60" i="1" s="1"/>
  <c r="LV37" i="6"/>
  <c r="MZ37" i="6" s="1"/>
  <c r="D60" i="1" s="1"/>
  <c r="ME36" i="6"/>
  <c r="NI36" i="6" s="1"/>
  <c r="K59" i="1" s="1"/>
  <c r="MD36" i="6"/>
  <c r="NH36" i="6" s="1"/>
  <c r="J59" i="1" s="1"/>
  <c r="MC36" i="6"/>
  <c r="NG36" i="6" s="1"/>
  <c r="I59" i="1" s="1"/>
  <c r="MB36" i="6"/>
  <c r="NF36" i="6" s="1"/>
  <c r="H59" i="1" s="1"/>
  <c r="MA36" i="6"/>
  <c r="NE36" i="6" s="1"/>
  <c r="LZ36" i="6"/>
  <c r="ND36" i="6" s="1"/>
  <c r="G59" i="1" s="1"/>
  <c r="LY36" i="6"/>
  <c r="NC36" i="6" s="1"/>
  <c r="F59" i="1" s="1"/>
  <c r="LX36" i="6"/>
  <c r="NB36" i="6" s="1"/>
  <c r="LW36" i="6"/>
  <c r="NA36" i="6" s="1"/>
  <c r="E59" i="1" s="1"/>
  <c r="LV36" i="6"/>
  <c r="MZ36" i="6" s="1"/>
  <c r="D59" i="1" s="1"/>
  <c r="ME35" i="6"/>
  <c r="NI35" i="6" s="1"/>
  <c r="K58" i="1" s="1"/>
  <c r="MD35" i="6"/>
  <c r="NH35" i="6" s="1"/>
  <c r="J58" i="1" s="1"/>
  <c r="MC35" i="6"/>
  <c r="NG35" i="6" s="1"/>
  <c r="I58" i="1" s="1"/>
  <c r="MB35" i="6"/>
  <c r="NF35" i="6" s="1"/>
  <c r="H58" i="1" s="1"/>
  <c r="MA35" i="6"/>
  <c r="NE35" i="6" s="1"/>
  <c r="LZ35" i="6"/>
  <c r="ND35" i="6" s="1"/>
  <c r="G58" i="1" s="1"/>
  <c r="LY35" i="6"/>
  <c r="NC35" i="6" s="1"/>
  <c r="F58" i="1" s="1"/>
  <c r="LX35" i="6"/>
  <c r="NB35" i="6" s="1"/>
  <c r="LW35" i="6"/>
  <c r="NA35" i="6" s="1"/>
  <c r="E58" i="1" s="1"/>
  <c r="LV35" i="6"/>
  <c r="MZ35" i="6" s="1"/>
  <c r="D58" i="1" s="1"/>
  <c r="ME34" i="6"/>
  <c r="NI34" i="6" s="1"/>
  <c r="K57" i="1" s="1"/>
  <c r="MD34" i="6"/>
  <c r="NH34" i="6" s="1"/>
  <c r="J57" i="1" s="1"/>
  <c r="MC34" i="6"/>
  <c r="NG34" i="6" s="1"/>
  <c r="I57" i="1" s="1"/>
  <c r="MB34" i="6"/>
  <c r="NF34" i="6" s="1"/>
  <c r="H57" i="1" s="1"/>
  <c r="MA34" i="6"/>
  <c r="NE34" i="6" s="1"/>
  <c r="LZ34" i="6"/>
  <c r="ND34" i="6" s="1"/>
  <c r="G57" i="1" s="1"/>
  <c r="LY34" i="6"/>
  <c r="NC34" i="6" s="1"/>
  <c r="F57" i="1" s="1"/>
  <c r="LX34" i="6"/>
  <c r="NB34" i="6" s="1"/>
  <c r="LW34" i="6"/>
  <c r="NA34" i="6" s="1"/>
  <c r="E57" i="1" s="1"/>
  <c r="LV34" i="6"/>
  <c r="MZ34" i="6" s="1"/>
  <c r="D57" i="1" s="1"/>
  <c r="ME33" i="6"/>
  <c r="NI33" i="6" s="1"/>
  <c r="K56" i="1" s="1"/>
  <c r="MD33" i="6"/>
  <c r="NH33" i="6" s="1"/>
  <c r="J56" i="1" s="1"/>
  <c r="MC33" i="6"/>
  <c r="NG33" i="6" s="1"/>
  <c r="I56" i="1" s="1"/>
  <c r="MB33" i="6"/>
  <c r="NF33" i="6" s="1"/>
  <c r="H56" i="1" s="1"/>
  <c r="MA33" i="6"/>
  <c r="NE33" i="6" s="1"/>
  <c r="LZ33" i="6"/>
  <c r="ND33" i="6" s="1"/>
  <c r="G56" i="1" s="1"/>
  <c r="LY33" i="6"/>
  <c r="NC33" i="6" s="1"/>
  <c r="F56" i="1" s="1"/>
  <c r="LX33" i="6"/>
  <c r="NB33" i="6" s="1"/>
  <c r="LW33" i="6"/>
  <c r="NA33" i="6" s="1"/>
  <c r="E56" i="1" s="1"/>
  <c r="LV33" i="6"/>
  <c r="MZ33" i="6" s="1"/>
  <c r="D56" i="1" s="1"/>
  <c r="ME32" i="6"/>
  <c r="NI32" i="6" s="1"/>
  <c r="K55" i="1" s="1"/>
  <c r="MD32" i="6"/>
  <c r="NH32" i="6" s="1"/>
  <c r="J55" i="1" s="1"/>
  <c r="MC32" i="6"/>
  <c r="NG32" i="6" s="1"/>
  <c r="I55" i="1" s="1"/>
  <c r="MB32" i="6"/>
  <c r="NF32" i="6" s="1"/>
  <c r="H55" i="1" s="1"/>
  <c r="MA32" i="6"/>
  <c r="NE32" i="6" s="1"/>
  <c r="LZ32" i="6"/>
  <c r="ND32" i="6" s="1"/>
  <c r="G55" i="1" s="1"/>
  <c r="LY32" i="6"/>
  <c r="NC32" i="6" s="1"/>
  <c r="F55" i="1" s="1"/>
  <c r="LX32" i="6"/>
  <c r="NB32" i="6" s="1"/>
  <c r="LW32" i="6"/>
  <c r="NA32" i="6" s="1"/>
  <c r="E55" i="1" s="1"/>
  <c r="LV32" i="6"/>
  <c r="MZ32" i="6" s="1"/>
  <c r="D55" i="1" s="1"/>
  <c r="ME31" i="6"/>
  <c r="NI31" i="6" s="1"/>
  <c r="K54" i="1" s="1"/>
  <c r="MD31" i="6"/>
  <c r="NH31" i="6" s="1"/>
  <c r="J54" i="1" s="1"/>
  <c r="MC31" i="6"/>
  <c r="NG31" i="6" s="1"/>
  <c r="I54" i="1" s="1"/>
  <c r="MB31" i="6"/>
  <c r="NF31" i="6" s="1"/>
  <c r="H54" i="1" s="1"/>
  <c r="MA31" i="6"/>
  <c r="NE31" i="6" s="1"/>
  <c r="LZ31" i="6"/>
  <c r="ND31" i="6" s="1"/>
  <c r="G54" i="1" s="1"/>
  <c r="LY31" i="6"/>
  <c r="NC31" i="6" s="1"/>
  <c r="F54" i="1" s="1"/>
  <c r="LX31" i="6"/>
  <c r="NB31" i="6" s="1"/>
  <c r="LW31" i="6"/>
  <c r="NA31" i="6" s="1"/>
  <c r="E54" i="1" s="1"/>
  <c r="LV31" i="6"/>
  <c r="MZ31" i="6" s="1"/>
  <c r="D54" i="1" s="1"/>
  <c r="ME30" i="6"/>
  <c r="NI30" i="6" s="1"/>
  <c r="K53" i="1" s="1"/>
  <c r="MD30" i="6"/>
  <c r="NH30" i="6" s="1"/>
  <c r="J53" i="1" s="1"/>
  <c r="MC30" i="6"/>
  <c r="NG30" i="6" s="1"/>
  <c r="I53" i="1" s="1"/>
  <c r="MB30" i="6"/>
  <c r="NF30" i="6" s="1"/>
  <c r="H53" i="1" s="1"/>
  <c r="MA30" i="6"/>
  <c r="NE30" i="6" s="1"/>
  <c r="LZ30" i="6"/>
  <c r="ND30" i="6" s="1"/>
  <c r="G53" i="1" s="1"/>
  <c r="LY30" i="6"/>
  <c r="NC30" i="6" s="1"/>
  <c r="F53" i="1" s="1"/>
  <c r="LX30" i="6"/>
  <c r="NB30" i="6" s="1"/>
  <c r="LW30" i="6"/>
  <c r="NA30" i="6" s="1"/>
  <c r="E53" i="1" s="1"/>
  <c r="LV30" i="6"/>
  <c r="MZ30" i="6" s="1"/>
  <c r="D53" i="1" s="1"/>
  <c r="ME29" i="6"/>
  <c r="NI29" i="6" s="1"/>
  <c r="K52" i="1" s="1"/>
  <c r="MD29" i="6"/>
  <c r="NH29" i="6" s="1"/>
  <c r="J52" i="1" s="1"/>
  <c r="MC29" i="6"/>
  <c r="NG29" i="6" s="1"/>
  <c r="I52" i="1" s="1"/>
  <c r="MB29" i="6"/>
  <c r="NF29" i="6" s="1"/>
  <c r="H52" i="1" s="1"/>
  <c r="MA29" i="6"/>
  <c r="NE29" i="6" s="1"/>
  <c r="LZ29" i="6"/>
  <c r="ND29" i="6" s="1"/>
  <c r="G52" i="1" s="1"/>
  <c r="LY29" i="6"/>
  <c r="NC29" i="6" s="1"/>
  <c r="F52" i="1" s="1"/>
  <c r="LX29" i="6"/>
  <c r="NB29" i="6" s="1"/>
  <c r="LW29" i="6"/>
  <c r="NA29" i="6" s="1"/>
  <c r="E52" i="1" s="1"/>
  <c r="LV29" i="6"/>
  <c r="MZ29" i="6" s="1"/>
  <c r="D52" i="1" s="1"/>
  <c r="ME28" i="6"/>
  <c r="NI28" i="6" s="1"/>
  <c r="K51" i="1" s="1"/>
  <c r="MD28" i="6"/>
  <c r="NH28" i="6" s="1"/>
  <c r="J51" i="1" s="1"/>
  <c r="MC28" i="6"/>
  <c r="NG28" i="6" s="1"/>
  <c r="I51" i="1" s="1"/>
  <c r="MB28" i="6"/>
  <c r="NF28" i="6" s="1"/>
  <c r="H51" i="1" s="1"/>
  <c r="MA28" i="6"/>
  <c r="NE28" i="6" s="1"/>
  <c r="LZ28" i="6"/>
  <c r="ND28" i="6" s="1"/>
  <c r="G51" i="1" s="1"/>
  <c r="LY28" i="6"/>
  <c r="NC28" i="6" s="1"/>
  <c r="F51" i="1" s="1"/>
  <c r="LX28" i="6"/>
  <c r="NB28" i="6" s="1"/>
  <c r="LW28" i="6"/>
  <c r="NA28" i="6" s="1"/>
  <c r="E51" i="1" s="1"/>
  <c r="LV28" i="6"/>
  <c r="MZ28" i="6" s="1"/>
  <c r="D51" i="1" s="1"/>
  <c r="ME27" i="6"/>
  <c r="NI27" i="6" s="1"/>
  <c r="K50" i="1" s="1"/>
  <c r="MD27" i="6"/>
  <c r="NH27" i="6" s="1"/>
  <c r="J50" i="1" s="1"/>
  <c r="MC27" i="6"/>
  <c r="NG27" i="6" s="1"/>
  <c r="I50" i="1" s="1"/>
  <c r="MB27" i="6"/>
  <c r="NF27" i="6" s="1"/>
  <c r="H50" i="1" s="1"/>
  <c r="MA27" i="6"/>
  <c r="NE27" i="6" s="1"/>
  <c r="LZ27" i="6"/>
  <c r="ND27" i="6" s="1"/>
  <c r="G50" i="1" s="1"/>
  <c r="LY27" i="6"/>
  <c r="NC27" i="6" s="1"/>
  <c r="F50" i="1" s="1"/>
  <c r="LX27" i="6"/>
  <c r="NB27" i="6" s="1"/>
  <c r="LW27" i="6"/>
  <c r="NA27" i="6" s="1"/>
  <c r="E50" i="1" s="1"/>
  <c r="LV27" i="6"/>
  <c r="MZ27" i="6" s="1"/>
  <c r="D50" i="1" s="1"/>
  <c r="ME26" i="6"/>
  <c r="NI26" i="6" s="1"/>
  <c r="K49" i="1" s="1"/>
  <c r="MD26" i="6"/>
  <c r="NH26" i="6" s="1"/>
  <c r="J49" i="1" s="1"/>
  <c r="MC26" i="6"/>
  <c r="NG26" i="6" s="1"/>
  <c r="I49" i="1" s="1"/>
  <c r="MB26" i="6"/>
  <c r="NF26" i="6" s="1"/>
  <c r="H49" i="1" s="1"/>
  <c r="MA26" i="6"/>
  <c r="NE26" i="6" s="1"/>
  <c r="LZ26" i="6"/>
  <c r="ND26" i="6" s="1"/>
  <c r="G49" i="1" s="1"/>
  <c r="LY26" i="6"/>
  <c r="NC26" i="6" s="1"/>
  <c r="F49" i="1" s="1"/>
  <c r="LX26" i="6"/>
  <c r="NB26" i="6" s="1"/>
  <c r="LW26" i="6"/>
  <c r="NA26" i="6" s="1"/>
  <c r="E49" i="1" s="1"/>
  <c r="LV26" i="6"/>
  <c r="MZ26" i="6" s="1"/>
  <c r="D49" i="1" s="1"/>
  <c r="ME25" i="6"/>
  <c r="NI25" i="6" s="1"/>
  <c r="K48" i="1" s="1"/>
  <c r="MD25" i="6"/>
  <c r="NH25" i="6" s="1"/>
  <c r="J48" i="1" s="1"/>
  <c r="MC25" i="6"/>
  <c r="NG25" i="6" s="1"/>
  <c r="I48" i="1" s="1"/>
  <c r="MB25" i="6"/>
  <c r="NF25" i="6" s="1"/>
  <c r="H48" i="1" s="1"/>
  <c r="MA25" i="6"/>
  <c r="NE25" i="6" s="1"/>
  <c r="LZ25" i="6"/>
  <c r="ND25" i="6" s="1"/>
  <c r="G48" i="1" s="1"/>
  <c r="LY25" i="6"/>
  <c r="NC25" i="6" s="1"/>
  <c r="F48" i="1" s="1"/>
  <c r="LX25" i="6"/>
  <c r="NB25" i="6" s="1"/>
  <c r="LW25" i="6"/>
  <c r="NA25" i="6" s="1"/>
  <c r="E48" i="1" s="1"/>
  <c r="LV25" i="6"/>
  <c r="MZ25" i="6" s="1"/>
  <c r="D48" i="1" s="1"/>
  <c r="ME24" i="6"/>
  <c r="NI24" i="6" s="1"/>
  <c r="K47" i="1" s="1"/>
  <c r="MD24" i="6"/>
  <c r="NH24" i="6" s="1"/>
  <c r="J47" i="1" s="1"/>
  <c r="MC24" i="6"/>
  <c r="NG24" i="6" s="1"/>
  <c r="I47" i="1" s="1"/>
  <c r="MB24" i="6"/>
  <c r="NF24" i="6" s="1"/>
  <c r="H47" i="1" s="1"/>
  <c r="MA24" i="6"/>
  <c r="NE24" i="6" s="1"/>
  <c r="LZ24" i="6"/>
  <c r="ND24" i="6" s="1"/>
  <c r="G47" i="1" s="1"/>
  <c r="LY24" i="6"/>
  <c r="NC24" i="6" s="1"/>
  <c r="F47" i="1" s="1"/>
  <c r="LX24" i="6"/>
  <c r="NB24" i="6" s="1"/>
  <c r="LW24" i="6"/>
  <c r="NA24" i="6" s="1"/>
  <c r="E47" i="1" s="1"/>
  <c r="LV24" i="6"/>
  <c r="MZ24" i="6" s="1"/>
  <c r="D47" i="1" s="1"/>
  <c r="ME23" i="6"/>
  <c r="NI23" i="6" s="1"/>
  <c r="K46" i="1" s="1"/>
  <c r="MD23" i="6"/>
  <c r="NH23" i="6" s="1"/>
  <c r="J46" i="1" s="1"/>
  <c r="MC23" i="6"/>
  <c r="NG23" i="6" s="1"/>
  <c r="I46" i="1" s="1"/>
  <c r="MB23" i="6"/>
  <c r="NF23" i="6" s="1"/>
  <c r="H46" i="1" s="1"/>
  <c r="MA23" i="6"/>
  <c r="NE23" i="6" s="1"/>
  <c r="LZ23" i="6"/>
  <c r="ND23" i="6" s="1"/>
  <c r="G46" i="1" s="1"/>
  <c r="LY23" i="6"/>
  <c r="NC23" i="6" s="1"/>
  <c r="F46" i="1" s="1"/>
  <c r="LX23" i="6"/>
  <c r="NB23" i="6" s="1"/>
  <c r="LW23" i="6"/>
  <c r="NA23" i="6" s="1"/>
  <c r="E46" i="1" s="1"/>
  <c r="LV23" i="6"/>
  <c r="MZ23" i="6" s="1"/>
  <c r="D46" i="1" s="1"/>
  <c r="ME22" i="6"/>
  <c r="NI22" i="6" s="1"/>
  <c r="K45" i="1" s="1"/>
  <c r="MD22" i="6"/>
  <c r="NH22" i="6" s="1"/>
  <c r="J45" i="1" s="1"/>
  <c r="MC22" i="6"/>
  <c r="NG22" i="6" s="1"/>
  <c r="I45" i="1" s="1"/>
  <c r="MB22" i="6"/>
  <c r="NF22" i="6" s="1"/>
  <c r="H45" i="1" s="1"/>
  <c r="MA22" i="6"/>
  <c r="NE22" i="6" s="1"/>
  <c r="LZ22" i="6"/>
  <c r="ND22" i="6" s="1"/>
  <c r="G45" i="1" s="1"/>
  <c r="LY22" i="6"/>
  <c r="NC22" i="6" s="1"/>
  <c r="F45" i="1" s="1"/>
  <c r="LX22" i="6"/>
  <c r="NB22" i="6" s="1"/>
  <c r="LW22" i="6"/>
  <c r="NA22" i="6" s="1"/>
  <c r="E45" i="1" s="1"/>
  <c r="LV22" i="6"/>
  <c r="MZ22" i="6" s="1"/>
  <c r="D45" i="1" s="1"/>
  <c r="ME21" i="6"/>
  <c r="NI21" i="6" s="1"/>
  <c r="K44" i="1" s="1"/>
  <c r="MD21" i="6"/>
  <c r="NH21" i="6" s="1"/>
  <c r="J44" i="1" s="1"/>
  <c r="MC21" i="6"/>
  <c r="NG21" i="6" s="1"/>
  <c r="I44" i="1" s="1"/>
  <c r="MB21" i="6"/>
  <c r="NF21" i="6" s="1"/>
  <c r="H44" i="1" s="1"/>
  <c r="MA21" i="6"/>
  <c r="NE21" i="6" s="1"/>
  <c r="LZ21" i="6"/>
  <c r="ND21" i="6" s="1"/>
  <c r="G44" i="1" s="1"/>
  <c r="LY21" i="6"/>
  <c r="NC21" i="6" s="1"/>
  <c r="F44" i="1" s="1"/>
  <c r="LX21" i="6"/>
  <c r="NB21" i="6" s="1"/>
  <c r="LW21" i="6"/>
  <c r="NA21" i="6" s="1"/>
  <c r="E44" i="1" s="1"/>
  <c r="LV21" i="6"/>
  <c r="MZ21" i="6" s="1"/>
  <c r="D44" i="1" s="1"/>
  <c r="ME20" i="6"/>
  <c r="NI20" i="6" s="1"/>
  <c r="K43" i="1" s="1"/>
  <c r="MD20" i="6"/>
  <c r="NH20" i="6" s="1"/>
  <c r="J43" i="1" s="1"/>
  <c r="MC20" i="6"/>
  <c r="NG20" i="6" s="1"/>
  <c r="I43" i="1" s="1"/>
  <c r="MB20" i="6"/>
  <c r="NF20" i="6" s="1"/>
  <c r="H43" i="1" s="1"/>
  <c r="MA20" i="6"/>
  <c r="NE20" i="6" s="1"/>
  <c r="LZ20" i="6"/>
  <c r="ND20" i="6" s="1"/>
  <c r="G43" i="1" s="1"/>
  <c r="LY20" i="6"/>
  <c r="NC20" i="6" s="1"/>
  <c r="F43" i="1" s="1"/>
  <c r="LX20" i="6"/>
  <c r="NB20" i="6" s="1"/>
  <c r="LW20" i="6"/>
  <c r="NA20" i="6" s="1"/>
  <c r="E43" i="1" s="1"/>
  <c r="LV20" i="6"/>
  <c r="MZ20" i="6" s="1"/>
  <c r="D43" i="1" s="1"/>
  <c r="ME19" i="6"/>
  <c r="NI19" i="6" s="1"/>
  <c r="K42" i="1" s="1"/>
  <c r="MD19" i="6"/>
  <c r="NH19" i="6" s="1"/>
  <c r="J42" i="1" s="1"/>
  <c r="MC19" i="6"/>
  <c r="NG19" i="6" s="1"/>
  <c r="I42" i="1" s="1"/>
  <c r="MB19" i="6"/>
  <c r="NF19" i="6" s="1"/>
  <c r="H42" i="1" s="1"/>
  <c r="MA19" i="6"/>
  <c r="NE19" i="6" s="1"/>
  <c r="LZ19" i="6"/>
  <c r="ND19" i="6" s="1"/>
  <c r="G42" i="1" s="1"/>
  <c r="LY19" i="6"/>
  <c r="NC19" i="6" s="1"/>
  <c r="F42" i="1" s="1"/>
  <c r="LX19" i="6"/>
  <c r="NB19" i="6" s="1"/>
  <c r="LW19" i="6"/>
  <c r="NA19" i="6" s="1"/>
  <c r="E42" i="1" s="1"/>
  <c r="LV19" i="6"/>
  <c r="MZ19" i="6" s="1"/>
  <c r="D42" i="1" s="1"/>
  <c r="ME18" i="6"/>
  <c r="NI18" i="6" s="1"/>
  <c r="K41" i="1" s="1"/>
  <c r="MD18" i="6"/>
  <c r="NH18" i="6" s="1"/>
  <c r="J41" i="1" s="1"/>
  <c r="MC18" i="6"/>
  <c r="NG18" i="6" s="1"/>
  <c r="I41" i="1" s="1"/>
  <c r="MB18" i="6"/>
  <c r="NF18" i="6" s="1"/>
  <c r="H41" i="1" s="1"/>
  <c r="MA18" i="6"/>
  <c r="NE18" i="6" s="1"/>
  <c r="LZ18" i="6"/>
  <c r="ND18" i="6" s="1"/>
  <c r="G41" i="1" s="1"/>
  <c r="LY18" i="6"/>
  <c r="NC18" i="6" s="1"/>
  <c r="F41" i="1" s="1"/>
  <c r="LX18" i="6"/>
  <c r="NB18" i="6" s="1"/>
  <c r="LW18" i="6"/>
  <c r="NA18" i="6" s="1"/>
  <c r="E41" i="1" s="1"/>
  <c r="LV18" i="6"/>
  <c r="MZ18" i="6" s="1"/>
  <c r="D41" i="1" s="1"/>
  <c r="ME17" i="6"/>
  <c r="NI17" i="6" s="1"/>
  <c r="K40" i="1" s="1"/>
  <c r="MD17" i="6"/>
  <c r="NH17" i="6" s="1"/>
  <c r="J40" i="1" s="1"/>
  <c r="MC17" i="6"/>
  <c r="NG17" i="6" s="1"/>
  <c r="I40" i="1" s="1"/>
  <c r="MB17" i="6"/>
  <c r="NF17" i="6" s="1"/>
  <c r="H40" i="1" s="1"/>
  <c r="MA17" i="6"/>
  <c r="NE17" i="6" s="1"/>
  <c r="LZ17" i="6"/>
  <c r="ND17" i="6" s="1"/>
  <c r="G40" i="1" s="1"/>
  <c r="LY17" i="6"/>
  <c r="NC17" i="6" s="1"/>
  <c r="F40" i="1" s="1"/>
  <c r="LX17" i="6"/>
  <c r="NB17" i="6" s="1"/>
  <c r="LW17" i="6"/>
  <c r="NA17" i="6" s="1"/>
  <c r="E40" i="1" s="1"/>
  <c r="LV17" i="6"/>
  <c r="MZ17" i="6" s="1"/>
  <c r="D40" i="1" s="1"/>
  <c r="ME16" i="6"/>
  <c r="NI16" i="6" s="1"/>
  <c r="K39" i="1" s="1"/>
  <c r="MD16" i="6"/>
  <c r="NH16" i="6" s="1"/>
  <c r="J39" i="1" s="1"/>
  <c r="MC16" i="6"/>
  <c r="NG16" i="6" s="1"/>
  <c r="I39" i="1" s="1"/>
  <c r="MB16" i="6"/>
  <c r="NF16" i="6" s="1"/>
  <c r="H39" i="1" s="1"/>
  <c r="MA16" i="6"/>
  <c r="NE16" i="6" s="1"/>
  <c r="LZ16" i="6"/>
  <c r="ND16" i="6" s="1"/>
  <c r="G39" i="1" s="1"/>
  <c r="LY16" i="6"/>
  <c r="NC16" i="6" s="1"/>
  <c r="F39" i="1" s="1"/>
  <c r="LX16" i="6"/>
  <c r="NB16" i="6" s="1"/>
  <c r="LW16" i="6"/>
  <c r="NA16" i="6" s="1"/>
  <c r="E39" i="1" s="1"/>
  <c r="LV16" i="6"/>
  <c r="MZ16" i="6" s="1"/>
  <c r="D39" i="1" s="1"/>
  <c r="ME15" i="6"/>
  <c r="NI15" i="6" s="1"/>
  <c r="K38" i="1" s="1"/>
  <c r="MD15" i="6"/>
  <c r="NH15" i="6" s="1"/>
  <c r="J38" i="1" s="1"/>
  <c r="MC15" i="6"/>
  <c r="NG15" i="6" s="1"/>
  <c r="I38" i="1" s="1"/>
  <c r="MB15" i="6"/>
  <c r="NF15" i="6" s="1"/>
  <c r="H38" i="1" s="1"/>
  <c r="MA15" i="6"/>
  <c r="NE15" i="6" s="1"/>
  <c r="LZ15" i="6"/>
  <c r="ND15" i="6" s="1"/>
  <c r="G38" i="1" s="1"/>
  <c r="LY15" i="6"/>
  <c r="NC15" i="6" s="1"/>
  <c r="F38" i="1" s="1"/>
  <c r="LX15" i="6"/>
  <c r="NB15" i="6" s="1"/>
  <c r="LW15" i="6"/>
  <c r="NA15" i="6" s="1"/>
  <c r="E38" i="1" s="1"/>
  <c r="LV15" i="6"/>
  <c r="MZ15" i="6" s="1"/>
  <c r="D38" i="1" s="1"/>
  <c r="ME14" i="6"/>
  <c r="NI14" i="6" s="1"/>
  <c r="K37" i="1" s="1"/>
  <c r="MD14" i="6"/>
  <c r="NH14" i="6" s="1"/>
  <c r="J37" i="1" s="1"/>
  <c r="MC14" i="6"/>
  <c r="NG14" i="6" s="1"/>
  <c r="I37" i="1" s="1"/>
  <c r="MB14" i="6"/>
  <c r="NF14" i="6" s="1"/>
  <c r="H37" i="1" s="1"/>
  <c r="MA14" i="6"/>
  <c r="NE14" i="6" s="1"/>
  <c r="LZ14" i="6"/>
  <c r="ND14" i="6" s="1"/>
  <c r="G37" i="1" s="1"/>
  <c r="LY14" i="6"/>
  <c r="NC14" i="6" s="1"/>
  <c r="F37" i="1" s="1"/>
  <c r="LX14" i="6"/>
  <c r="NB14" i="6" s="1"/>
  <c r="LW14" i="6"/>
  <c r="NA14" i="6" s="1"/>
  <c r="E37" i="1" s="1"/>
  <c r="LV14" i="6"/>
  <c r="MZ14" i="6" s="1"/>
  <c r="D37" i="1" s="1"/>
  <c r="ME13" i="6"/>
  <c r="NI13" i="6" s="1"/>
  <c r="K36" i="1" s="1"/>
  <c r="MD13" i="6"/>
  <c r="NH13" i="6" s="1"/>
  <c r="J36" i="1" s="1"/>
  <c r="MC13" i="6"/>
  <c r="NG13" i="6" s="1"/>
  <c r="I36" i="1" s="1"/>
  <c r="MB13" i="6"/>
  <c r="NF13" i="6" s="1"/>
  <c r="H36" i="1" s="1"/>
  <c r="MA13" i="6"/>
  <c r="NE13" i="6" s="1"/>
  <c r="LZ13" i="6"/>
  <c r="ND13" i="6" s="1"/>
  <c r="G36" i="1" s="1"/>
  <c r="LY13" i="6"/>
  <c r="NC13" i="6" s="1"/>
  <c r="F36" i="1" s="1"/>
  <c r="LX13" i="6"/>
  <c r="NB13" i="6" s="1"/>
  <c r="LW13" i="6"/>
  <c r="NA13" i="6" s="1"/>
  <c r="E36" i="1" s="1"/>
  <c r="LV13" i="6"/>
  <c r="MZ13" i="6" s="1"/>
  <c r="D36" i="1" s="1"/>
  <c r="ME12" i="6"/>
  <c r="NI12" i="6" s="1"/>
  <c r="K35" i="1" s="1"/>
  <c r="MD12" i="6"/>
  <c r="NH12" i="6" s="1"/>
  <c r="J35" i="1" s="1"/>
  <c r="MC12" i="6"/>
  <c r="NG12" i="6" s="1"/>
  <c r="I35" i="1" s="1"/>
  <c r="MB12" i="6"/>
  <c r="NF12" i="6" s="1"/>
  <c r="H35" i="1" s="1"/>
  <c r="MA12" i="6"/>
  <c r="NE12" i="6" s="1"/>
  <c r="LZ12" i="6"/>
  <c r="ND12" i="6" s="1"/>
  <c r="G35" i="1" s="1"/>
  <c r="LY12" i="6"/>
  <c r="NC12" i="6" s="1"/>
  <c r="F35" i="1" s="1"/>
  <c r="LX12" i="6"/>
  <c r="NB12" i="6" s="1"/>
  <c r="LW12" i="6"/>
  <c r="NA12" i="6" s="1"/>
  <c r="E35" i="1" s="1"/>
  <c r="LV12" i="6"/>
  <c r="MZ12" i="6" s="1"/>
  <c r="D35" i="1" s="1"/>
  <c r="ME11" i="6"/>
  <c r="NI11" i="6" s="1"/>
  <c r="K34" i="1" s="1"/>
  <c r="MD11" i="6"/>
  <c r="NH11" i="6" s="1"/>
  <c r="J34" i="1" s="1"/>
  <c r="MC11" i="6"/>
  <c r="NG11" i="6" s="1"/>
  <c r="I34" i="1" s="1"/>
  <c r="MB11" i="6"/>
  <c r="NF11" i="6" s="1"/>
  <c r="H34" i="1" s="1"/>
  <c r="MA11" i="6"/>
  <c r="NE11" i="6" s="1"/>
  <c r="LZ11" i="6"/>
  <c r="ND11" i="6" s="1"/>
  <c r="G34" i="1" s="1"/>
  <c r="LY11" i="6"/>
  <c r="NC11" i="6" s="1"/>
  <c r="F34" i="1" s="1"/>
  <c r="LX11" i="6"/>
  <c r="NB11" i="6" s="1"/>
  <c r="LW11" i="6"/>
  <c r="NA11" i="6" s="1"/>
  <c r="E34" i="1" s="1"/>
  <c r="LV11" i="6"/>
  <c r="MZ11" i="6" s="1"/>
  <c r="D34" i="1" s="1"/>
  <c r="ME10" i="6"/>
  <c r="NI10" i="6" s="1"/>
  <c r="K33" i="1" s="1"/>
  <c r="MD10" i="6"/>
  <c r="NH10" i="6" s="1"/>
  <c r="J33" i="1" s="1"/>
  <c r="MC10" i="6"/>
  <c r="NG10" i="6" s="1"/>
  <c r="I33" i="1" s="1"/>
  <c r="MB10" i="6"/>
  <c r="NF10" i="6" s="1"/>
  <c r="H33" i="1" s="1"/>
  <c r="MA10" i="6"/>
  <c r="NE10" i="6" s="1"/>
  <c r="LZ10" i="6"/>
  <c r="ND10" i="6" s="1"/>
  <c r="G33" i="1" s="1"/>
  <c r="LY10" i="6"/>
  <c r="NC10" i="6" s="1"/>
  <c r="F33" i="1" s="1"/>
  <c r="LX10" i="6"/>
  <c r="NB10" i="6" s="1"/>
  <c r="LW10" i="6"/>
  <c r="NA10" i="6" s="1"/>
  <c r="E33" i="1" s="1"/>
  <c r="LV10" i="6"/>
  <c r="MZ10" i="6" s="1"/>
  <c r="D33" i="1" s="1"/>
  <c r="ME9" i="6"/>
  <c r="NI9" i="6" s="1"/>
  <c r="K32" i="1" s="1"/>
  <c r="MD9" i="6"/>
  <c r="NH9" i="6" s="1"/>
  <c r="J32" i="1" s="1"/>
  <c r="MC9" i="6"/>
  <c r="NG9" i="6" s="1"/>
  <c r="I32" i="1" s="1"/>
  <c r="MB9" i="6"/>
  <c r="NF9" i="6" s="1"/>
  <c r="H32" i="1" s="1"/>
  <c r="MA9" i="6"/>
  <c r="NE9" i="6" s="1"/>
  <c r="LZ9" i="6"/>
  <c r="ND9" i="6" s="1"/>
  <c r="G32" i="1" s="1"/>
  <c r="LY9" i="6"/>
  <c r="NC9" i="6" s="1"/>
  <c r="F32" i="1" s="1"/>
  <c r="LX9" i="6"/>
  <c r="NB9" i="6" s="1"/>
  <c r="LW9" i="6"/>
  <c r="NA9" i="6" s="1"/>
  <c r="E32" i="1" s="1"/>
  <c r="LV9" i="6"/>
  <c r="MZ9" i="6" s="1"/>
  <c r="D32" i="1" s="1"/>
  <c r="ME8" i="6"/>
  <c r="NI8" i="6" s="1"/>
  <c r="K31" i="1" s="1"/>
  <c r="MD8" i="6"/>
  <c r="NH8" i="6" s="1"/>
  <c r="J31" i="1" s="1"/>
  <c r="MC8" i="6"/>
  <c r="NG8" i="6" s="1"/>
  <c r="I31" i="1" s="1"/>
  <c r="MB8" i="6"/>
  <c r="NF8" i="6" s="1"/>
  <c r="H31" i="1" s="1"/>
  <c r="MA8" i="6"/>
  <c r="NE8" i="6" s="1"/>
  <c r="LZ8" i="6"/>
  <c r="ND8" i="6" s="1"/>
  <c r="G31" i="1" s="1"/>
  <c r="LY8" i="6"/>
  <c r="NC8" i="6" s="1"/>
  <c r="F31" i="1" s="1"/>
  <c r="LX8" i="6"/>
  <c r="NB8" i="6" s="1"/>
  <c r="LW8" i="6"/>
  <c r="NA8" i="6" s="1"/>
  <c r="E31" i="1" s="1"/>
  <c r="LV8" i="6"/>
  <c r="MZ8" i="6" s="1"/>
  <c r="D31" i="1" s="1"/>
  <c r="ME7" i="6"/>
  <c r="MD7" i="6"/>
  <c r="MC7" i="6"/>
  <c r="NG7" i="6" s="1"/>
  <c r="MB7" i="6"/>
  <c r="NF7" i="6" s="1"/>
  <c r="MA7" i="6"/>
  <c r="NE7" i="6" s="1"/>
  <c r="LZ7" i="6"/>
  <c r="LY7" i="6"/>
  <c r="NC7" i="6" s="1"/>
  <c r="F30" i="1" s="1"/>
  <c r="LX7" i="6"/>
  <c r="LW7" i="6"/>
  <c r="LV7" i="6"/>
  <c r="A1" i="141" l="1"/>
  <c r="A1" i="139"/>
  <c r="A1" i="138"/>
  <c r="A1" i="133"/>
  <c r="A1" i="135"/>
  <c r="A1" i="136"/>
  <c r="A1" i="140"/>
  <c r="A1" i="142"/>
  <c r="AO103" i="6"/>
  <c r="AO105" i="6" s="1"/>
  <c r="AO183" i="6" s="1"/>
  <c r="AO187" i="6" s="1"/>
  <c r="IA183" i="6"/>
  <c r="IA187" i="6" s="1"/>
  <c r="F32" i="206"/>
  <c r="H32" i="206" s="1"/>
  <c r="G27" i="207"/>
  <c r="I32" i="206"/>
  <c r="M32" i="206" s="1"/>
  <c r="IC183" i="6"/>
  <c r="IC187" i="6" s="1"/>
  <c r="HS103" i="6"/>
  <c r="HS105" i="6" s="1"/>
  <c r="HW103" i="6"/>
  <c r="HW105" i="6" s="1"/>
  <c r="HW183" i="6" s="1"/>
  <c r="HW187" i="6" s="1"/>
  <c r="JO103" i="6"/>
  <c r="JO105" i="6" s="1"/>
  <c r="JO183" i="6" s="1"/>
  <c r="JO187" i="6" s="1"/>
  <c r="KR103" i="6"/>
  <c r="KR105" i="6" s="1"/>
  <c r="KR183" i="6" s="1"/>
  <c r="KV103" i="6"/>
  <c r="KV105" i="6" s="1"/>
  <c r="KV183" i="6" s="1"/>
  <c r="KZ103" i="6"/>
  <c r="KZ105" i="6" s="1"/>
  <c r="KZ183" i="6" s="1"/>
  <c r="N30" i="145"/>
  <c r="N33" i="145"/>
  <c r="N34" i="145"/>
  <c r="DE103" i="6"/>
  <c r="DE105" i="6" s="1"/>
  <c r="DE183" i="6" s="1"/>
  <c r="DE187" i="6" s="1"/>
  <c r="KK103" i="6"/>
  <c r="KK105" i="6" s="1"/>
  <c r="I38" i="206" s="1"/>
  <c r="K38" i="206" s="1"/>
  <c r="KO103" i="6"/>
  <c r="KO105" i="6" s="1"/>
  <c r="KO183" i="6" s="1"/>
  <c r="KO187" i="6" s="1"/>
  <c r="EE103" i="6"/>
  <c r="EE105" i="6" s="1"/>
  <c r="GL187" i="6"/>
  <c r="GP187" i="6"/>
  <c r="M26" i="145"/>
  <c r="N7" i="145"/>
  <c r="HY103" i="6"/>
  <c r="HY105" i="6" s="1"/>
  <c r="HY183" i="6" s="1"/>
  <c r="HY187" i="6" s="1"/>
  <c r="E26" i="207" s="1"/>
  <c r="NA51" i="6"/>
  <c r="NA66" i="6" s="1"/>
  <c r="K40" i="156"/>
  <c r="K43" i="156" s="1"/>
  <c r="NF51" i="6"/>
  <c r="NF66" i="6" s="1"/>
  <c r="N27" i="143"/>
  <c r="HE103" i="6"/>
  <c r="HE105" i="6" s="1"/>
  <c r="HE183" i="6" s="1"/>
  <c r="HE187" i="6" s="1"/>
  <c r="E24" i="207" s="1"/>
  <c r="M28" i="205"/>
  <c r="HH103" i="6"/>
  <c r="HH105" i="6" s="1"/>
  <c r="HH183" i="6" s="1"/>
  <c r="HL103" i="6"/>
  <c r="HL105" i="6" s="1"/>
  <c r="HL183" i="6" s="1"/>
  <c r="HL187" i="6" s="1"/>
  <c r="C25" i="207" s="1"/>
  <c r="I28" i="210"/>
  <c r="HI103" i="6"/>
  <c r="HI105" i="6" s="1"/>
  <c r="HI183" i="6" s="1"/>
  <c r="HM103" i="6"/>
  <c r="HM105" i="6" s="1"/>
  <c r="HM183" i="6" s="1"/>
  <c r="HF103" i="6"/>
  <c r="HF105" i="6" s="1"/>
  <c r="HF183" i="6" s="1"/>
  <c r="HF187" i="6" s="1"/>
  <c r="HJ103" i="6"/>
  <c r="HJ105" i="6" s="1"/>
  <c r="HJ183" i="6" s="1"/>
  <c r="HJ187" i="6" s="1"/>
  <c r="HN103" i="6"/>
  <c r="HN105" i="6" s="1"/>
  <c r="HN183" i="6" s="1"/>
  <c r="HN187" i="6" s="1"/>
  <c r="D25" i="207" s="1"/>
  <c r="N28" i="171"/>
  <c r="K28" i="210"/>
  <c r="M28" i="118"/>
  <c r="N28" i="135"/>
  <c r="AS103" i="6"/>
  <c r="AS105" i="6" s="1"/>
  <c r="AW103" i="6"/>
  <c r="AW105" i="6" s="1"/>
  <c r="AW183" i="6" s="1"/>
  <c r="BA103" i="6"/>
  <c r="BA105" i="6" s="1"/>
  <c r="BA183" i="6" s="1"/>
  <c r="BA187" i="6" s="1"/>
  <c r="E8" i="207" s="1"/>
  <c r="N11" i="174"/>
  <c r="AT103" i="6"/>
  <c r="AT105" i="6" s="1"/>
  <c r="AT183" i="6" s="1"/>
  <c r="AX103" i="6"/>
  <c r="AX105" i="6" s="1"/>
  <c r="AX183" i="6" s="1"/>
  <c r="N11" i="179"/>
  <c r="N11" i="183"/>
  <c r="N11" i="125"/>
  <c r="N11" i="129"/>
  <c r="N11" i="127"/>
  <c r="M11" i="136"/>
  <c r="M11" i="138"/>
  <c r="M11" i="147"/>
  <c r="N38" i="143"/>
  <c r="IU103" i="6"/>
  <c r="IU105" i="6" s="1"/>
  <c r="F34" i="206" s="1"/>
  <c r="H34" i="206" s="1"/>
  <c r="IY103" i="6"/>
  <c r="IY105" i="6" s="1"/>
  <c r="IY183" i="6" s="1"/>
  <c r="IY187" i="6" s="1"/>
  <c r="JC103" i="6"/>
  <c r="JC105" i="6" s="1"/>
  <c r="JC183" i="6" s="1"/>
  <c r="JC187" i="6" s="1"/>
  <c r="E29" i="207" s="1"/>
  <c r="G29" i="207" s="1"/>
  <c r="IW103" i="6"/>
  <c r="IW105" i="6" s="1"/>
  <c r="I34" i="206" s="1"/>
  <c r="K34" i="206" s="1"/>
  <c r="JA103" i="6"/>
  <c r="JA105" i="6" s="1"/>
  <c r="JA183" i="6" s="1"/>
  <c r="JA187" i="6" s="1"/>
  <c r="ND71" i="6"/>
  <c r="G97" i="1" s="1"/>
  <c r="H32" i="210"/>
  <c r="L32" i="210"/>
  <c r="N32" i="177"/>
  <c r="N32" i="180"/>
  <c r="IU183" i="6"/>
  <c r="IU187" i="6" s="1"/>
  <c r="N32" i="116"/>
  <c r="N32" i="126"/>
  <c r="N32" i="127"/>
  <c r="N32" i="135"/>
  <c r="N32" i="141"/>
  <c r="N32" i="142"/>
  <c r="N32" i="143"/>
  <c r="N32" i="117"/>
  <c r="N32" i="118"/>
  <c r="M32" i="121"/>
  <c r="N32" i="123"/>
  <c r="M32" i="124"/>
  <c r="N32" i="128"/>
  <c r="N32" i="131"/>
  <c r="N32" i="139"/>
  <c r="M32" i="146"/>
  <c r="M32" i="120"/>
  <c r="M32" i="125"/>
  <c r="N32" i="133"/>
  <c r="M32" i="140"/>
  <c r="M32" i="144"/>
  <c r="N24" i="143"/>
  <c r="N24" i="129"/>
  <c r="F12" i="1"/>
  <c r="M40" i="149"/>
  <c r="N40" i="149"/>
  <c r="F43" i="149"/>
  <c r="F124" i="1"/>
  <c r="G12" i="1" s="1"/>
  <c r="L117" i="1"/>
  <c r="I32" i="2"/>
  <c r="F33" i="2"/>
  <c r="F43" i="2"/>
  <c r="N10" i="115"/>
  <c r="M10" i="115"/>
  <c r="N25" i="116"/>
  <c r="M25" i="116"/>
  <c r="N37" i="116"/>
  <c r="M37" i="116"/>
  <c r="N41" i="117"/>
  <c r="N7" i="118"/>
  <c r="N18" i="119"/>
  <c r="M18" i="119"/>
  <c r="N26" i="122"/>
  <c r="N33" i="124"/>
  <c r="M33" i="124"/>
  <c r="N14" i="125"/>
  <c r="N26" i="126"/>
  <c r="M16" i="127"/>
  <c r="N16" i="127"/>
  <c r="N7" i="128"/>
  <c r="M8" i="131"/>
  <c r="N8" i="131"/>
  <c r="N11" i="131"/>
  <c r="M11" i="131"/>
  <c r="N10" i="133"/>
  <c r="M10" i="133"/>
  <c r="N14" i="133"/>
  <c r="N26" i="133"/>
  <c r="N24" i="134"/>
  <c r="N11" i="135"/>
  <c r="M11" i="135"/>
  <c r="N28" i="136"/>
  <c r="M28" i="136"/>
  <c r="N38" i="136"/>
  <c r="M38" i="136"/>
  <c r="N41" i="136"/>
  <c r="N7" i="139"/>
  <c r="N41" i="143"/>
  <c r="N7" i="144"/>
  <c r="N28" i="144"/>
  <c r="M28" i="144"/>
  <c r="N7" i="146"/>
  <c r="M33" i="146"/>
  <c r="N33" i="146"/>
  <c r="M10" i="148"/>
  <c r="N10" i="148"/>
  <c r="M18" i="148"/>
  <c r="N18" i="148"/>
  <c r="M26" i="148"/>
  <c r="N26" i="148"/>
  <c r="M34" i="148"/>
  <c r="N34" i="148"/>
  <c r="N10" i="149"/>
  <c r="N18" i="149"/>
  <c r="N26" i="149"/>
  <c r="N34" i="149"/>
  <c r="M9" i="152"/>
  <c r="N9" i="152"/>
  <c r="M17" i="152"/>
  <c r="N17" i="152"/>
  <c r="M25" i="152"/>
  <c r="N25" i="152"/>
  <c r="M33" i="152"/>
  <c r="N33" i="152"/>
  <c r="M14" i="154"/>
  <c r="N14" i="154"/>
  <c r="M22" i="154"/>
  <c r="N22" i="154"/>
  <c r="M30" i="154"/>
  <c r="N30" i="154"/>
  <c r="M38" i="154"/>
  <c r="N38" i="154"/>
  <c r="N41" i="154"/>
  <c r="N14" i="153"/>
  <c r="N22" i="153"/>
  <c r="N30" i="153"/>
  <c r="N38" i="153"/>
  <c r="N12" i="156"/>
  <c r="N20" i="156"/>
  <c r="D40" i="156"/>
  <c r="D43" i="156" s="1"/>
  <c r="H40" i="156"/>
  <c r="H43" i="156" s="1"/>
  <c r="L40" i="156"/>
  <c r="L43" i="156" s="1"/>
  <c r="M28" i="156"/>
  <c r="N28" i="156"/>
  <c r="M36" i="156"/>
  <c r="N36" i="156"/>
  <c r="M9" i="157"/>
  <c r="N9" i="157"/>
  <c r="M17" i="157"/>
  <c r="N17" i="157"/>
  <c r="M25" i="157"/>
  <c r="N25" i="157"/>
  <c r="M33" i="157"/>
  <c r="N33" i="157"/>
  <c r="M14" i="158"/>
  <c r="N14" i="158"/>
  <c r="M22" i="158"/>
  <c r="N22" i="158"/>
  <c r="M30" i="158"/>
  <c r="N30" i="158"/>
  <c r="M38" i="158"/>
  <c r="N38" i="158"/>
  <c r="N41" i="158"/>
  <c r="N14" i="159"/>
  <c r="N22" i="159"/>
  <c r="N30" i="159"/>
  <c r="N38" i="159"/>
  <c r="N12" i="161"/>
  <c r="N20" i="161"/>
  <c r="N28" i="161"/>
  <c r="N36" i="161"/>
  <c r="N40" i="162"/>
  <c r="N9" i="162"/>
  <c r="N17" i="162"/>
  <c r="N25" i="162"/>
  <c r="N33" i="162"/>
  <c r="M40" i="162"/>
  <c r="N8" i="165"/>
  <c r="N16" i="165"/>
  <c r="N24" i="165"/>
  <c r="N32" i="165"/>
  <c r="M9" i="167"/>
  <c r="N9" i="167"/>
  <c r="N28" i="167"/>
  <c r="M37" i="167"/>
  <c r="N37" i="167"/>
  <c r="N17" i="168"/>
  <c r="M26" i="168"/>
  <c r="N26" i="168"/>
  <c r="N17" i="169"/>
  <c r="M39" i="169"/>
  <c r="N39" i="169"/>
  <c r="N33" i="210"/>
  <c r="F34" i="210"/>
  <c r="N34" i="173"/>
  <c r="N21" i="174"/>
  <c r="M21" i="174"/>
  <c r="N41" i="174"/>
  <c r="N28" i="181"/>
  <c r="M28" i="181"/>
  <c r="M34" i="181"/>
  <c r="N34" i="181"/>
  <c r="N41" i="183"/>
  <c r="N7" i="184"/>
  <c r="M32" i="185"/>
  <c r="N32" i="185"/>
  <c r="N25" i="188"/>
  <c r="M25" i="188"/>
  <c r="N9" i="191"/>
  <c r="M9" i="191"/>
  <c r="M23" i="192"/>
  <c r="N23" i="192"/>
  <c r="M26" i="192"/>
  <c r="N26" i="192"/>
  <c r="M11" i="193"/>
  <c r="N11" i="193"/>
  <c r="M22" i="194"/>
  <c r="N22" i="194"/>
  <c r="M22" i="196"/>
  <c r="N22" i="196"/>
  <c r="M25" i="196"/>
  <c r="N25" i="196"/>
  <c r="N30" i="196"/>
  <c r="F40" i="197"/>
  <c r="M40" i="197" s="1"/>
  <c r="J40" i="197"/>
  <c r="J43" i="197" s="1"/>
  <c r="N33" i="203"/>
  <c r="M33" i="203"/>
  <c r="H15" i="1"/>
  <c r="I17" i="1"/>
  <c r="N120" i="1"/>
  <c r="F13" i="1"/>
  <c r="L131" i="1"/>
  <c r="N126" i="1"/>
  <c r="F30" i="2"/>
  <c r="F27" i="207"/>
  <c r="M24" i="7"/>
  <c r="N24" i="7"/>
  <c r="N34" i="7"/>
  <c r="M34" i="7"/>
  <c r="N16" i="116"/>
  <c r="M16" i="116"/>
  <c r="N35" i="116"/>
  <c r="M35" i="116"/>
  <c r="M11" i="117"/>
  <c r="N11" i="117"/>
  <c r="N10" i="119"/>
  <c r="M10" i="119"/>
  <c r="N28" i="119"/>
  <c r="M28" i="119"/>
  <c r="N11" i="122"/>
  <c r="M11" i="122"/>
  <c r="N10" i="124"/>
  <c r="M10" i="124"/>
  <c r="N27" i="125"/>
  <c r="M27" i="125"/>
  <c r="N13" i="130"/>
  <c r="M13" i="130"/>
  <c r="N30" i="130"/>
  <c r="M30" i="130"/>
  <c r="N31" i="134"/>
  <c r="M31" i="134"/>
  <c r="N13" i="138"/>
  <c r="M13" i="138"/>
  <c r="N28" i="138"/>
  <c r="M28" i="138"/>
  <c r="N37" i="138"/>
  <c r="M37" i="138"/>
  <c r="N15" i="139"/>
  <c r="M15" i="139"/>
  <c r="N34" i="141"/>
  <c r="M34" i="141"/>
  <c r="N38" i="142"/>
  <c r="M38" i="142"/>
  <c r="N34" i="143"/>
  <c r="M34" i="143"/>
  <c r="M37" i="143"/>
  <c r="N37" i="143"/>
  <c r="N15" i="146"/>
  <c r="M15" i="146"/>
  <c r="N24" i="146"/>
  <c r="M24" i="146"/>
  <c r="N13" i="147"/>
  <c r="M13" i="147"/>
  <c r="F40" i="148"/>
  <c r="J40" i="148"/>
  <c r="J43" i="148" s="1"/>
  <c r="I43" i="149"/>
  <c r="N7" i="149"/>
  <c r="D43" i="151"/>
  <c r="L40" i="153"/>
  <c r="L43" i="153" s="1"/>
  <c r="F40" i="155"/>
  <c r="E40" i="156"/>
  <c r="E43" i="156" s="1"/>
  <c r="I40" i="156"/>
  <c r="I43" i="156" s="1"/>
  <c r="L40" i="159"/>
  <c r="L43" i="159" s="1"/>
  <c r="F40" i="160"/>
  <c r="E43" i="161"/>
  <c r="G40" i="162"/>
  <c r="G43" i="162" s="1"/>
  <c r="K40" i="162"/>
  <c r="K43" i="162" s="1"/>
  <c r="M12" i="164"/>
  <c r="N12" i="164"/>
  <c r="M20" i="164"/>
  <c r="N20" i="164"/>
  <c r="M28" i="164"/>
  <c r="N28" i="164"/>
  <c r="M36" i="164"/>
  <c r="N36" i="164"/>
  <c r="I43" i="165"/>
  <c r="M20" i="166"/>
  <c r="N20" i="166"/>
  <c r="M7" i="167"/>
  <c r="N7" i="167"/>
  <c r="F40" i="167"/>
  <c r="J40" i="167"/>
  <c r="J43" i="167" s="1"/>
  <c r="G40" i="168"/>
  <c r="G43" i="168" s="1"/>
  <c r="I40" i="168"/>
  <c r="I43" i="168" s="1"/>
  <c r="M27" i="169"/>
  <c r="N27" i="169"/>
  <c r="M37" i="169"/>
  <c r="N37" i="169"/>
  <c r="M41" i="169"/>
  <c r="N41" i="169"/>
  <c r="M22" i="170"/>
  <c r="N22" i="170"/>
  <c r="M38" i="170"/>
  <c r="N38" i="170"/>
  <c r="M32" i="171"/>
  <c r="N32" i="171"/>
  <c r="M41" i="171"/>
  <c r="N41" i="171"/>
  <c r="N12" i="173"/>
  <c r="N12" i="210" s="1"/>
  <c r="J29" i="210"/>
  <c r="E30" i="210"/>
  <c r="J30" i="210"/>
  <c r="D32" i="210"/>
  <c r="N32" i="173"/>
  <c r="N13" i="174"/>
  <c r="M13" i="174"/>
  <c r="N18" i="174"/>
  <c r="M18" i="174"/>
  <c r="N13" i="176"/>
  <c r="M13" i="176"/>
  <c r="N27" i="177"/>
  <c r="M27" i="177"/>
  <c r="M37" i="177"/>
  <c r="N37" i="177"/>
  <c r="M8" i="180"/>
  <c r="N8" i="180"/>
  <c r="N13" i="181"/>
  <c r="M13" i="181"/>
  <c r="M26" i="181"/>
  <c r="N26" i="181"/>
  <c r="N24" i="183"/>
  <c r="M24" i="183"/>
  <c r="M30" i="186"/>
  <c r="N30" i="186"/>
  <c r="M41" i="186"/>
  <c r="N41" i="186"/>
  <c r="M30" i="187"/>
  <c r="N30" i="187"/>
  <c r="N8" i="188"/>
  <c r="M8" i="188"/>
  <c r="M28" i="190"/>
  <c r="N28" i="190"/>
  <c r="N13" i="192"/>
  <c r="M13" i="192"/>
  <c r="G43" i="195"/>
  <c r="K43" i="195"/>
  <c r="K40" i="196"/>
  <c r="K43" i="196" s="1"/>
  <c r="G40" i="196"/>
  <c r="G43" i="196" s="1"/>
  <c r="M36" i="199"/>
  <c r="N36" i="199"/>
  <c r="M22" i="204"/>
  <c r="N22" i="204"/>
  <c r="F131" i="1"/>
  <c r="G13" i="1" s="1"/>
  <c r="N133" i="1"/>
  <c r="L133" i="1"/>
  <c r="N13" i="116"/>
  <c r="M13" i="116"/>
  <c r="N10" i="118"/>
  <c r="M10" i="118"/>
  <c r="M34" i="119"/>
  <c r="N34" i="119"/>
  <c r="N18" i="120"/>
  <c r="M18" i="120"/>
  <c r="N8" i="121"/>
  <c r="N10" i="121"/>
  <c r="M10" i="121"/>
  <c r="N26" i="121"/>
  <c r="N33" i="121"/>
  <c r="M33" i="121"/>
  <c r="N7" i="122"/>
  <c r="N37" i="122"/>
  <c r="N14" i="124"/>
  <c r="N25" i="124"/>
  <c r="M25" i="124"/>
  <c r="N37" i="124"/>
  <c r="N20" i="125"/>
  <c r="M20" i="125"/>
  <c r="N8" i="126"/>
  <c r="M10" i="126"/>
  <c r="N10" i="126"/>
  <c r="N33" i="126"/>
  <c r="M33" i="126"/>
  <c r="N7" i="127"/>
  <c r="N26" i="127"/>
  <c r="N41" i="127"/>
  <c r="N41" i="128"/>
  <c r="N41" i="129"/>
  <c r="N30" i="131"/>
  <c r="N34" i="131"/>
  <c r="M34" i="131"/>
  <c r="N30" i="133"/>
  <c r="N41" i="133"/>
  <c r="N32" i="134"/>
  <c r="N24" i="136"/>
  <c r="M24" i="136"/>
  <c r="N30" i="136"/>
  <c r="N14" i="138"/>
  <c r="N32" i="138"/>
  <c r="N34" i="138"/>
  <c r="M34" i="138"/>
  <c r="N41" i="138"/>
  <c r="M10" i="139"/>
  <c r="N10" i="139"/>
  <c r="N13" i="140"/>
  <c r="M13" i="140"/>
  <c r="N26" i="141"/>
  <c r="N10" i="144"/>
  <c r="M10" i="144"/>
  <c r="N20" i="144"/>
  <c r="M20" i="144"/>
  <c r="N10" i="146"/>
  <c r="M10" i="146"/>
  <c r="N14" i="147"/>
  <c r="G40" i="148"/>
  <c r="G43" i="148" s="1"/>
  <c r="K40" i="148"/>
  <c r="K43" i="148" s="1"/>
  <c r="E40" i="148"/>
  <c r="E43" i="148" s="1"/>
  <c r="J40" i="149"/>
  <c r="J43" i="149" s="1"/>
  <c r="N9" i="149"/>
  <c r="N17" i="149"/>
  <c r="N25" i="149"/>
  <c r="N33" i="149"/>
  <c r="M12" i="151"/>
  <c r="N12" i="151"/>
  <c r="M20" i="151"/>
  <c r="N20" i="151"/>
  <c r="M28" i="151"/>
  <c r="N28" i="151"/>
  <c r="M36" i="151"/>
  <c r="N36" i="151"/>
  <c r="N13" i="153"/>
  <c r="N21" i="153"/>
  <c r="N29" i="153"/>
  <c r="N37" i="153"/>
  <c r="E40" i="155"/>
  <c r="E43" i="155" s="1"/>
  <c r="I40" i="155"/>
  <c r="I43" i="155" s="1"/>
  <c r="M8" i="155"/>
  <c r="N8" i="155"/>
  <c r="M16" i="155"/>
  <c r="N16" i="155"/>
  <c r="M24" i="155"/>
  <c r="N24" i="155"/>
  <c r="M32" i="155"/>
  <c r="N32" i="155"/>
  <c r="N11" i="156"/>
  <c r="N19" i="156"/>
  <c r="N13" i="159"/>
  <c r="N21" i="159"/>
  <c r="N29" i="159"/>
  <c r="N37" i="159"/>
  <c r="E40" i="160"/>
  <c r="E43" i="160" s="1"/>
  <c r="I40" i="160"/>
  <c r="I43" i="160" s="1"/>
  <c r="M8" i="160"/>
  <c r="N8" i="160"/>
  <c r="M16" i="160"/>
  <c r="N16" i="160"/>
  <c r="M24" i="160"/>
  <c r="N24" i="160"/>
  <c r="M32" i="160"/>
  <c r="N32" i="160"/>
  <c r="J40" i="161"/>
  <c r="J43" i="161" s="1"/>
  <c r="N11" i="161"/>
  <c r="N19" i="161"/>
  <c r="N27" i="161"/>
  <c r="N35" i="161"/>
  <c r="L40" i="162"/>
  <c r="L43" i="162" s="1"/>
  <c r="N8" i="162"/>
  <c r="N16" i="162"/>
  <c r="N24" i="162"/>
  <c r="N32" i="162"/>
  <c r="F43" i="162"/>
  <c r="M11" i="163"/>
  <c r="N11" i="163"/>
  <c r="M19" i="163"/>
  <c r="N19" i="163"/>
  <c r="M27" i="163"/>
  <c r="N27" i="163"/>
  <c r="M35" i="163"/>
  <c r="N35" i="163"/>
  <c r="F40" i="163"/>
  <c r="F40" i="165"/>
  <c r="N15" i="165"/>
  <c r="N23" i="165"/>
  <c r="N31" i="165"/>
  <c r="N39" i="165"/>
  <c r="E40" i="166"/>
  <c r="E43" i="166" s="1"/>
  <c r="M8" i="166"/>
  <c r="N8" i="166"/>
  <c r="M18" i="166"/>
  <c r="N18" i="166"/>
  <c r="G40" i="167"/>
  <c r="G43" i="167" s="1"/>
  <c r="K40" i="167"/>
  <c r="K43" i="167" s="1"/>
  <c r="N27" i="167"/>
  <c r="H40" i="168"/>
  <c r="H43" i="168" s="1"/>
  <c r="L40" i="168"/>
  <c r="L43" i="168" s="1"/>
  <c r="N16" i="168"/>
  <c r="M30" i="168"/>
  <c r="N30" i="168"/>
  <c r="F40" i="169"/>
  <c r="M7" i="169"/>
  <c r="N7" i="169"/>
  <c r="J40" i="169"/>
  <c r="J43" i="169" s="1"/>
  <c r="N33" i="169"/>
  <c r="M35" i="169"/>
  <c r="N35" i="169"/>
  <c r="H40" i="170"/>
  <c r="H43" i="170" s="1"/>
  <c r="N39" i="172"/>
  <c r="M39" i="172"/>
  <c r="F8" i="210"/>
  <c r="M8" i="173"/>
  <c r="N30" i="179"/>
  <c r="M30" i="179"/>
  <c r="N38" i="182"/>
  <c r="M38" i="182"/>
  <c r="N17" i="185"/>
  <c r="M17" i="185"/>
  <c r="M20" i="185"/>
  <c r="N20" i="185"/>
  <c r="M26" i="187"/>
  <c r="N26" i="187"/>
  <c r="N37" i="188"/>
  <c r="M37" i="188"/>
  <c r="M38" i="188"/>
  <c r="N38" i="188"/>
  <c r="M34" i="191"/>
  <c r="N34" i="191"/>
  <c r="M37" i="191"/>
  <c r="N37" i="191"/>
  <c r="M23" i="195"/>
  <c r="N23" i="195"/>
  <c r="M33" i="195"/>
  <c r="N33" i="195"/>
  <c r="M33" i="198"/>
  <c r="N33" i="198"/>
  <c r="N72" i="1"/>
  <c r="N76" i="1"/>
  <c r="N81" i="1"/>
  <c r="N85" i="1"/>
  <c r="N89" i="1"/>
  <c r="N117" i="1"/>
  <c r="N121" i="1"/>
  <c r="N127" i="1"/>
  <c r="N145" i="1"/>
  <c r="M11" i="7"/>
  <c r="N11" i="7"/>
  <c r="M13" i="7"/>
  <c r="N13" i="7"/>
  <c r="N30" i="7"/>
  <c r="M30" i="7"/>
  <c r="N20" i="115"/>
  <c r="M20" i="115"/>
  <c r="N32" i="115"/>
  <c r="N34" i="115"/>
  <c r="M34" i="115"/>
  <c r="N8" i="116"/>
  <c r="M10" i="116"/>
  <c r="N10" i="116"/>
  <c r="N39" i="116"/>
  <c r="M39" i="116"/>
  <c r="N20" i="118"/>
  <c r="M20" i="118"/>
  <c r="N24" i="119"/>
  <c r="M24" i="119"/>
  <c r="N30" i="119"/>
  <c r="N41" i="119"/>
  <c r="N8" i="120"/>
  <c r="N10" i="120"/>
  <c r="M10" i="120"/>
  <c r="N26" i="120"/>
  <c r="N7" i="121"/>
  <c r="N25" i="121"/>
  <c r="N41" i="121"/>
  <c r="M19" i="122"/>
  <c r="M24" i="122"/>
  <c r="N27" i="122"/>
  <c r="M27" i="122"/>
  <c r="N32" i="122"/>
  <c r="N8" i="123"/>
  <c r="N14" i="123"/>
  <c r="M17" i="123"/>
  <c r="M20" i="123"/>
  <c r="N37" i="123"/>
  <c r="N18" i="124"/>
  <c r="N20" i="124"/>
  <c r="M20" i="124"/>
  <c r="N26" i="124"/>
  <c r="N7" i="126"/>
  <c r="M20" i="126"/>
  <c r="M27" i="126"/>
  <c r="N27" i="126"/>
  <c r="N41" i="126"/>
  <c r="M20" i="127"/>
  <c r="M23" i="127"/>
  <c r="M25" i="127"/>
  <c r="N26" i="128"/>
  <c r="N28" i="128"/>
  <c r="M28" i="128"/>
  <c r="N24" i="130"/>
  <c r="M24" i="130"/>
  <c r="N41" i="130"/>
  <c r="N32" i="132"/>
  <c r="M32" i="132"/>
  <c r="M20" i="133"/>
  <c r="M19" i="134"/>
  <c r="N25" i="134"/>
  <c r="M25" i="134"/>
  <c r="N33" i="134"/>
  <c r="M39" i="134"/>
  <c r="N8" i="136"/>
  <c r="N24" i="138"/>
  <c r="M24" i="138"/>
  <c r="N30" i="138"/>
  <c r="N26" i="139"/>
  <c r="N8" i="140"/>
  <c r="M10" i="140"/>
  <c r="N10" i="140"/>
  <c r="N14" i="140"/>
  <c r="N26" i="140"/>
  <c r="N41" i="140"/>
  <c r="N8" i="141"/>
  <c r="N10" i="141"/>
  <c r="M10" i="141"/>
  <c r="M27" i="141"/>
  <c r="M20" i="142"/>
  <c r="N8" i="145"/>
  <c r="M10" i="145"/>
  <c r="N12" i="145"/>
  <c r="M12" i="145"/>
  <c r="M15" i="145"/>
  <c r="N15" i="145"/>
  <c r="N32" i="145"/>
  <c r="N38" i="146"/>
  <c r="M38" i="146"/>
  <c r="M18" i="147"/>
  <c r="N20" i="147"/>
  <c r="M20" i="147"/>
  <c r="M25" i="147"/>
  <c r="L40" i="148"/>
  <c r="L43" i="148" s="1"/>
  <c r="N8" i="148"/>
  <c r="N16" i="148"/>
  <c r="N24" i="148"/>
  <c r="N32" i="148"/>
  <c r="M10" i="149"/>
  <c r="M11" i="149"/>
  <c r="N11" i="149"/>
  <c r="M19" i="149"/>
  <c r="N19" i="149"/>
  <c r="M27" i="149"/>
  <c r="N27" i="149"/>
  <c r="M35" i="149"/>
  <c r="N35" i="149"/>
  <c r="F40" i="152"/>
  <c r="N15" i="152"/>
  <c r="N23" i="152"/>
  <c r="N31" i="152"/>
  <c r="N39" i="152"/>
  <c r="D40" i="154"/>
  <c r="D43" i="154" s="1"/>
  <c r="H40" i="154"/>
  <c r="H43" i="154" s="1"/>
  <c r="N12" i="154"/>
  <c r="N20" i="154"/>
  <c r="N28" i="154"/>
  <c r="N36" i="154"/>
  <c r="M7" i="153"/>
  <c r="N7" i="153"/>
  <c r="F40" i="153"/>
  <c r="M15" i="153"/>
  <c r="N15" i="153"/>
  <c r="M23" i="153"/>
  <c r="N23" i="153"/>
  <c r="M31" i="153"/>
  <c r="N31" i="153"/>
  <c r="M39" i="153"/>
  <c r="N39" i="153"/>
  <c r="J40" i="155"/>
  <c r="J43" i="155" s="1"/>
  <c r="G40" i="156"/>
  <c r="G43" i="156" s="1"/>
  <c r="M13" i="156"/>
  <c r="N13" i="156"/>
  <c r="M21" i="156"/>
  <c r="N21" i="156"/>
  <c r="N34" i="156"/>
  <c r="F40" i="157"/>
  <c r="N15" i="157"/>
  <c r="N23" i="157"/>
  <c r="N31" i="157"/>
  <c r="N39" i="157"/>
  <c r="D40" i="158"/>
  <c r="D43" i="158" s="1"/>
  <c r="H40" i="158"/>
  <c r="H43" i="158" s="1"/>
  <c r="N12" i="158"/>
  <c r="N20" i="158"/>
  <c r="N28" i="158"/>
  <c r="N36" i="158"/>
  <c r="M7" i="159"/>
  <c r="N7" i="159"/>
  <c r="F40" i="159"/>
  <c r="M15" i="159"/>
  <c r="N15" i="159"/>
  <c r="M23" i="159"/>
  <c r="N23" i="159"/>
  <c r="M31" i="159"/>
  <c r="N31" i="159"/>
  <c r="M39" i="159"/>
  <c r="N39" i="159"/>
  <c r="J40" i="160"/>
  <c r="J43" i="160" s="1"/>
  <c r="G40" i="161"/>
  <c r="G43" i="161" s="1"/>
  <c r="K40" i="161"/>
  <c r="K43" i="161" s="1"/>
  <c r="I40" i="161"/>
  <c r="I43" i="161" s="1"/>
  <c r="M13" i="161"/>
  <c r="N13" i="161"/>
  <c r="M21" i="161"/>
  <c r="N21" i="161"/>
  <c r="M29" i="161"/>
  <c r="N29" i="161"/>
  <c r="M37" i="161"/>
  <c r="N37" i="161"/>
  <c r="F40" i="161"/>
  <c r="M10" i="162"/>
  <c r="N10" i="162"/>
  <c r="M18" i="162"/>
  <c r="N18" i="162"/>
  <c r="M26" i="162"/>
  <c r="N26" i="162"/>
  <c r="M34" i="162"/>
  <c r="N34" i="162"/>
  <c r="N41" i="162"/>
  <c r="D40" i="163"/>
  <c r="D43" i="163" s="1"/>
  <c r="H40" i="163"/>
  <c r="H43" i="163" s="1"/>
  <c r="G40" i="164"/>
  <c r="G43" i="164" s="1"/>
  <c r="K40" i="164"/>
  <c r="K43" i="164" s="1"/>
  <c r="N14" i="164"/>
  <c r="N22" i="164"/>
  <c r="N30" i="164"/>
  <c r="N38" i="164"/>
  <c r="M9" i="165"/>
  <c r="N9" i="165"/>
  <c r="M17" i="165"/>
  <c r="N17" i="165"/>
  <c r="M25" i="165"/>
  <c r="N25" i="165"/>
  <c r="M33" i="165"/>
  <c r="N33" i="165"/>
  <c r="F40" i="166"/>
  <c r="J40" i="166"/>
  <c r="J43" i="166" s="1"/>
  <c r="N7" i="166"/>
  <c r="N14" i="166"/>
  <c r="M16" i="166"/>
  <c r="N16" i="166"/>
  <c r="N22" i="166"/>
  <c r="N38" i="166"/>
  <c r="H40" i="167"/>
  <c r="H43" i="167" s="1"/>
  <c r="M29" i="167"/>
  <c r="N29" i="167"/>
  <c r="M39" i="167"/>
  <c r="N39" i="167"/>
  <c r="M18" i="168"/>
  <c r="N18" i="168"/>
  <c r="M28" i="168"/>
  <c r="N28" i="168"/>
  <c r="N36" i="168"/>
  <c r="N38" i="168"/>
  <c r="K40" i="169"/>
  <c r="K43" i="169" s="1"/>
  <c r="N13" i="169"/>
  <c r="N15" i="169"/>
  <c r="M16" i="170"/>
  <c r="N16" i="170"/>
  <c r="M20" i="170"/>
  <c r="N20" i="170"/>
  <c r="M32" i="170"/>
  <c r="N32" i="170"/>
  <c r="M36" i="170"/>
  <c r="N36" i="170"/>
  <c r="N26" i="171"/>
  <c r="M26" i="171"/>
  <c r="N8" i="172"/>
  <c r="N28" i="172"/>
  <c r="M28" i="172"/>
  <c r="E33" i="210"/>
  <c r="J33" i="210"/>
  <c r="E34" i="210"/>
  <c r="E35" i="210"/>
  <c r="J35" i="210"/>
  <c r="E36" i="210"/>
  <c r="J36" i="210"/>
  <c r="E37" i="210"/>
  <c r="M33" i="174"/>
  <c r="M8" i="175"/>
  <c r="M8" i="210" s="1"/>
  <c r="N8" i="175"/>
  <c r="N32" i="175"/>
  <c r="F32" i="210"/>
  <c r="M32" i="175"/>
  <c r="M32" i="210" s="1"/>
  <c r="M37" i="181"/>
  <c r="N39" i="181"/>
  <c r="M39" i="181"/>
  <c r="M8" i="184"/>
  <c r="N8" i="184"/>
  <c r="M15" i="185"/>
  <c r="N15" i="185"/>
  <c r="N18" i="185"/>
  <c r="M18" i="185"/>
  <c r="N38" i="185"/>
  <c r="M38" i="185"/>
  <c r="M15" i="186"/>
  <c r="N15" i="186"/>
  <c r="N26" i="186"/>
  <c r="M26" i="186"/>
  <c r="N16" i="189"/>
  <c r="M23" i="189"/>
  <c r="N23" i="189"/>
  <c r="M28" i="189"/>
  <c r="N28" i="189"/>
  <c r="N20" i="190"/>
  <c r="M20" i="190"/>
  <c r="M21" i="190"/>
  <c r="N21" i="190"/>
  <c r="N12" i="191"/>
  <c r="N19" i="191"/>
  <c r="M19" i="191"/>
  <c r="M20" i="191"/>
  <c r="N41" i="192"/>
  <c r="N16" i="194"/>
  <c r="M24" i="194"/>
  <c r="N24" i="194"/>
  <c r="M7" i="195"/>
  <c r="N7" i="195"/>
  <c r="F40" i="195"/>
  <c r="M40" i="195" s="1"/>
  <c r="M17" i="195"/>
  <c r="N17" i="195"/>
  <c r="M31" i="195"/>
  <c r="N31" i="195"/>
  <c r="M31" i="196"/>
  <c r="N31" i="196"/>
  <c r="N7" i="197"/>
  <c r="M13" i="197"/>
  <c r="N13" i="197"/>
  <c r="N23" i="197"/>
  <c r="M29" i="197"/>
  <c r="N29" i="197"/>
  <c r="M23" i="198"/>
  <c r="N23" i="198"/>
  <c r="J40" i="199"/>
  <c r="J43" i="199" s="1"/>
  <c r="M16" i="200"/>
  <c r="N16" i="200"/>
  <c r="M25" i="201"/>
  <c r="N25" i="201"/>
  <c r="N15" i="7"/>
  <c r="N20" i="7"/>
  <c r="N21" i="115"/>
  <c r="N27" i="115"/>
  <c r="N33" i="115"/>
  <c r="N35" i="115"/>
  <c r="N9" i="116"/>
  <c r="N14" i="116"/>
  <c r="N17" i="116"/>
  <c r="N20" i="116"/>
  <c r="N23" i="116"/>
  <c r="N38" i="116"/>
  <c r="N10" i="117"/>
  <c r="N17" i="117"/>
  <c r="N18" i="117"/>
  <c r="N19" i="117"/>
  <c r="N26" i="117"/>
  <c r="N11" i="118"/>
  <c r="N18" i="118"/>
  <c r="N21" i="118"/>
  <c r="N37" i="118"/>
  <c r="N17" i="119"/>
  <c r="N22" i="119"/>
  <c r="N38" i="119"/>
  <c r="N11" i="120"/>
  <c r="N17" i="120"/>
  <c r="N19" i="120"/>
  <c r="N34" i="120"/>
  <c r="N11" i="121"/>
  <c r="N18" i="121"/>
  <c r="N24" i="121"/>
  <c r="N27" i="121"/>
  <c r="N34" i="121"/>
  <c r="N39" i="121"/>
  <c r="N10" i="122"/>
  <c r="N28" i="122"/>
  <c r="N34" i="122"/>
  <c r="N10" i="123"/>
  <c r="N13" i="123"/>
  <c r="N28" i="123"/>
  <c r="N11" i="124"/>
  <c r="N16" i="124"/>
  <c r="N28" i="124"/>
  <c r="N34" i="124"/>
  <c r="N9" i="125"/>
  <c r="N12" i="125"/>
  <c r="N24" i="125"/>
  <c r="N28" i="125"/>
  <c r="N31" i="125"/>
  <c r="N24" i="126"/>
  <c r="N28" i="126"/>
  <c r="N39" i="126"/>
  <c r="N10" i="127"/>
  <c r="N13" i="127"/>
  <c r="N27" i="127"/>
  <c r="N33" i="127"/>
  <c r="N13" i="128"/>
  <c r="N25" i="128"/>
  <c r="N33" i="128"/>
  <c r="N38" i="128"/>
  <c r="N18" i="129"/>
  <c r="N25" i="129"/>
  <c r="N27" i="129"/>
  <c r="N28" i="129"/>
  <c r="N29" i="129"/>
  <c r="N36" i="129"/>
  <c r="N37" i="129"/>
  <c r="N10" i="130"/>
  <c r="N23" i="130"/>
  <c r="N26" i="130"/>
  <c r="N27" i="130"/>
  <c r="N39" i="130"/>
  <c r="N19" i="131"/>
  <c r="N20" i="131"/>
  <c r="N28" i="131"/>
  <c r="N38" i="131"/>
  <c r="N7" i="132"/>
  <c r="N23" i="132"/>
  <c r="N25" i="132"/>
  <c r="N27" i="132"/>
  <c r="N28" i="132"/>
  <c r="N38" i="132"/>
  <c r="N11" i="133"/>
  <c r="N24" i="133"/>
  <c r="N29" i="133"/>
  <c r="N17" i="134"/>
  <c r="N13" i="135"/>
  <c r="N15" i="135"/>
  <c r="N21" i="135"/>
  <c r="N23" i="135"/>
  <c r="N24" i="135"/>
  <c r="N36" i="135"/>
  <c r="N37" i="135"/>
  <c r="N9" i="136"/>
  <c r="N27" i="136"/>
  <c r="N31" i="136"/>
  <c r="N34" i="136"/>
  <c r="N35" i="136"/>
  <c r="N37" i="136"/>
  <c r="N39" i="136"/>
  <c r="N16" i="138"/>
  <c r="N22" i="138"/>
  <c r="N25" i="138"/>
  <c r="N33" i="138"/>
  <c r="N38" i="138"/>
  <c r="N11" i="139"/>
  <c r="N19" i="139"/>
  <c r="N27" i="139"/>
  <c r="N9" i="140"/>
  <c r="N16" i="140"/>
  <c r="N27" i="140"/>
  <c r="N34" i="140"/>
  <c r="N38" i="140"/>
  <c r="N11" i="141"/>
  <c r="N16" i="141"/>
  <c r="N20" i="141"/>
  <c r="N35" i="141"/>
  <c r="N24" i="142"/>
  <c r="M24" i="142"/>
  <c r="N27" i="142"/>
  <c r="N9" i="143"/>
  <c r="N10" i="143"/>
  <c r="N14" i="144"/>
  <c r="N17" i="144"/>
  <c r="M17" i="144"/>
  <c r="N29" i="144"/>
  <c r="N33" i="144"/>
  <c r="M33" i="144"/>
  <c r="N14" i="145"/>
  <c r="N16" i="145"/>
  <c r="M16" i="145"/>
  <c r="N27" i="145"/>
  <c r="N14" i="146"/>
  <c r="N19" i="146"/>
  <c r="N28" i="147"/>
  <c r="M28" i="147"/>
  <c r="N11" i="148"/>
  <c r="N19" i="148"/>
  <c r="N27" i="148"/>
  <c r="N35" i="148"/>
  <c r="N12" i="149"/>
  <c r="N20" i="149"/>
  <c r="N28" i="149"/>
  <c r="N36" i="149"/>
  <c r="N13" i="151"/>
  <c r="N21" i="151"/>
  <c r="N29" i="151"/>
  <c r="N37" i="151"/>
  <c r="F40" i="151"/>
  <c r="N7" i="152"/>
  <c r="N10" i="152"/>
  <c r="N18" i="152"/>
  <c r="N26" i="152"/>
  <c r="N34" i="152"/>
  <c r="F40" i="154"/>
  <c r="J40" i="154"/>
  <c r="J43" i="154" s="1"/>
  <c r="N15" i="154"/>
  <c r="N23" i="154"/>
  <c r="N31" i="154"/>
  <c r="N39" i="154"/>
  <c r="N8" i="153"/>
  <c r="N16" i="153"/>
  <c r="N24" i="153"/>
  <c r="N32" i="153"/>
  <c r="N9" i="155"/>
  <c r="N17" i="155"/>
  <c r="N25" i="155"/>
  <c r="N33" i="155"/>
  <c r="N14" i="156"/>
  <c r="N22" i="156"/>
  <c r="F40" i="156"/>
  <c r="J40" i="156"/>
  <c r="J43" i="156" s="1"/>
  <c r="N29" i="156"/>
  <c r="N37" i="156"/>
  <c r="N7" i="157"/>
  <c r="N10" i="157"/>
  <c r="N18" i="157"/>
  <c r="N26" i="157"/>
  <c r="N34" i="157"/>
  <c r="F40" i="158"/>
  <c r="J40" i="158"/>
  <c r="J43" i="158" s="1"/>
  <c r="N15" i="158"/>
  <c r="N23" i="158"/>
  <c r="N31" i="158"/>
  <c r="N39" i="158"/>
  <c r="N8" i="159"/>
  <c r="N16" i="159"/>
  <c r="N24" i="159"/>
  <c r="N32" i="159"/>
  <c r="N9" i="160"/>
  <c r="N17" i="160"/>
  <c r="N25" i="160"/>
  <c r="N33" i="160"/>
  <c r="N14" i="161"/>
  <c r="N22" i="161"/>
  <c r="N30" i="161"/>
  <c r="N38" i="161"/>
  <c r="N11" i="162"/>
  <c r="N19" i="162"/>
  <c r="N27" i="162"/>
  <c r="N35" i="162"/>
  <c r="N12" i="163"/>
  <c r="N20" i="163"/>
  <c r="N28" i="163"/>
  <c r="N36" i="163"/>
  <c r="N13" i="164"/>
  <c r="N21" i="164"/>
  <c r="N29" i="164"/>
  <c r="N37" i="164"/>
  <c r="F40" i="164"/>
  <c r="N7" i="165"/>
  <c r="N10" i="165"/>
  <c r="N18" i="165"/>
  <c r="N26" i="165"/>
  <c r="N34" i="165"/>
  <c r="N17" i="166"/>
  <c r="N21" i="166"/>
  <c r="M24" i="166"/>
  <c r="N24" i="166"/>
  <c r="N10" i="167"/>
  <c r="M13" i="167"/>
  <c r="N13" i="167"/>
  <c r="N38" i="167"/>
  <c r="N27" i="168"/>
  <c r="N31" i="168"/>
  <c r="M34" i="168"/>
  <c r="N34" i="168"/>
  <c r="D40" i="169"/>
  <c r="D43" i="169" s="1"/>
  <c r="N8" i="169"/>
  <c r="M11" i="169"/>
  <c r="N11" i="169"/>
  <c r="E40" i="169"/>
  <c r="E43" i="169" s="1"/>
  <c r="N36" i="169"/>
  <c r="D40" i="170"/>
  <c r="D43" i="170" s="1"/>
  <c r="M14" i="170"/>
  <c r="N14" i="170"/>
  <c r="M30" i="170"/>
  <c r="N30" i="170"/>
  <c r="F40" i="170"/>
  <c r="N10" i="171"/>
  <c r="N38" i="171"/>
  <c r="M38" i="171"/>
  <c r="M12" i="172"/>
  <c r="N12" i="172"/>
  <c r="N34" i="172"/>
  <c r="M34" i="172"/>
  <c r="M18" i="210"/>
  <c r="N21" i="210"/>
  <c r="N23" i="210"/>
  <c r="M28" i="173"/>
  <c r="N28" i="173"/>
  <c r="M30" i="210"/>
  <c r="N7" i="174"/>
  <c r="M7" i="174"/>
  <c r="N28" i="174"/>
  <c r="M28" i="174"/>
  <c r="N16" i="175"/>
  <c r="M28" i="175"/>
  <c r="N28" i="175"/>
  <c r="N20" i="176"/>
  <c r="M20" i="176"/>
  <c r="M20" i="177"/>
  <c r="N20" i="177"/>
  <c r="N28" i="177"/>
  <c r="N25" i="178"/>
  <c r="M12" i="179"/>
  <c r="N12" i="179"/>
  <c r="N37" i="182"/>
  <c r="N32" i="183"/>
  <c r="M32" i="183"/>
  <c r="M37" i="183"/>
  <c r="N37" i="183"/>
  <c r="N14" i="184"/>
  <c r="N18" i="184"/>
  <c r="M18" i="184"/>
  <c r="M25" i="184"/>
  <c r="N25" i="184"/>
  <c r="N30" i="184"/>
  <c r="N16" i="185"/>
  <c r="N19" i="186"/>
  <c r="N20" i="186"/>
  <c r="N21" i="186"/>
  <c r="M20" i="188"/>
  <c r="N20" i="188"/>
  <c r="M32" i="188"/>
  <c r="N32" i="188"/>
  <c r="M32" i="189"/>
  <c r="N32" i="189"/>
  <c r="N10" i="190"/>
  <c r="M10" i="190"/>
  <c r="N11" i="190"/>
  <c r="M11" i="190"/>
  <c r="N12" i="190"/>
  <c r="N30" i="190"/>
  <c r="N18" i="191"/>
  <c r="M9" i="192"/>
  <c r="N9" i="192"/>
  <c r="N19" i="192"/>
  <c r="M19" i="192"/>
  <c r="D40" i="194"/>
  <c r="D43" i="194" s="1"/>
  <c r="H40" i="194"/>
  <c r="H43" i="194" s="1"/>
  <c r="L40" i="194"/>
  <c r="L43" i="194" s="1"/>
  <c r="M14" i="194"/>
  <c r="N14" i="194"/>
  <c r="M15" i="195"/>
  <c r="N15" i="195"/>
  <c r="N21" i="196"/>
  <c r="N19" i="197"/>
  <c r="M21" i="197"/>
  <c r="N21" i="197"/>
  <c r="N35" i="197"/>
  <c r="M37" i="197"/>
  <c r="N37" i="197"/>
  <c r="L40" i="198"/>
  <c r="L43" i="198" s="1"/>
  <c r="M15" i="198"/>
  <c r="N15" i="198"/>
  <c r="M22" i="199"/>
  <c r="N22" i="199"/>
  <c r="M27" i="200"/>
  <c r="N27" i="200"/>
  <c r="F40" i="200"/>
  <c r="G40" i="201"/>
  <c r="G43" i="201" s="1"/>
  <c r="D40" i="201"/>
  <c r="D43" i="201" s="1"/>
  <c r="L40" i="201"/>
  <c r="L43" i="201" s="1"/>
  <c r="N32" i="206"/>
  <c r="N22" i="7"/>
  <c r="N28" i="7"/>
  <c r="N36" i="7"/>
  <c r="N37" i="7"/>
  <c r="N12" i="115"/>
  <c r="N22" i="115"/>
  <c r="N28" i="115"/>
  <c r="N39" i="115"/>
  <c r="N28" i="116"/>
  <c r="N34" i="116"/>
  <c r="N21" i="117"/>
  <c r="N34" i="117"/>
  <c r="N39" i="117"/>
  <c r="N16" i="118"/>
  <c r="N19" i="118"/>
  <c r="N25" i="118"/>
  <c r="N33" i="118"/>
  <c r="N38" i="118"/>
  <c r="N20" i="119"/>
  <c r="N33" i="119"/>
  <c r="N39" i="119"/>
  <c r="N28" i="120"/>
  <c r="N37" i="120"/>
  <c r="N28" i="121"/>
  <c r="N13" i="122"/>
  <c r="N17" i="122"/>
  <c r="N20" i="122"/>
  <c r="N25" i="122"/>
  <c r="N21" i="123"/>
  <c r="N24" i="123"/>
  <c r="N24" i="124"/>
  <c r="N39" i="124"/>
  <c r="N17" i="125"/>
  <c r="N35" i="125"/>
  <c r="N39" i="125"/>
  <c r="N21" i="126"/>
  <c r="N37" i="126"/>
  <c r="N18" i="127"/>
  <c r="N24" i="127"/>
  <c r="N37" i="127"/>
  <c r="N39" i="127"/>
  <c r="N11" i="128"/>
  <c r="N18" i="128"/>
  <c r="N27" i="128"/>
  <c r="N8" i="129"/>
  <c r="N14" i="129"/>
  <c r="N20" i="129"/>
  <c r="N21" i="129"/>
  <c r="N26" i="129"/>
  <c r="N39" i="129"/>
  <c r="N7" i="130"/>
  <c r="N18" i="130"/>
  <c r="N34" i="130"/>
  <c r="N39" i="131"/>
  <c r="N8" i="132"/>
  <c r="N10" i="132"/>
  <c r="N11" i="132"/>
  <c r="N12" i="132"/>
  <c r="N13" i="132"/>
  <c r="N20" i="132"/>
  <c r="N24" i="132"/>
  <c r="N9" i="133"/>
  <c r="N12" i="133"/>
  <c r="N18" i="133"/>
  <c r="N21" i="133"/>
  <c r="N38" i="133"/>
  <c r="N20" i="134"/>
  <c r="N28" i="134"/>
  <c r="N34" i="134"/>
  <c r="N17" i="135"/>
  <c r="N19" i="135"/>
  <c r="N20" i="135"/>
  <c r="N29" i="135"/>
  <c r="N38" i="135"/>
  <c r="N17" i="136"/>
  <c r="N19" i="136"/>
  <c r="N21" i="136"/>
  <c r="N10" i="138"/>
  <c r="N12" i="138"/>
  <c r="N17" i="138"/>
  <c r="N20" i="138"/>
  <c r="N27" i="138"/>
  <c r="N12" i="139"/>
  <c r="N24" i="139"/>
  <c r="N28" i="139"/>
  <c r="N20" i="140"/>
  <c r="N28" i="140"/>
  <c r="N17" i="141"/>
  <c r="N28" i="141"/>
  <c r="N18" i="142"/>
  <c r="N7" i="143"/>
  <c r="N8" i="143"/>
  <c r="N26" i="143"/>
  <c r="N9" i="144"/>
  <c r="N18" i="144"/>
  <c r="N25" i="144"/>
  <c r="N27" i="144"/>
  <c r="M27" i="144"/>
  <c r="N34" i="144"/>
  <c r="N37" i="144"/>
  <c r="N17" i="145"/>
  <c r="N20" i="145"/>
  <c r="N41" i="145"/>
  <c r="N9" i="146"/>
  <c r="N26" i="146"/>
  <c r="N9" i="147"/>
  <c r="N32" i="147"/>
  <c r="N35" i="147"/>
  <c r="N38" i="147"/>
  <c r="M38" i="147"/>
  <c r="G40" i="152"/>
  <c r="G43" i="152" s="1"/>
  <c r="K40" i="152"/>
  <c r="K43" i="152" s="1"/>
  <c r="E40" i="153"/>
  <c r="E43" i="153" s="1"/>
  <c r="I40" i="153"/>
  <c r="I43" i="153" s="1"/>
  <c r="N41" i="153"/>
  <c r="D40" i="155"/>
  <c r="D43" i="155" s="1"/>
  <c r="H40" i="155"/>
  <c r="H43" i="155" s="1"/>
  <c r="L40" i="155"/>
  <c r="L43" i="155" s="1"/>
  <c r="G40" i="157"/>
  <c r="G43" i="157" s="1"/>
  <c r="K40" i="157"/>
  <c r="K43" i="157" s="1"/>
  <c r="E40" i="159"/>
  <c r="E43" i="159" s="1"/>
  <c r="I40" i="159"/>
  <c r="I43" i="159" s="1"/>
  <c r="N41" i="159"/>
  <c r="D40" i="160"/>
  <c r="D43" i="160" s="1"/>
  <c r="H40" i="160"/>
  <c r="H43" i="160" s="1"/>
  <c r="L40" i="160"/>
  <c r="L43" i="160" s="1"/>
  <c r="G40" i="165"/>
  <c r="G43" i="165" s="1"/>
  <c r="N25" i="166"/>
  <c r="N29" i="166"/>
  <c r="M32" i="166"/>
  <c r="N32" i="166"/>
  <c r="E40" i="167"/>
  <c r="E43" i="167" s="1"/>
  <c r="N14" i="167"/>
  <c r="N18" i="167"/>
  <c r="M21" i="167"/>
  <c r="N21" i="167"/>
  <c r="F40" i="168"/>
  <c r="J40" i="168"/>
  <c r="J43" i="168" s="1"/>
  <c r="M10" i="168"/>
  <c r="N10" i="168"/>
  <c r="N35" i="168"/>
  <c r="N39" i="168"/>
  <c r="N12" i="169"/>
  <c r="N16" i="169"/>
  <c r="M19" i="169"/>
  <c r="N19" i="169"/>
  <c r="N7" i="170"/>
  <c r="N7" i="172"/>
  <c r="M7" i="172"/>
  <c r="N27" i="172"/>
  <c r="N30" i="172"/>
  <c r="N41" i="172"/>
  <c r="N8" i="173"/>
  <c r="N8" i="210" s="1"/>
  <c r="D15" i="210"/>
  <c r="I15" i="210"/>
  <c r="D16" i="210"/>
  <c r="I16" i="210"/>
  <c r="H20" i="210"/>
  <c r="L20" i="210"/>
  <c r="H26" i="210"/>
  <c r="L26" i="210"/>
  <c r="N8" i="174"/>
  <c r="N20" i="174"/>
  <c r="N29" i="174"/>
  <c r="M29" i="174"/>
  <c r="N32" i="174"/>
  <c r="N37" i="174"/>
  <c r="D11" i="210"/>
  <c r="I11" i="210"/>
  <c r="N21" i="175"/>
  <c r="N23" i="175"/>
  <c r="N41" i="176"/>
  <c r="N10" i="177"/>
  <c r="N12" i="178"/>
  <c r="M12" i="178"/>
  <c r="N13" i="178"/>
  <c r="N17" i="178"/>
  <c r="N19" i="178"/>
  <c r="N30" i="178"/>
  <c r="M30" i="178"/>
  <c r="N32" i="178"/>
  <c r="N7" i="179"/>
  <c r="M7" i="179"/>
  <c r="N9" i="179"/>
  <c r="N41" i="179"/>
  <c r="N10" i="180"/>
  <c r="M10" i="180"/>
  <c r="N15" i="180"/>
  <c r="N15" i="181"/>
  <c r="M25" i="181"/>
  <c r="N25" i="181"/>
  <c r="M30" i="181"/>
  <c r="N30" i="181"/>
  <c r="N20" i="182"/>
  <c r="M20" i="182"/>
  <c r="N32" i="182"/>
  <c r="N10" i="183"/>
  <c r="M10" i="183"/>
  <c r="N10" i="185"/>
  <c r="M10" i="185"/>
  <c r="N22" i="185"/>
  <c r="M22" i="185"/>
  <c r="N12" i="186"/>
  <c r="M12" i="186"/>
  <c r="M13" i="186"/>
  <c r="N13" i="186"/>
  <c r="N27" i="186"/>
  <c r="M7" i="187"/>
  <c r="N7" i="187"/>
  <c r="N39" i="187"/>
  <c r="M39" i="187"/>
  <c r="N7" i="188"/>
  <c r="M11" i="188"/>
  <c r="N11" i="188"/>
  <c r="N18" i="188"/>
  <c r="M41" i="188"/>
  <c r="N41" i="188"/>
  <c r="N25" i="190"/>
  <c r="M25" i="190"/>
  <c r="N39" i="191"/>
  <c r="M39" i="191"/>
  <c r="M7" i="192"/>
  <c r="N7" i="192"/>
  <c r="M10" i="192"/>
  <c r="N10" i="192"/>
  <c r="N33" i="192"/>
  <c r="M33" i="192"/>
  <c r="M30" i="194"/>
  <c r="N30" i="194"/>
  <c r="M41" i="195"/>
  <c r="N41" i="195"/>
  <c r="M11" i="196"/>
  <c r="N11" i="196"/>
  <c r="N29" i="196"/>
  <c r="M33" i="196"/>
  <c r="N33" i="196"/>
  <c r="M7" i="198"/>
  <c r="N7" i="198"/>
  <c r="M20" i="199"/>
  <c r="N20" i="199"/>
  <c r="G40" i="199"/>
  <c r="G43" i="199" s="1"/>
  <c r="K40" i="199"/>
  <c r="K43" i="199" s="1"/>
  <c r="J40" i="200"/>
  <c r="J43" i="200" s="1"/>
  <c r="F40" i="201"/>
  <c r="J40" i="201"/>
  <c r="J43" i="201" s="1"/>
  <c r="I40" i="201"/>
  <c r="I43" i="201" s="1"/>
  <c r="N28" i="142"/>
  <c r="N34" i="142"/>
  <c r="N20" i="143"/>
  <c r="N11" i="144"/>
  <c r="N16" i="144"/>
  <c r="N9" i="145"/>
  <c r="N11" i="145"/>
  <c r="N24" i="145"/>
  <c r="N28" i="145"/>
  <c r="N11" i="146"/>
  <c r="N28" i="146"/>
  <c r="N31" i="146"/>
  <c r="N34" i="146"/>
  <c r="N37" i="146"/>
  <c r="N39" i="146"/>
  <c r="N10" i="147"/>
  <c r="N12" i="147"/>
  <c r="N27" i="147"/>
  <c r="N34" i="147"/>
  <c r="N37" i="147"/>
  <c r="N7" i="148"/>
  <c r="N7" i="154"/>
  <c r="N7" i="158"/>
  <c r="N7" i="162"/>
  <c r="N41" i="165"/>
  <c r="D40" i="166"/>
  <c r="D43" i="166" s="1"/>
  <c r="H40" i="166"/>
  <c r="H43" i="166" s="1"/>
  <c r="L40" i="166"/>
  <c r="L43" i="166" s="1"/>
  <c r="N8" i="171"/>
  <c r="N15" i="171"/>
  <c r="N16" i="171"/>
  <c r="N23" i="172"/>
  <c r="N33" i="172"/>
  <c r="E7" i="210"/>
  <c r="J7" i="210"/>
  <c r="I9" i="210"/>
  <c r="D10" i="210"/>
  <c r="I10" i="210"/>
  <c r="M10" i="210"/>
  <c r="D17" i="210"/>
  <c r="I17" i="210"/>
  <c r="D21" i="210"/>
  <c r="I21" i="210"/>
  <c r="D23" i="210"/>
  <c r="I23" i="210"/>
  <c r="D24" i="210"/>
  <c r="I24" i="210"/>
  <c r="D25" i="210"/>
  <c r="D26" i="210"/>
  <c r="I26" i="210"/>
  <c r="D37" i="210"/>
  <c r="D38" i="210"/>
  <c r="I38" i="210"/>
  <c r="N10" i="174"/>
  <c r="N27" i="174"/>
  <c r="M27" i="174"/>
  <c r="N12" i="175"/>
  <c r="K12" i="210"/>
  <c r="J13" i="210"/>
  <c r="N33" i="175"/>
  <c r="H34" i="210"/>
  <c r="L34" i="210"/>
  <c r="N13" i="177"/>
  <c r="N39" i="177"/>
  <c r="M26" i="178"/>
  <c r="N26" i="178"/>
  <c r="N24" i="179"/>
  <c r="N26" i="179"/>
  <c r="M33" i="179"/>
  <c r="N33" i="179"/>
  <c r="M37" i="179"/>
  <c r="N37" i="179"/>
  <c r="N7" i="180"/>
  <c r="N35" i="180"/>
  <c r="M38" i="181"/>
  <c r="N38" i="181"/>
  <c r="N11" i="182"/>
  <c r="M11" i="182"/>
  <c r="N27" i="182"/>
  <c r="M27" i="182"/>
  <c r="N7" i="183"/>
  <c r="N33" i="183"/>
  <c r="M9" i="184"/>
  <c r="N9" i="184"/>
  <c r="N29" i="184"/>
  <c r="M29" i="184"/>
  <c r="N32" i="184"/>
  <c r="N37" i="184"/>
  <c r="M8" i="185"/>
  <c r="N8" i="185"/>
  <c r="N26" i="185"/>
  <c r="N29" i="185"/>
  <c r="N31" i="185"/>
  <c r="M31" i="185"/>
  <c r="N33" i="185"/>
  <c r="M33" i="185"/>
  <c r="N23" i="186"/>
  <c r="N34" i="186"/>
  <c r="M34" i="186"/>
  <c r="N37" i="186"/>
  <c r="N10" i="187"/>
  <c r="M10" i="187"/>
  <c r="M32" i="187"/>
  <c r="N32" i="187"/>
  <c r="N23" i="188"/>
  <c r="M7" i="189"/>
  <c r="N7" i="189"/>
  <c r="N14" i="189"/>
  <c r="N17" i="189"/>
  <c r="M17" i="189"/>
  <c r="N34" i="189"/>
  <c r="M34" i="189"/>
  <c r="N39" i="189"/>
  <c r="M39" i="189"/>
  <c r="N23" i="190"/>
  <c r="N11" i="191"/>
  <c r="N26" i="191"/>
  <c r="N28" i="191"/>
  <c r="N33" i="191"/>
  <c r="M33" i="191"/>
  <c r="M38" i="191"/>
  <c r="N38" i="191"/>
  <c r="N8" i="192"/>
  <c r="N11" i="192"/>
  <c r="M15" i="192"/>
  <c r="N15" i="192"/>
  <c r="N7" i="193"/>
  <c r="M7" i="193"/>
  <c r="N15" i="193"/>
  <c r="M15" i="193"/>
  <c r="N25" i="193"/>
  <c r="M25" i="193"/>
  <c r="M26" i="193"/>
  <c r="N26" i="193"/>
  <c r="I40" i="194"/>
  <c r="I43" i="194" s="1"/>
  <c r="M38" i="194"/>
  <c r="N38" i="194"/>
  <c r="M9" i="195"/>
  <c r="N9" i="195"/>
  <c r="N21" i="195"/>
  <c r="M25" i="195"/>
  <c r="N25" i="195"/>
  <c r="N37" i="195"/>
  <c r="M16" i="196"/>
  <c r="N16" i="196"/>
  <c r="M23" i="196"/>
  <c r="N23" i="196"/>
  <c r="L40" i="197"/>
  <c r="L43" i="197" s="1"/>
  <c r="I40" i="197"/>
  <c r="I43" i="197" s="1"/>
  <c r="G40" i="198"/>
  <c r="G43" i="198" s="1"/>
  <c r="M41" i="198"/>
  <c r="N41" i="198"/>
  <c r="M36" i="201"/>
  <c r="N36" i="201"/>
  <c r="N7" i="168"/>
  <c r="N13" i="171"/>
  <c r="N21" i="171"/>
  <c r="N11" i="172"/>
  <c r="N15" i="172"/>
  <c r="N24" i="172"/>
  <c r="H7" i="210"/>
  <c r="L7" i="210"/>
  <c r="N10" i="173"/>
  <c r="N10" i="210" s="1"/>
  <c r="D13" i="210"/>
  <c r="F15" i="210"/>
  <c r="K15" i="210"/>
  <c r="E17" i="210"/>
  <c r="J17" i="210"/>
  <c r="E18" i="210"/>
  <c r="J18" i="210"/>
  <c r="E20" i="210"/>
  <c r="J24" i="210"/>
  <c r="E25" i="210"/>
  <c r="J25" i="210"/>
  <c r="E26" i="210"/>
  <c r="E27" i="210"/>
  <c r="J27" i="210"/>
  <c r="E28" i="210"/>
  <c r="J28" i="210"/>
  <c r="D29" i="210"/>
  <c r="I29" i="210"/>
  <c r="I30" i="210"/>
  <c r="K32" i="210"/>
  <c r="D34" i="210"/>
  <c r="H37" i="210"/>
  <c r="L37" i="210"/>
  <c r="H38" i="210"/>
  <c r="L38" i="210"/>
  <c r="H39" i="210"/>
  <c r="L39" i="210"/>
  <c r="N39" i="174"/>
  <c r="N7" i="175"/>
  <c r="N10" i="175"/>
  <c r="H14" i="210"/>
  <c r="H25" i="210"/>
  <c r="L25" i="210"/>
  <c r="N36" i="175"/>
  <c r="N25" i="176"/>
  <c r="M25" i="176"/>
  <c r="M23" i="177"/>
  <c r="N23" i="177"/>
  <c r="N24" i="177"/>
  <c r="N7" i="178"/>
  <c r="M7" i="178"/>
  <c r="N11" i="178"/>
  <c r="N35" i="178"/>
  <c r="N36" i="178"/>
  <c r="N9" i="182"/>
  <c r="N22" i="182"/>
  <c r="M22" i="182"/>
  <c r="N28" i="182"/>
  <c r="N29" i="183"/>
  <c r="N22" i="184"/>
  <c r="N19" i="185"/>
  <c r="N21" i="185"/>
  <c r="N35" i="185"/>
  <c r="N7" i="186"/>
  <c r="N8" i="187"/>
  <c r="N20" i="187"/>
  <c r="N29" i="187"/>
  <c r="N27" i="188"/>
  <c r="M39" i="188"/>
  <c r="N39" i="188"/>
  <c r="N26" i="189"/>
  <c r="N31" i="189"/>
  <c r="M31" i="189"/>
  <c r="N38" i="189"/>
  <c r="N41" i="189"/>
  <c r="N7" i="190"/>
  <c r="N9" i="190"/>
  <c r="N17" i="190"/>
  <c r="N18" i="190"/>
  <c r="N30" i="191"/>
  <c r="N35" i="191"/>
  <c r="N22" i="192"/>
  <c r="M22" i="192"/>
  <c r="N13" i="198"/>
  <c r="N21" i="198"/>
  <c r="N31" i="198"/>
  <c r="G40" i="200"/>
  <c r="G43" i="200" s="1"/>
  <c r="K40" i="200"/>
  <c r="K43" i="200" s="1"/>
  <c r="E40" i="201"/>
  <c r="E43" i="201" s="1"/>
  <c r="N10" i="193"/>
  <c r="M22" i="193"/>
  <c r="N22" i="193"/>
  <c r="N29" i="193"/>
  <c r="F40" i="194"/>
  <c r="J40" i="194"/>
  <c r="J43" i="194" s="1"/>
  <c r="N15" i="194"/>
  <c r="N23" i="194"/>
  <c r="N31" i="194"/>
  <c r="N39" i="194"/>
  <c r="N8" i="195"/>
  <c r="N16" i="195"/>
  <c r="N24" i="195"/>
  <c r="N32" i="195"/>
  <c r="N39" i="195"/>
  <c r="H40" i="195"/>
  <c r="H43" i="195" s="1"/>
  <c r="L40" i="195"/>
  <c r="L43" i="195" s="1"/>
  <c r="N24" i="196"/>
  <c r="N32" i="196"/>
  <c r="D40" i="198"/>
  <c r="D43" i="198" s="1"/>
  <c r="N8" i="198"/>
  <c r="N16" i="198"/>
  <c r="N24" i="198"/>
  <c r="E40" i="198"/>
  <c r="E43" i="198" s="1"/>
  <c r="I40" i="198"/>
  <c r="I43" i="198" s="1"/>
  <c r="I40" i="200"/>
  <c r="I43" i="200" s="1"/>
  <c r="N19" i="200"/>
  <c r="N26" i="200"/>
  <c r="K40" i="201"/>
  <c r="K43" i="201" s="1"/>
  <c r="N27" i="201"/>
  <c r="N10" i="204"/>
  <c r="M10" i="204"/>
  <c r="N7" i="176"/>
  <c r="N11" i="176"/>
  <c r="N16" i="176"/>
  <c r="N19" i="176"/>
  <c r="N29" i="176"/>
  <c r="N33" i="176"/>
  <c r="N29" i="177"/>
  <c r="N9" i="178"/>
  <c r="N21" i="178"/>
  <c r="N28" i="178"/>
  <c r="N38" i="178"/>
  <c r="N10" i="179"/>
  <c r="N16" i="179"/>
  <c r="N21" i="179"/>
  <c r="N13" i="180"/>
  <c r="N20" i="180"/>
  <c r="N33" i="180"/>
  <c r="N39" i="180"/>
  <c r="N16" i="181"/>
  <c r="N23" i="181"/>
  <c r="N27" i="181"/>
  <c r="N35" i="181"/>
  <c r="N17" i="182"/>
  <c r="N19" i="182"/>
  <c r="N34" i="182"/>
  <c r="N39" i="182"/>
  <c r="N28" i="183"/>
  <c r="N10" i="184"/>
  <c r="N17" i="184"/>
  <c r="N39" i="184"/>
  <c r="N34" i="185"/>
  <c r="N10" i="186"/>
  <c r="N17" i="186"/>
  <c r="N31" i="187"/>
  <c r="N33" i="187"/>
  <c r="N17" i="188"/>
  <c r="N29" i="188"/>
  <c r="N36" i="188"/>
  <c r="N19" i="189"/>
  <c r="N24" i="189"/>
  <c r="N8" i="190"/>
  <c r="N35" i="190"/>
  <c r="N16" i="191"/>
  <c r="N22" i="191"/>
  <c r="N24" i="191"/>
  <c r="N20" i="192"/>
  <c r="N25" i="192"/>
  <c r="N27" i="192"/>
  <c r="N35" i="192"/>
  <c r="N39" i="192"/>
  <c r="N28" i="193"/>
  <c r="N37" i="193"/>
  <c r="N12" i="196"/>
  <c r="N41" i="196"/>
  <c r="H40" i="197"/>
  <c r="H43" i="197" s="1"/>
  <c r="N14" i="197"/>
  <c r="N22" i="197"/>
  <c r="N30" i="197"/>
  <c r="N38" i="197"/>
  <c r="D40" i="197"/>
  <c r="D43" i="197" s="1"/>
  <c r="F40" i="198"/>
  <c r="N40" i="198" s="1"/>
  <c r="J40" i="198"/>
  <c r="J43" i="198" s="1"/>
  <c r="N18" i="199"/>
  <c r="N34" i="199"/>
  <c r="F40" i="199"/>
  <c r="N11" i="201"/>
  <c r="N19" i="201"/>
  <c r="N13" i="193"/>
  <c r="N19" i="193"/>
  <c r="N7" i="194"/>
  <c r="E40" i="195"/>
  <c r="E43" i="195" s="1"/>
  <c r="I40" i="195"/>
  <c r="I43" i="195" s="1"/>
  <c r="G40" i="197"/>
  <c r="G43" i="197" s="1"/>
  <c r="K40" i="197"/>
  <c r="K43" i="197" s="1"/>
  <c r="N13" i="199"/>
  <c r="N21" i="199"/>
  <c r="N29" i="199"/>
  <c r="N37" i="199"/>
  <c r="E40" i="199"/>
  <c r="E43" i="199" s="1"/>
  <c r="I40" i="199"/>
  <c r="I43" i="199" s="1"/>
  <c r="N14" i="200"/>
  <c r="N22" i="200"/>
  <c r="N38" i="200"/>
  <c r="N15" i="201"/>
  <c r="N29" i="203"/>
  <c r="K40" i="198"/>
  <c r="K43" i="198" s="1"/>
  <c r="H40" i="199"/>
  <c r="H43" i="199" s="1"/>
  <c r="L40" i="199"/>
  <c r="L43" i="199" s="1"/>
  <c r="N7" i="201"/>
  <c r="N12" i="143"/>
  <c r="N18" i="186"/>
  <c r="DJ103" i="6"/>
  <c r="DJ105" i="6" s="1"/>
  <c r="DJ183" i="6" s="1"/>
  <c r="DJ187" i="6" s="1"/>
  <c r="DN103" i="6"/>
  <c r="DN105" i="6" s="1"/>
  <c r="DN183" i="6" s="1"/>
  <c r="DN187" i="6" s="1"/>
  <c r="DR103" i="6"/>
  <c r="DR105" i="6" s="1"/>
  <c r="DR183" i="6" s="1"/>
  <c r="DR187" i="6" s="1"/>
  <c r="D15" i="207" s="1"/>
  <c r="DK103" i="6"/>
  <c r="DK105" i="6" s="1"/>
  <c r="F20" i="206" s="1"/>
  <c r="H20" i="206" s="1"/>
  <c r="DO103" i="6"/>
  <c r="DO105" i="6" s="1"/>
  <c r="DO183" i="6" s="1"/>
  <c r="DO187" i="6" s="1"/>
  <c r="DS103" i="6"/>
  <c r="DS105" i="6" s="1"/>
  <c r="DS183" i="6" s="1"/>
  <c r="DS187" i="6" s="1"/>
  <c r="E15" i="207" s="1"/>
  <c r="D18" i="210"/>
  <c r="I18" i="210"/>
  <c r="N18" i="171"/>
  <c r="N18" i="183"/>
  <c r="N18" i="173"/>
  <c r="N18" i="210" s="1"/>
  <c r="N18" i="179"/>
  <c r="M18" i="180"/>
  <c r="N18" i="123"/>
  <c r="N18" i="138"/>
  <c r="N18" i="7"/>
  <c r="M18" i="121"/>
  <c r="N18" i="131"/>
  <c r="N18" i="132"/>
  <c r="N18" i="134"/>
  <c r="N18" i="135"/>
  <c r="M18" i="139"/>
  <c r="N18" i="115"/>
  <c r="M18" i="116"/>
  <c r="N18" i="126"/>
  <c r="M18" i="128"/>
  <c r="M18" i="140"/>
  <c r="N18" i="141"/>
  <c r="M18" i="142"/>
  <c r="M18" i="144"/>
  <c r="N18" i="145"/>
  <c r="N13" i="205"/>
  <c r="N13" i="190"/>
  <c r="BL103" i="6"/>
  <c r="BL105" i="6" s="1"/>
  <c r="BL183" i="6" s="1"/>
  <c r="BL187" i="6" s="1"/>
  <c r="BM103" i="6"/>
  <c r="BM105" i="6" s="1"/>
  <c r="BU103" i="6"/>
  <c r="BU105" i="6" s="1"/>
  <c r="BU183" i="6" s="1"/>
  <c r="F13" i="210"/>
  <c r="N13" i="175"/>
  <c r="BQ103" i="6"/>
  <c r="BQ105" i="6" s="1"/>
  <c r="BQ183" i="6" s="1"/>
  <c r="BQ187" i="6" s="1"/>
  <c r="BT103" i="6"/>
  <c r="BT105" i="6" s="1"/>
  <c r="BT183" i="6" s="1"/>
  <c r="BT187" i="6" s="1"/>
  <c r="D10" i="207" s="1"/>
  <c r="BR103" i="6"/>
  <c r="BR105" i="6" s="1"/>
  <c r="BR183" i="6" s="1"/>
  <c r="I13" i="210"/>
  <c r="BO103" i="6"/>
  <c r="BO105" i="6" s="1"/>
  <c r="BO183" i="6" s="1"/>
  <c r="BO187" i="6" s="1"/>
  <c r="M13" i="210"/>
  <c r="BN103" i="6"/>
  <c r="BN105" i="6" s="1"/>
  <c r="BN183" i="6" s="1"/>
  <c r="BN187" i="6" s="1"/>
  <c r="N13" i="143"/>
  <c r="M13" i="132"/>
  <c r="N13" i="131"/>
  <c r="N13" i="117"/>
  <c r="GS187" i="6"/>
  <c r="G28" i="206"/>
  <c r="N28" i="206" s="1"/>
  <c r="GM179" i="6"/>
  <c r="GM185" i="6" s="1"/>
  <c r="N26" i="204"/>
  <c r="GU103" i="6"/>
  <c r="GU105" i="6" s="1"/>
  <c r="GU183" i="6" s="1"/>
  <c r="GU187" i="6" s="1"/>
  <c r="E23" i="207" s="1"/>
  <c r="GR103" i="6"/>
  <c r="GR105" i="6" s="1"/>
  <c r="GR183" i="6" s="1"/>
  <c r="GR187" i="6" s="1"/>
  <c r="C23" i="207" s="1"/>
  <c r="GM103" i="6"/>
  <c r="GM105" i="6" s="1"/>
  <c r="GM183" i="6" s="1"/>
  <c r="M26" i="179"/>
  <c r="GT103" i="6"/>
  <c r="GT105" i="6" s="1"/>
  <c r="GT183" i="6" s="1"/>
  <c r="GT187" i="6" s="1"/>
  <c r="D23" i="207" s="1"/>
  <c r="N26" i="132"/>
  <c r="M26" i="130"/>
  <c r="GQ103" i="6"/>
  <c r="GQ105" i="6" s="1"/>
  <c r="GQ183" i="6" s="1"/>
  <c r="GQ187" i="6" s="1"/>
  <c r="N26" i="7"/>
  <c r="GO103" i="6"/>
  <c r="GO105" i="6" s="1"/>
  <c r="GO183" i="6" s="1"/>
  <c r="GN103" i="6"/>
  <c r="GN105" i="6" s="1"/>
  <c r="GN183" i="6" s="1"/>
  <c r="GN187" i="6" s="1"/>
  <c r="F28" i="206"/>
  <c r="H28" i="206" s="1"/>
  <c r="N12" i="188"/>
  <c r="M12" i="183"/>
  <c r="BB103" i="6"/>
  <c r="BB105" i="6" s="1"/>
  <c r="BB183" i="6" s="1"/>
  <c r="BB187" i="6" s="1"/>
  <c r="BF103" i="6"/>
  <c r="BF105" i="6" s="1"/>
  <c r="BF183" i="6" s="1"/>
  <c r="BF187" i="6" s="1"/>
  <c r="BJ103" i="6"/>
  <c r="BJ105" i="6" s="1"/>
  <c r="BJ183" i="6" s="1"/>
  <c r="BJ187" i="6" s="1"/>
  <c r="D9" i="207" s="1"/>
  <c r="H12" i="210"/>
  <c r="L12" i="210"/>
  <c r="BD103" i="6"/>
  <c r="BD105" i="6" s="1"/>
  <c r="BD183" i="6" s="1"/>
  <c r="BD187" i="6" s="1"/>
  <c r="BH103" i="6"/>
  <c r="BH105" i="6" s="1"/>
  <c r="BH183" i="6" s="1"/>
  <c r="BH187" i="6" s="1"/>
  <c r="C9" i="207" s="1"/>
  <c r="E12" i="210"/>
  <c r="J12" i="210"/>
  <c r="BC103" i="6"/>
  <c r="BC105" i="6" s="1"/>
  <c r="F14" i="206" s="1"/>
  <c r="H14" i="206" s="1"/>
  <c r="BG103" i="6"/>
  <c r="BG105" i="6" s="1"/>
  <c r="BG183" i="6" s="1"/>
  <c r="BG187" i="6" s="1"/>
  <c r="BK103" i="6"/>
  <c r="BK105" i="6" s="1"/>
  <c r="BK183" i="6" s="1"/>
  <c r="BK187" i="6" s="1"/>
  <c r="E9" i="207" s="1"/>
  <c r="M12" i="173"/>
  <c r="M12" i="210" s="1"/>
  <c r="BE103" i="6"/>
  <c r="BE105" i="6" s="1"/>
  <c r="I14" i="206" s="1"/>
  <c r="K14" i="206" s="1"/>
  <c r="BI103" i="6"/>
  <c r="BI105" i="6" s="1"/>
  <c r="BI183" i="6" s="1"/>
  <c r="BI187" i="6" s="1"/>
  <c r="NB66" i="6"/>
  <c r="LX66" i="6"/>
  <c r="JQ179" i="6"/>
  <c r="JQ185" i="6" s="1"/>
  <c r="J36" i="206"/>
  <c r="N36" i="206" s="1"/>
  <c r="JQ103" i="6"/>
  <c r="JQ105" i="6" s="1"/>
  <c r="M34" i="192"/>
  <c r="M34" i="193"/>
  <c r="N34" i="184"/>
  <c r="N34" i="187"/>
  <c r="JU103" i="6"/>
  <c r="JU105" i="6" s="1"/>
  <c r="JU183" i="6" s="1"/>
  <c r="JU187" i="6" s="1"/>
  <c r="M34" i="185"/>
  <c r="JP103" i="6"/>
  <c r="JP105" i="6" s="1"/>
  <c r="JP183" i="6" s="1"/>
  <c r="JP187" i="6" s="1"/>
  <c r="N34" i="171"/>
  <c r="J34" i="210"/>
  <c r="N34" i="175"/>
  <c r="N34" i="210" s="1"/>
  <c r="N34" i="177"/>
  <c r="N34" i="178"/>
  <c r="N34" i="179"/>
  <c r="N34" i="180"/>
  <c r="M34" i="182"/>
  <c r="N34" i="183"/>
  <c r="N34" i="174"/>
  <c r="JN103" i="6"/>
  <c r="JN105" i="6" s="1"/>
  <c r="JN183" i="6" s="1"/>
  <c r="JN187" i="6" s="1"/>
  <c r="JR103" i="6"/>
  <c r="JR105" i="6" s="1"/>
  <c r="JR183" i="6" s="1"/>
  <c r="JR187" i="6" s="1"/>
  <c r="M34" i="173"/>
  <c r="M34" i="210" s="1"/>
  <c r="JQ183" i="6"/>
  <c r="JQ187" i="6" s="1"/>
  <c r="I36" i="206"/>
  <c r="L36" i="206" s="1"/>
  <c r="JS103" i="6"/>
  <c r="JS105" i="6" s="1"/>
  <c r="JS183" i="6" s="1"/>
  <c r="JS187" i="6" s="1"/>
  <c r="JW103" i="6"/>
  <c r="JW105" i="6" s="1"/>
  <c r="JW183" i="6" s="1"/>
  <c r="JW187" i="6" s="1"/>
  <c r="E31" i="207" s="1"/>
  <c r="M34" i="116"/>
  <c r="M34" i="118"/>
  <c r="M34" i="120"/>
  <c r="M34" i="121"/>
  <c r="M34" i="128"/>
  <c r="M34" i="135"/>
  <c r="M34" i="139"/>
  <c r="M34" i="147"/>
  <c r="N34" i="123"/>
  <c r="N34" i="126"/>
  <c r="N34" i="127"/>
  <c r="JT103" i="6"/>
  <c r="JT105" i="6" s="1"/>
  <c r="JT183" i="6" s="1"/>
  <c r="JT187" i="6" s="1"/>
  <c r="C31" i="207" s="1"/>
  <c r="M34" i="133"/>
  <c r="M34" i="140"/>
  <c r="JV103" i="6"/>
  <c r="JV105" i="6" s="1"/>
  <c r="JV183" i="6" s="1"/>
  <c r="JV187" i="6" s="1"/>
  <c r="D31" i="207" s="1"/>
  <c r="N19" i="196"/>
  <c r="DU175" i="6"/>
  <c r="G21" i="206" s="1"/>
  <c r="DY175" i="6"/>
  <c r="DY179" i="6" s="1"/>
  <c r="DY185" i="6" s="1"/>
  <c r="EC175" i="6"/>
  <c r="EC179" i="6" s="1"/>
  <c r="EC185" i="6" s="1"/>
  <c r="D40" i="196"/>
  <c r="D43" i="196" s="1"/>
  <c r="H40" i="196"/>
  <c r="H43" i="196" s="1"/>
  <c r="L40" i="196"/>
  <c r="L43" i="196" s="1"/>
  <c r="MC162" i="6"/>
  <c r="DW175" i="6"/>
  <c r="EA175" i="6"/>
  <c r="EA179" i="6" s="1"/>
  <c r="EA185" i="6" s="1"/>
  <c r="E40" i="196"/>
  <c r="E43" i="196" s="1"/>
  <c r="I40" i="196"/>
  <c r="I43" i="196" s="1"/>
  <c r="N19" i="190"/>
  <c r="M19" i="173"/>
  <c r="M19" i="210" s="1"/>
  <c r="F19" i="210"/>
  <c r="M19" i="179"/>
  <c r="N19" i="171"/>
  <c r="E19" i="210"/>
  <c r="N19" i="175"/>
  <c r="N19" i="210" s="1"/>
  <c r="M19" i="176"/>
  <c r="N19" i="177"/>
  <c r="M19" i="180"/>
  <c r="N19" i="183"/>
  <c r="N19" i="172"/>
  <c r="DU103" i="6"/>
  <c r="DU105" i="6" s="1"/>
  <c r="DU183" i="6" s="1"/>
  <c r="DU187" i="6" s="1"/>
  <c r="M19" i="171"/>
  <c r="H19" i="210"/>
  <c r="L19" i="210"/>
  <c r="N19" i="115"/>
  <c r="N19" i="121"/>
  <c r="N19" i="128"/>
  <c r="N19" i="138"/>
  <c r="N19" i="141"/>
  <c r="N19" i="143"/>
  <c r="N19" i="144"/>
  <c r="N19" i="145"/>
  <c r="DV103" i="6"/>
  <c r="DV105" i="6" s="1"/>
  <c r="DV183" i="6" s="1"/>
  <c r="DV187" i="6" s="1"/>
  <c r="DZ103" i="6"/>
  <c r="DZ105" i="6" s="1"/>
  <c r="DZ183" i="6" s="1"/>
  <c r="N19" i="130"/>
  <c r="M19" i="133"/>
  <c r="M19" i="142"/>
  <c r="M19" i="146"/>
  <c r="M19" i="115"/>
  <c r="M19" i="121"/>
  <c r="N19" i="132"/>
  <c r="M19" i="138"/>
  <c r="M19" i="141"/>
  <c r="M19" i="144"/>
  <c r="M19" i="145"/>
  <c r="M16" i="191"/>
  <c r="N16" i="192"/>
  <c r="CY103" i="6"/>
  <c r="CY105" i="6" s="1"/>
  <c r="CY183" i="6" s="1"/>
  <c r="M16" i="172"/>
  <c r="N16" i="183"/>
  <c r="K16" i="210"/>
  <c r="N16" i="177"/>
  <c r="CS103" i="6"/>
  <c r="CS105" i="6" s="1"/>
  <c r="CS183" i="6" s="1"/>
  <c r="CW103" i="6"/>
  <c r="CW105" i="6" s="1"/>
  <c r="CW183" i="6" s="1"/>
  <c r="M16" i="176"/>
  <c r="CP103" i="6"/>
  <c r="CP105" i="6" s="1"/>
  <c r="CP183" i="6" s="1"/>
  <c r="CP187" i="6" s="1"/>
  <c r="CT103" i="6"/>
  <c r="CT105" i="6" s="1"/>
  <c r="CT183" i="6" s="1"/>
  <c r="CT187" i="6" s="1"/>
  <c r="CX103" i="6"/>
  <c r="CX105" i="6" s="1"/>
  <c r="CX183" i="6" s="1"/>
  <c r="M16" i="118"/>
  <c r="N16" i="120"/>
  <c r="N16" i="122"/>
  <c r="N16" i="123"/>
  <c r="N16" i="133"/>
  <c r="N16" i="134"/>
  <c r="N16" i="142"/>
  <c r="N16" i="146"/>
  <c r="CU103" i="6"/>
  <c r="CU105" i="6" s="1"/>
  <c r="CU183" i="6" s="1"/>
  <c r="CU187" i="6" s="1"/>
  <c r="CQ103" i="6"/>
  <c r="CQ105" i="6" s="1"/>
  <c r="F18" i="206" s="1"/>
  <c r="H18" i="206" s="1"/>
  <c r="M16" i="115"/>
  <c r="N16" i="119"/>
  <c r="N16" i="128"/>
  <c r="N16" i="129"/>
  <c r="N16" i="130"/>
  <c r="M16" i="138"/>
  <c r="M16" i="140"/>
  <c r="M16" i="141"/>
  <c r="M16" i="144"/>
  <c r="FK179" i="6"/>
  <c r="FK185" i="6" s="1"/>
  <c r="J25" i="206"/>
  <c r="G25" i="206"/>
  <c r="FI179" i="6"/>
  <c r="FI185" i="6" s="1"/>
  <c r="FH187" i="6"/>
  <c r="FL187" i="6"/>
  <c r="FP187" i="6"/>
  <c r="D20" i="207" s="1"/>
  <c r="F20" i="207" s="1"/>
  <c r="F23" i="210"/>
  <c r="N23" i="174"/>
  <c r="N23" i="178"/>
  <c r="L23" i="210"/>
  <c r="M23" i="180"/>
  <c r="FI103" i="6"/>
  <c r="FI105" i="6" s="1"/>
  <c r="FM103" i="6"/>
  <c r="FM105" i="6" s="1"/>
  <c r="FM183" i="6" s="1"/>
  <c r="FM187" i="6" s="1"/>
  <c r="FQ103" i="6"/>
  <c r="FQ105" i="6" s="1"/>
  <c r="FQ183" i="6" s="1"/>
  <c r="FQ187" i="6" s="1"/>
  <c r="E20" i="207" s="1"/>
  <c r="M23" i="172"/>
  <c r="FJ103" i="6"/>
  <c r="FJ105" i="6" s="1"/>
  <c r="FJ183" i="6" s="1"/>
  <c r="FJ187" i="6" s="1"/>
  <c r="FN103" i="6"/>
  <c r="FN105" i="6" s="1"/>
  <c r="FN183" i="6" s="1"/>
  <c r="FN187" i="6" s="1"/>
  <c r="C20" i="207" s="1"/>
  <c r="N23" i="117"/>
  <c r="N23" i="121"/>
  <c r="M23" i="135"/>
  <c r="N23" i="147"/>
  <c r="N23" i="143"/>
  <c r="M15" i="205"/>
  <c r="M15" i="173"/>
  <c r="M15" i="210" s="1"/>
  <c r="M15" i="174"/>
  <c r="N15" i="178"/>
  <c r="CI103" i="6"/>
  <c r="CI105" i="6" s="1"/>
  <c r="I17" i="206" s="1"/>
  <c r="CM103" i="6"/>
  <c r="CM105" i="6" s="1"/>
  <c r="CM183" i="6" s="1"/>
  <c r="E15" i="210"/>
  <c r="J15" i="210"/>
  <c r="N15" i="175"/>
  <c r="M15" i="180"/>
  <c r="M15" i="182"/>
  <c r="N15" i="183"/>
  <c r="M15" i="7"/>
  <c r="N15" i="122"/>
  <c r="N15" i="125"/>
  <c r="N15" i="126"/>
  <c r="N15" i="128"/>
  <c r="CG103" i="6"/>
  <c r="CG105" i="6" s="1"/>
  <c r="F17" i="206" s="1"/>
  <c r="CK103" i="6"/>
  <c r="CK105" i="6" s="1"/>
  <c r="CK183" i="6" s="1"/>
  <c r="CO103" i="6"/>
  <c r="CO105" i="6" s="1"/>
  <c r="CO183" i="6" s="1"/>
  <c r="CO187" i="6" s="1"/>
  <c r="E12" i="207" s="1"/>
  <c r="N15" i="121"/>
  <c r="N15" i="129"/>
  <c r="N15" i="136"/>
  <c r="N15" i="138"/>
  <c r="N15" i="147"/>
  <c r="CH103" i="6"/>
  <c r="CH105" i="6" s="1"/>
  <c r="CH183" i="6" s="1"/>
  <c r="CH187" i="6" s="1"/>
  <c r="CL103" i="6"/>
  <c r="CL105" i="6" s="1"/>
  <c r="CL183" i="6" s="1"/>
  <c r="N15" i="116"/>
  <c r="N15" i="118"/>
  <c r="N15" i="134"/>
  <c r="HQ179" i="6"/>
  <c r="HQ185" i="6" s="1"/>
  <c r="G31" i="206"/>
  <c r="N31" i="206" s="1"/>
  <c r="HU187" i="6"/>
  <c r="HS179" i="6"/>
  <c r="HS185" i="6" s="1"/>
  <c r="N29" i="171"/>
  <c r="N29" i="172"/>
  <c r="E29" i="210"/>
  <c r="M29" i="176"/>
  <c r="M29" i="173"/>
  <c r="M29" i="210" s="1"/>
  <c r="N29" i="179"/>
  <c r="N29" i="180"/>
  <c r="HR103" i="6"/>
  <c r="HR105" i="6" s="1"/>
  <c r="HR183" i="6" s="1"/>
  <c r="HR187" i="6" s="1"/>
  <c r="HV103" i="6"/>
  <c r="HV105" i="6" s="1"/>
  <c r="HV183" i="6" s="1"/>
  <c r="HV187" i="6" s="1"/>
  <c r="C26" i="207" s="1"/>
  <c r="N29" i="182"/>
  <c r="N29" i="7"/>
  <c r="M29" i="125"/>
  <c r="N29" i="127"/>
  <c r="N29" i="138"/>
  <c r="M29" i="139"/>
  <c r="N29" i="117"/>
  <c r="N29" i="118"/>
  <c r="M29" i="121"/>
  <c r="M29" i="123"/>
  <c r="N29" i="128"/>
  <c r="M29" i="129"/>
  <c r="M29" i="131"/>
  <c r="M29" i="133"/>
  <c r="M29" i="141"/>
  <c r="N29" i="143"/>
  <c r="M29" i="116"/>
  <c r="M29" i="140"/>
  <c r="M29" i="144"/>
  <c r="N29" i="146"/>
  <c r="AF103" i="6"/>
  <c r="AF105" i="6" s="1"/>
  <c r="AF183" i="6" s="1"/>
  <c r="N9" i="205"/>
  <c r="J9" i="210"/>
  <c r="M9" i="178"/>
  <c r="N9" i="180"/>
  <c r="N9" i="183"/>
  <c r="Y103" i="6"/>
  <c r="Y105" i="6" s="1"/>
  <c r="AC103" i="6"/>
  <c r="AC105" i="6" s="1"/>
  <c r="AC183" i="6" s="1"/>
  <c r="AG103" i="6"/>
  <c r="AG105" i="6" s="1"/>
  <c r="AG183" i="6" s="1"/>
  <c r="AG187" i="6" s="1"/>
  <c r="E6" i="207" s="1"/>
  <c r="N9" i="171"/>
  <c r="N9" i="173"/>
  <c r="N9" i="175"/>
  <c r="M9" i="177"/>
  <c r="N9" i="7"/>
  <c r="N9" i="120"/>
  <c r="N9" i="123"/>
  <c r="M9" i="125"/>
  <c r="N9" i="126"/>
  <c r="N9" i="130"/>
  <c r="N9" i="135"/>
  <c r="M9" i="136"/>
  <c r="M9" i="146"/>
  <c r="N9" i="115"/>
  <c r="M9" i="117"/>
  <c r="M9" i="120"/>
  <c r="N9" i="121"/>
  <c r="N9" i="122"/>
  <c r="M9" i="123"/>
  <c r="N9" i="124"/>
  <c r="N9" i="129"/>
  <c r="N9" i="131"/>
  <c r="N9" i="132"/>
  <c r="N9" i="141"/>
  <c r="N9" i="142"/>
  <c r="M39" i="192"/>
  <c r="N39" i="193"/>
  <c r="N39" i="186"/>
  <c r="N39" i="173"/>
  <c r="N39" i="171"/>
  <c r="N39" i="176"/>
  <c r="N39" i="178"/>
  <c r="LL103" i="6"/>
  <c r="LL105" i="6" s="1"/>
  <c r="LL183" i="6" s="1"/>
  <c r="LP103" i="6"/>
  <c r="LP105" i="6" s="1"/>
  <c r="LP183" i="6" s="1"/>
  <c r="LP187" i="6" s="1"/>
  <c r="LT103" i="6"/>
  <c r="LT105" i="6" s="1"/>
  <c r="LT183" i="6" s="1"/>
  <c r="LT187" i="6" s="1"/>
  <c r="D36" i="207" s="1"/>
  <c r="M39" i="180"/>
  <c r="M39" i="182"/>
  <c r="LO103" i="6"/>
  <c r="LO105" i="6" s="1"/>
  <c r="I41" i="206" s="1"/>
  <c r="M39" i="115"/>
  <c r="M39" i="124"/>
  <c r="M39" i="125"/>
  <c r="M39" i="128"/>
  <c r="M39" i="140"/>
  <c r="N39" i="141"/>
  <c r="M39" i="147"/>
  <c r="M39" i="117"/>
  <c r="N39" i="135"/>
  <c r="N39" i="7"/>
  <c r="M39" i="118"/>
  <c r="M39" i="123"/>
  <c r="M39" i="133"/>
  <c r="M39" i="138"/>
  <c r="J29" i="206"/>
  <c r="N29" i="206" s="1"/>
  <c r="GY179" i="6"/>
  <c r="GY185" i="6" s="1"/>
  <c r="N27" i="203"/>
  <c r="GX103" i="6"/>
  <c r="GX105" i="6" s="1"/>
  <c r="GX183" i="6" s="1"/>
  <c r="GX187" i="6" s="1"/>
  <c r="HB103" i="6"/>
  <c r="HB105" i="6" s="1"/>
  <c r="HB183" i="6" s="1"/>
  <c r="HB187" i="6" s="1"/>
  <c r="C24" i="207" s="1"/>
  <c r="N27" i="210"/>
  <c r="N27" i="176"/>
  <c r="GW103" i="6"/>
  <c r="GW105" i="6" s="1"/>
  <c r="GW183" i="6" s="1"/>
  <c r="GW187" i="6" s="1"/>
  <c r="GY103" i="6"/>
  <c r="GY105" i="6" s="1"/>
  <c r="GY183" i="6" s="1"/>
  <c r="F27" i="210"/>
  <c r="M27" i="180"/>
  <c r="M27" i="171"/>
  <c r="M27" i="173"/>
  <c r="M27" i="175"/>
  <c r="M27" i="183"/>
  <c r="HC103" i="6"/>
  <c r="HC105" i="6" s="1"/>
  <c r="HC183" i="6" s="1"/>
  <c r="HC187" i="6" s="1"/>
  <c r="HA103" i="6"/>
  <c r="HA105" i="6" s="1"/>
  <c r="HA183" i="6" s="1"/>
  <c r="HA187" i="6" s="1"/>
  <c r="NG66" i="6"/>
  <c r="I77" i="1"/>
  <c r="I92" i="1" s="1"/>
  <c r="D77" i="1"/>
  <c r="D92" i="1" s="1"/>
  <c r="E10" i="1" s="1"/>
  <c r="MZ66" i="6"/>
  <c r="K77" i="1"/>
  <c r="K92" i="1" s="1"/>
  <c r="NI66" i="6"/>
  <c r="MC66" i="6"/>
  <c r="ND51" i="6"/>
  <c r="NH51" i="6"/>
  <c r="LV66" i="6"/>
  <c r="MA66" i="6"/>
  <c r="ME66" i="6"/>
  <c r="H77" i="1"/>
  <c r="H92" i="1" s="1"/>
  <c r="GV103" i="6"/>
  <c r="GV105" i="6" s="1"/>
  <c r="GV183" i="6" s="1"/>
  <c r="GV187" i="6" s="1"/>
  <c r="GZ103" i="6"/>
  <c r="GZ105" i="6" s="1"/>
  <c r="GZ183" i="6" s="1"/>
  <c r="GZ187" i="6" s="1"/>
  <c r="HD103" i="6"/>
  <c r="HD105" i="6" s="1"/>
  <c r="HD183" i="6" s="1"/>
  <c r="HD187" i="6" s="1"/>
  <c r="D24" i="207" s="1"/>
  <c r="F29" i="206"/>
  <c r="H29" i="206" s="1"/>
  <c r="M27" i="117"/>
  <c r="M27" i="118"/>
  <c r="M27" i="124"/>
  <c r="M27" i="132"/>
  <c r="M27" i="143"/>
  <c r="M27" i="146"/>
  <c r="N27" i="120"/>
  <c r="M27" i="115"/>
  <c r="M27" i="121"/>
  <c r="M27" i="123"/>
  <c r="M27" i="128"/>
  <c r="M27" i="129"/>
  <c r="M27" i="133"/>
  <c r="M27" i="135"/>
  <c r="M27" i="138"/>
  <c r="M27" i="139"/>
  <c r="M27" i="140"/>
  <c r="M27" i="142"/>
  <c r="M27" i="145"/>
  <c r="M27" i="147"/>
  <c r="N12" i="7"/>
  <c r="M12" i="115"/>
  <c r="N12" i="116"/>
  <c r="N12" i="117"/>
  <c r="N12" i="118"/>
  <c r="N12" i="121"/>
  <c r="N12" i="123"/>
  <c r="N12" i="130"/>
  <c r="N12" i="131"/>
  <c r="M12" i="132"/>
  <c r="N12" i="135"/>
  <c r="N12" i="120"/>
  <c r="M12" i="128"/>
  <c r="N12" i="129"/>
  <c r="M12" i="134"/>
  <c r="M12" i="139"/>
  <c r="M12" i="147"/>
  <c r="M12" i="116"/>
  <c r="M12" i="118"/>
  <c r="M12" i="121"/>
  <c r="N12" i="119"/>
  <c r="N12" i="122"/>
  <c r="N12" i="124"/>
  <c r="N12" i="126"/>
  <c r="N12" i="127"/>
  <c r="N12" i="136"/>
  <c r="N12" i="140"/>
  <c r="N12" i="141"/>
  <c r="N12" i="144"/>
  <c r="M12" i="123"/>
  <c r="M12" i="133"/>
  <c r="M12" i="138"/>
  <c r="M12" i="142"/>
  <c r="M12" i="146"/>
  <c r="K22" i="210"/>
  <c r="I22" i="210"/>
  <c r="N22" i="178"/>
  <c r="N22" i="183"/>
  <c r="M22" i="116"/>
  <c r="M22" i="119"/>
  <c r="N22" i="126"/>
  <c r="N22" i="129"/>
  <c r="N22" i="141"/>
  <c r="J24" i="206"/>
  <c r="FA179" i="6"/>
  <c r="FA185" i="6" s="1"/>
  <c r="N22" i="190"/>
  <c r="EY103" i="6"/>
  <c r="EY105" i="6" s="1"/>
  <c r="F24" i="206" s="1"/>
  <c r="FC103" i="6"/>
  <c r="FC105" i="6" s="1"/>
  <c r="FC183" i="6" s="1"/>
  <c r="FC187" i="6" s="1"/>
  <c r="FG103" i="6"/>
  <c r="FG105" i="6" s="1"/>
  <c r="FG183" i="6" s="1"/>
  <c r="FG187" i="6" s="1"/>
  <c r="E19" i="207" s="1"/>
  <c r="F22" i="210"/>
  <c r="N22" i="171"/>
  <c r="N22" i="172"/>
  <c r="N22" i="173"/>
  <c r="M22" i="178"/>
  <c r="N22" i="177"/>
  <c r="N22" i="179"/>
  <c r="N22" i="125"/>
  <c r="N22" i="134"/>
  <c r="M22" i="115"/>
  <c r="N22" i="118"/>
  <c r="N22" i="121"/>
  <c r="M22" i="126"/>
  <c r="N22" i="128"/>
  <c r="N22" i="130"/>
  <c r="N22" i="136"/>
  <c r="N22" i="146"/>
  <c r="ES187" i="6"/>
  <c r="EW187" i="6"/>
  <c r="E18" i="207" s="1"/>
  <c r="EU187" i="6"/>
  <c r="ER187" i="6"/>
  <c r="EV187" i="6"/>
  <c r="D18" i="207" s="1"/>
  <c r="F18" i="207" s="1"/>
  <c r="N21" i="176"/>
  <c r="EP103" i="6"/>
  <c r="EP105" i="6" s="1"/>
  <c r="EP183" i="6" s="1"/>
  <c r="EP187" i="6" s="1"/>
  <c r="ET103" i="6"/>
  <c r="ET105" i="6" s="1"/>
  <c r="ET183" i="6" s="1"/>
  <c r="ET187" i="6" s="1"/>
  <c r="C18" i="207" s="1"/>
  <c r="N21" i="177"/>
  <c r="N21" i="181"/>
  <c r="M21" i="116"/>
  <c r="N21" i="138"/>
  <c r="N21" i="120"/>
  <c r="N21" i="7"/>
  <c r="N21" i="121"/>
  <c r="N21" i="124"/>
  <c r="N21" i="125"/>
  <c r="N21" i="128"/>
  <c r="N21" i="130"/>
  <c r="M21" i="138"/>
  <c r="N21" i="139"/>
  <c r="N21" i="140"/>
  <c r="N21" i="141"/>
  <c r="N21" i="142"/>
  <c r="N21" i="145"/>
  <c r="N21" i="146"/>
  <c r="CB175" i="6"/>
  <c r="CB179" i="6" s="1"/>
  <c r="CB185" i="6" s="1"/>
  <c r="BX175" i="6"/>
  <c r="BX179" i="6" s="1"/>
  <c r="BX185" i="6" s="1"/>
  <c r="BY175" i="6"/>
  <c r="BY179" i="6" s="1"/>
  <c r="BY185" i="6" s="1"/>
  <c r="CC175" i="6"/>
  <c r="CC179" i="6" s="1"/>
  <c r="CC185" i="6" s="1"/>
  <c r="N14" i="196"/>
  <c r="NG162" i="6"/>
  <c r="NF158" i="6"/>
  <c r="H140" i="1" s="1"/>
  <c r="G16" i="206"/>
  <c r="J40" i="196"/>
  <c r="J43" i="196" s="1"/>
  <c r="N14" i="191"/>
  <c r="N14" i="193"/>
  <c r="BY103" i="6"/>
  <c r="BY105" i="6" s="1"/>
  <c r="I16" i="206" s="1"/>
  <c r="CC103" i="6"/>
  <c r="CC105" i="6" s="1"/>
  <c r="CC183" i="6" s="1"/>
  <c r="CC187" i="6" s="1"/>
  <c r="N14" i="183"/>
  <c r="BV103" i="6"/>
  <c r="BV105" i="6" s="1"/>
  <c r="BV183" i="6" s="1"/>
  <c r="BV187" i="6" s="1"/>
  <c r="BZ103" i="6"/>
  <c r="BZ105" i="6" s="1"/>
  <c r="BZ183" i="6" s="1"/>
  <c r="BZ187" i="6" s="1"/>
  <c r="CD103" i="6"/>
  <c r="CD105" i="6" s="1"/>
  <c r="CD183" i="6" s="1"/>
  <c r="CD187" i="6" s="1"/>
  <c r="D11" i="207" s="1"/>
  <c r="N14" i="177"/>
  <c r="E14" i="210"/>
  <c r="J14" i="210"/>
  <c r="BW103" i="6"/>
  <c r="BW105" i="6" s="1"/>
  <c r="F16" i="206" s="1"/>
  <c r="CA103" i="6"/>
  <c r="CA105" i="6" s="1"/>
  <c r="CA183" i="6" s="1"/>
  <c r="CA187" i="6" s="1"/>
  <c r="CE103" i="6"/>
  <c r="CE105" i="6" s="1"/>
  <c r="CE183" i="6" s="1"/>
  <c r="CE187" i="6" s="1"/>
  <c r="E11" i="207" s="1"/>
  <c r="F14" i="210"/>
  <c r="K14" i="210"/>
  <c r="N14" i="175"/>
  <c r="N14" i="210" s="1"/>
  <c r="BX103" i="6"/>
  <c r="BX105" i="6" s="1"/>
  <c r="BX183" i="6" s="1"/>
  <c r="BX187" i="6" s="1"/>
  <c r="CB103" i="6"/>
  <c r="CB105" i="6" s="1"/>
  <c r="CB183" i="6" s="1"/>
  <c r="N14" i="171"/>
  <c r="N14" i="130"/>
  <c r="N31" i="205"/>
  <c r="M31" i="205"/>
  <c r="IL103" i="6"/>
  <c r="IL105" i="6" s="1"/>
  <c r="IL183" i="6" s="1"/>
  <c r="IL187" i="6" s="1"/>
  <c r="N31" i="192"/>
  <c r="N31" i="186"/>
  <c r="M31" i="187"/>
  <c r="IJ103" i="6"/>
  <c r="IJ105" i="6" s="1"/>
  <c r="IJ183" i="6" s="1"/>
  <c r="IJ187" i="6" s="1"/>
  <c r="IN103" i="6"/>
  <c r="IN105" i="6" s="1"/>
  <c r="IN183" i="6" s="1"/>
  <c r="IN187" i="6" s="1"/>
  <c r="IR103" i="6"/>
  <c r="IR105" i="6" s="1"/>
  <c r="IR183" i="6" s="1"/>
  <c r="IR187" i="6" s="1"/>
  <c r="D28" i="207" s="1"/>
  <c r="N31" i="188"/>
  <c r="E31" i="210"/>
  <c r="J31" i="210"/>
  <c r="N31" i="178"/>
  <c r="N31" i="182"/>
  <c r="K31" i="210"/>
  <c r="N31" i="122"/>
  <c r="N31" i="127"/>
  <c r="N31" i="142"/>
  <c r="M31" i="116"/>
  <c r="N31" i="119"/>
  <c r="N31" i="123"/>
  <c r="N31" i="126"/>
  <c r="N31" i="138"/>
  <c r="N31" i="147"/>
  <c r="N10" i="202"/>
  <c r="G12" i="206"/>
  <c r="AI179" i="6"/>
  <c r="AI185" i="6" s="1"/>
  <c r="J12" i="206"/>
  <c r="AK179" i="6"/>
  <c r="AK185" i="6" s="1"/>
  <c r="M10" i="202"/>
  <c r="M10" i="203"/>
  <c r="N10" i="205"/>
  <c r="AH187" i="6"/>
  <c r="AP187" i="6"/>
  <c r="D7" i="207" s="1"/>
  <c r="N10" i="191"/>
  <c r="AL103" i="6"/>
  <c r="AL105" i="6" s="1"/>
  <c r="AL183" i="6" s="1"/>
  <c r="AL187" i="6" s="1"/>
  <c r="N10" i="189"/>
  <c r="AI103" i="6"/>
  <c r="AI105" i="6" s="1"/>
  <c r="AI183" i="6" s="1"/>
  <c r="AM103" i="6"/>
  <c r="AM105" i="6" s="1"/>
  <c r="AM183" i="6" s="1"/>
  <c r="AM187" i="6" s="1"/>
  <c r="AQ103" i="6"/>
  <c r="AQ105" i="6" s="1"/>
  <c r="AQ183" i="6" s="1"/>
  <c r="AQ187" i="6" s="1"/>
  <c r="E7" i="207" s="1"/>
  <c r="AJ103" i="6"/>
  <c r="AJ105" i="6" s="1"/>
  <c r="AJ183" i="6" s="1"/>
  <c r="AJ187" i="6" s="1"/>
  <c r="AN103" i="6"/>
  <c r="AN105" i="6" s="1"/>
  <c r="AN183" i="6" s="1"/>
  <c r="AN187" i="6" s="1"/>
  <c r="C7" i="207" s="1"/>
  <c r="N10" i="172"/>
  <c r="F10" i="210"/>
  <c r="N10" i="182"/>
  <c r="I12" i="206"/>
  <c r="M12" i="206" s="1"/>
  <c r="AK183" i="6"/>
  <c r="AK187" i="6" s="1"/>
  <c r="F12" i="206"/>
  <c r="H12" i="206" s="1"/>
  <c r="F7" i="207"/>
  <c r="M10" i="7"/>
  <c r="M10" i="131"/>
  <c r="M10" i="132"/>
  <c r="E179" i="6"/>
  <c r="E185" i="6" s="1"/>
  <c r="G9" i="206"/>
  <c r="N9" i="206"/>
  <c r="M187" i="6"/>
  <c r="E4" i="207" s="1"/>
  <c r="G179" i="6"/>
  <c r="G185" i="6" s="1"/>
  <c r="I187" i="6"/>
  <c r="G103" i="6"/>
  <c r="G105" i="6" s="1"/>
  <c r="G183" i="6" s="1"/>
  <c r="G187" i="6" s="1"/>
  <c r="K103" i="6"/>
  <c r="K105" i="6" s="1"/>
  <c r="K183" i="6" s="1"/>
  <c r="K187" i="6" s="1"/>
  <c r="F103" i="6"/>
  <c r="F105" i="6" s="1"/>
  <c r="F183" i="6" s="1"/>
  <c r="F187" i="6" s="1"/>
  <c r="J103" i="6"/>
  <c r="J105" i="6" s="1"/>
  <c r="J183" i="6" s="1"/>
  <c r="J187" i="6" s="1"/>
  <c r="C4" i="207" s="1"/>
  <c r="G4" i="207" s="1"/>
  <c r="N7" i="177"/>
  <c r="N7" i="181"/>
  <c r="N7" i="173"/>
  <c r="N7" i="210" s="1"/>
  <c r="M7" i="173"/>
  <c r="M7" i="210" s="1"/>
  <c r="F7" i="210"/>
  <c r="D103" i="6"/>
  <c r="D105" i="6" s="1"/>
  <c r="D183" i="6" s="1"/>
  <c r="D187" i="6" s="1"/>
  <c r="H103" i="6"/>
  <c r="H105" i="6" s="1"/>
  <c r="H183" i="6" s="1"/>
  <c r="H187" i="6" s="1"/>
  <c r="L103" i="6"/>
  <c r="L105" i="6" s="1"/>
  <c r="L183" i="6" s="1"/>
  <c r="L187" i="6" s="1"/>
  <c r="D4" i="207" s="1"/>
  <c r="F4" i="207" s="1"/>
  <c r="M7" i="143"/>
  <c r="M7" i="129"/>
  <c r="F9" i="206"/>
  <c r="E183" i="6"/>
  <c r="E187" i="6" s="1"/>
  <c r="M7" i="7"/>
  <c r="G40" i="206"/>
  <c r="LC179" i="6"/>
  <c r="LC185" i="6" s="1"/>
  <c r="LE179" i="6"/>
  <c r="LE185" i="6" s="1"/>
  <c r="J40" i="206"/>
  <c r="N38" i="205"/>
  <c r="N38" i="190"/>
  <c r="N38" i="192"/>
  <c r="N38" i="186"/>
  <c r="LB103" i="6"/>
  <c r="LB105" i="6" s="1"/>
  <c r="LB183" i="6" s="1"/>
  <c r="LB187" i="6" s="1"/>
  <c r="LF103" i="6"/>
  <c r="LF105" i="6" s="1"/>
  <c r="LF183" i="6" s="1"/>
  <c r="LF187" i="6" s="1"/>
  <c r="LJ103" i="6"/>
  <c r="LJ105" i="6" s="1"/>
  <c r="LJ183" i="6" s="1"/>
  <c r="LJ187" i="6" s="1"/>
  <c r="D35" i="207" s="1"/>
  <c r="N38" i="183"/>
  <c r="N38" i="177"/>
  <c r="N38" i="175"/>
  <c r="LC103" i="6"/>
  <c r="LC105" i="6" s="1"/>
  <c r="F40" i="206" s="1"/>
  <c r="LG103" i="6"/>
  <c r="LG105" i="6" s="1"/>
  <c r="LG183" i="6" s="1"/>
  <c r="LG187" i="6" s="1"/>
  <c r="LK103" i="6"/>
  <c r="LK105" i="6" s="1"/>
  <c r="LK183" i="6" s="1"/>
  <c r="LK187" i="6" s="1"/>
  <c r="E35" i="207" s="1"/>
  <c r="N38" i="130"/>
  <c r="N38" i="117"/>
  <c r="N38" i="7"/>
  <c r="J10" i="206"/>
  <c r="N10" i="206" s="1"/>
  <c r="Q179" i="6"/>
  <c r="Q185" i="6" s="1"/>
  <c r="O179" i="6"/>
  <c r="O185" i="6" s="1"/>
  <c r="N103" i="6"/>
  <c r="N105" i="6" s="1"/>
  <c r="N183" i="6" s="1"/>
  <c r="N187" i="6" s="1"/>
  <c r="R103" i="6"/>
  <c r="R105" i="6" s="1"/>
  <c r="R183" i="6" s="1"/>
  <c r="R187" i="6" s="1"/>
  <c r="V103" i="6"/>
  <c r="V105" i="6" s="1"/>
  <c r="V183" i="6" s="1"/>
  <c r="V187" i="6" s="1"/>
  <c r="D5" i="207" s="1"/>
  <c r="Q103" i="6"/>
  <c r="Q105" i="6" s="1"/>
  <c r="I10" i="206" s="1"/>
  <c r="L10" i="206" s="1"/>
  <c r="U103" i="6"/>
  <c r="U105" i="6" s="1"/>
  <c r="U183" i="6" s="1"/>
  <c r="U187" i="6" s="1"/>
  <c r="M8" i="183"/>
  <c r="M8" i="177"/>
  <c r="J8" i="210"/>
  <c r="O103" i="6"/>
  <c r="O105" i="6" s="1"/>
  <c r="O183" i="6" s="1"/>
  <c r="S103" i="6"/>
  <c r="S105" i="6" s="1"/>
  <c r="S183" i="6" s="1"/>
  <c r="S187" i="6" s="1"/>
  <c r="W103" i="6"/>
  <c r="W105" i="6" s="1"/>
  <c r="W183" i="6" s="1"/>
  <c r="W187" i="6" s="1"/>
  <c r="E5" i="207" s="1"/>
  <c r="K8" i="210"/>
  <c r="P103" i="6"/>
  <c r="P105" i="6" s="1"/>
  <c r="P183" i="6" s="1"/>
  <c r="P187" i="6" s="1"/>
  <c r="T103" i="6"/>
  <c r="T105" i="6" s="1"/>
  <c r="T183" i="6" s="1"/>
  <c r="T187" i="6" s="1"/>
  <c r="C5" i="207" s="1"/>
  <c r="D8" i="210"/>
  <c r="M8" i="130"/>
  <c r="N8" i="7"/>
  <c r="M8" i="7"/>
  <c r="EM103" i="6"/>
  <c r="EM105" i="6" s="1"/>
  <c r="EM183" i="6" s="1"/>
  <c r="EL103" i="6"/>
  <c r="EL105" i="6" s="1"/>
  <c r="EL183" i="6" s="1"/>
  <c r="EE179" i="6"/>
  <c r="EE185" i="6" s="1"/>
  <c r="G22" i="206"/>
  <c r="EG179" i="6"/>
  <c r="EG185" i="6" s="1"/>
  <c r="J22" i="206"/>
  <c r="EH187" i="6"/>
  <c r="N20" i="205"/>
  <c r="EM187" i="6"/>
  <c r="E17" i="207" s="1"/>
  <c r="EL187" i="6"/>
  <c r="D17" i="207" s="1"/>
  <c r="ED187" i="6"/>
  <c r="EI187" i="6"/>
  <c r="M20" i="186"/>
  <c r="EG103" i="6"/>
  <c r="EG105" i="6" s="1"/>
  <c r="I22" i="206" s="1"/>
  <c r="EK103" i="6"/>
  <c r="EK105" i="6" s="1"/>
  <c r="EK183" i="6" s="1"/>
  <c r="EK187" i="6" s="1"/>
  <c r="M20" i="173"/>
  <c r="M20" i="210" s="1"/>
  <c r="M20" i="179"/>
  <c r="EF103" i="6"/>
  <c r="EF105" i="6" s="1"/>
  <c r="EF183" i="6" s="1"/>
  <c r="EF187" i="6" s="1"/>
  <c r="EJ103" i="6"/>
  <c r="EJ105" i="6" s="1"/>
  <c r="EJ183" i="6" s="1"/>
  <c r="EJ187" i="6" s="1"/>
  <c r="C17" i="207" s="1"/>
  <c r="N20" i="173"/>
  <c r="N20" i="210" s="1"/>
  <c r="M20" i="174"/>
  <c r="M20" i="180"/>
  <c r="M20" i="181"/>
  <c r="F22" i="206"/>
  <c r="H22" i="206" s="1"/>
  <c r="EE183" i="6"/>
  <c r="EG183" i="6"/>
  <c r="EG187" i="6" s="1"/>
  <c r="N20" i="120"/>
  <c r="N20" i="121"/>
  <c r="N20" i="139"/>
  <c r="M20" i="129"/>
  <c r="J39" i="206"/>
  <c r="KU179" i="6"/>
  <c r="KU185" i="6" s="1"/>
  <c r="KW187" i="6"/>
  <c r="LA187" i="6"/>
  <c r="E34" i="207" s="1"/>
  <c r="KR187" i="6"/>
  <c r="KV187" i="6"/>
  <c r="KZ187" i="6"/>
  <c r="D34" i="207" s="1"/>
  <c r="KS179" i="6"/>
  <c r="KS185" i="6" s="1"/>
  <c r="N37" i="205"/>
  <c r="KT103" i="6"/>
  <c r="KT105" i="6" s="1"/>
  <c r="KT183" i="6" s="1"/>
  <c r="KT187" i="6" s="1"/>
  <c r="M37" i="186"/>
  <c r="KX103" i="6"/>
  <c r="KX105" i="6" s="1"/>
  <c r="KX183" i="6" s="1"/>
  <c r="KX187" i="6" s="1"/>
  <c r="C34" i="207" s="1"/>
  <c r="G34" i="207" s="1"/>
  <c r="M37" i="210"/>
  <c r="F37" i="210"/>
  <c r="KU103" i="6"/>
  <c r="KU105" i="6" s="1"/>
  <c r="KU183" i="6" s="1"/>
  <c r="KY103" i="6"/>
  <c r="KY105" i="6" s="1"/>
  <c r="KY183" i="6" s="1"/>
  <c r="KY187" i="6" s="1"/>
  <c r="M37" i="172"/>
  <c r="N37" i="173"/>
  <c r="N37" i="210" s="1"/>
  <c r="M37" i="176"/>
  <c r="N37" i="180"/>
  <c r="F39" i="206"/>
  <c r="H39" i="206" s="1"/>
  <c r="KS183" i="6"/>
  <c r="KS187" i="6" s="1"/>
  <c r="M37" i="118"/>
  <c r="N37" i="119"/>
  <c r="N37" i="125"/>
  <c r="N37" i="128"/>
  <c r="N37" i="132"/>
  <c r="N37" i="133"/>
  <c r="N37" i="134"/>
  <c r="N37" i="139"/>
  <c r="N37" i="140"/>
  <c r="N37" i="141"/>
  <c r="M37" i="144"/>
  <c r="N37" i="145"/>
  <c r="M37" i="147"/>
  <c r="DI103" i="6"/>
  <c r="DI105" i="6" s="1"/>
  <c r="DI183" i="6" s="1"/>
  <c r="DI187" i="6" s="1"/>
  <c r="E14" i="207" s="1"/>
  <c r="M17" i="205"/>
  <c r="N17" i="193"/>
  <c r="N17" i="191"/>
  <c r="N17" i="173"/>
  <c r="N17" i="174"/>
  <c r="N17" i="175"/>
  <c r="N17" i="177"/>
  <c r="N17" i="171"/>
  <c r="N17" i="176"/>
  <c r="M17" i="178"/>
  <c r="N17" i="180"/>
  <c r="M17" i="181"/>
  <c r="N17" i="115"/>
  <c r="M17" i="122"/>
  <c r="N17" i="129"/>
  <c r="N17" i="133"/>
  <c r="N17" i="139"/>
  <c r="N17" i="140"/>
  <c r="M17" i="141"/>
  <c r="DA103" i="6"/>
  <c r="DA105" i="6" s="1"/>
  <c r="F19" i="206" s="1"/>
  <c r="M17" i="115"/>
  <c r="N17" i="118"/>
  <c r="N17" i="126"/>
  <c r="N17" i="130"/>
  <c r="N17" i="131"/>
  <c r="N17" i="143"/>
  <c r="G37" i="206"/>
  <c r="JY179" i="6"/>
  <c r="JY185" i="6" s="1"/>
  <c r="KA179" i="6"/>
  <c r="KA185" i="6" s="1"/>
  <c r="J37" i="206"/>
  <c r="N35" i="205"/>
  <c r="JX187" i="6"/>
  <c r="KB187" i="6"/>
  <c r="KF187" i="6"/>
  <c r="D32" i="207" s="1"/>
  <c r="JY103" i="6"/>
  <c r="JY105" i="6" s="1"/>
  <c r="JY183" i="6" s="1"/>
  <c r="JY187" i="6" s="1"/>
  <c r="KG103" i="6"/>
  <c r="KG105" i="6" s="1"/>
  <c r="KG183" i="6" s="1"/>
  <c r="KG187" i="6" s="1"/>
  <c r="E32" i="207" s="1"/>
  <c r="N35" i="186"/>
  <c r="KC103" i="6"/>
  <c r="KC105" i="6" s="1"/>
  <c r="KC183" i="6" s="1"/>
  <c r="KC187" i="6" s="1"/>
  <c r="K35" i="210"/>
  <c r="L35" i="210"/>
  <c r="N35" i="175"/>
  <c r="F35" i="210"/>
  <c r="N35" i="171"/>
  <c r="I35" i="210"/>
  <c r="N35" i="173"/>
  <c r="N35" i="210" s="1"/>
  <c r="M35" i="174"/>
  <c r="N35" i="176"/>
  <c r="N35" i="179"/>
  <c r="N35" i="183"/>
  <c r="M35" i="210"/>
  <c r="N35" i="172"/>
  <c r="H35" i="210"/>
  <c r="N35" i="177"/>
  <c r="M35" i="178"/>
  <c r="M35" i="135"/>
  <c r="N35" i="143"/>
  <c r="M35" i="115"/>
  <c r="N35" i="118"/>
  <c r="N35" i="119"/>
  <c r="N35" i="121"/>
  <c r="M35" i="122"/>
  <c r="N35" i="123"/>
  <c r="N35" i="127"/>
  <c r="N35" i="129"/>
  <c r="N35" i="131"/>
  <c r="N35" i="132"/>
  <c r="N35" i="133"/>
  <c r="N35" i="142"/>
  <c r="N35" i="128"/>
  <c r="N35" i="130"/>
  <c r="N11" i="171"/>
  <c r="N11" i="175"/>
  <c r="N11" i="177"/>
  <c r="M11" i="183"/>
  <c r="AR103" i="6"/>
  <c r="AR105" i="6" s="1"/>
  <c r="AR183" i="6" s="1"/>
  <c r="AR187" i="6" s="1"/>
  <c r="AV103" i="6"/>
  <c r="AV105" i="6" s="1"/>
  <c r="AV183" i="6" s="1"/>
  <c r="AV187" i="6" s="1"/>
  <c r="AZ103" i="6"/>
  <c r="AZ105" i="6" s="1"/>
  <c r="AZ183" i="6" s="1"/>
  <c r="AZ187" i="6" s="1"/>
  <c r="D8" i="207" s="1"/>
  <c r="M11" i="172"/>
  <c r="N11" i="173"/>
  <c r="M11" i="174"/>
  <c r="H11" i="210"/>
  <c r="L11" i="210"/>
  <c r="N11" i="181"/>
  <c r="J13" i="206"/>
  <c r="AU179" i="6"/>
  <c r="AU185" i="6" s="1"/>
  <c r="N11" i="205"/>
  <c r="AW187" i="6"/>
  <c r="G13" i="206"/>
  <c r="AT187" i="6"/>
  <c r="AX187" i="6"/>
  <c r="C8" i="207" s="1"/>
  <c r="N11" i="180"/>
  <c r="M11" i="175"/>
  <c r="M11" i="179"/>
  <c r="AU103" i="6"/>
  <c r="AU105" i="6" s="1"/>
  <c r="I13" i="206" s="1"/>
  <c r="AY103" i="6"/>
  <c r="AY105" i="6" s="1"/>
  <c r="AY183" i="6" s="1"/>
  <c r="AY187" i="6" s="1"/>
  <c r="M11" i="173"/>
  <c r="M11" i="210" s="1"/>
  <c r="F13" i="206"/>
  <c r="AS183" i="6"/>
  <c r="AS187" i="6" s="1"/>
  <c r="N11" i="115"/>
  <c r="N11" i="116"/>
  <c r="N11" i="119"/>
  <c r="N11" i="126"/>
  <c r="N11" i="134"/>
  <c r="N11" i="140"/>
  <c r="N11" i="142"/>
  <c r="M11" i="120"/>
  <c r="M11" i="123"/>
  <c r="M11" i="125"/>
  <c r="M11" i="127"/>
  <c r="M11" i="133"/>
  <c r="M11" i="139"/>
  <c r="M11" i="145"/>
  <c r="M11" i="130"/>
  <c r="M11" i="132"/>
  <c r="GJ103" i="6"/>
  <c r="GJ105" i="6" s="1"/>
  <c r="GJ183" i="6" s="1"/>
  <c r="GJ187" i="6" s="1"/>
  <c r="D22" i="207" s="1"/>
  <c r="N25" i="174"/>
  <c r="N25" i="177"/>
  <c r="I25" i="210"/>
  <c r="N25" i="180"/>
  <c r="N25" i="143"/>
  <c r="GC103" i="6"/>
  <c r="GC105" i="6" s="1"/>
  <c r="GC183" i="6" s="1"/>
  <c r="GG103" i="6"/>
  <c r="GG105" i="6" s="1"/>
  <c r="GG183" i="6" s="1"/>
  <c r="GG187" i="6" s="1"/>
  <c r="GK103" i="6"/>
  <c r="GK105" i="6" s="1"/>
  <c r="GK183" i="6" s="1"/>
  <c r="GK187" i="6" s="1"/>
  <c r="E22" i="207" s="1"/>
  <c r="N25" i="130"/>
  <c r="M25" i="132"/>
  <c r="N25" i="117"/>
  <c r="GH103" i="6"/>
  <c r="GH105" i="6" s="1"/>
  <c r="GH183" i="6" s="1"/>
  <c r="GH187" i="6" s="1"/>
  <c r="C22" i="207" s="1"/>
  <c r="GD103" i="6"/>
  <c r="GD105" i="6" s="1"/>
  <c r="GD183" i="6" s="1"/>
  <c r="GD187" i="6" s="1"/>
  <c r="N25" i="7"/>
  <c r="N33" i="190"/>
  <c r="JK103" i="6"/>
  <c r="JK105" i="6" s="1"/>
  <c r="JK183" i="6" s="1"/>
  <c r="JG103" i="6"/>
  <c r="JG105" i="6" s="1"/>
  <c r="JG183" i="6" s="1"/>
  <c r="JF103" i="6"/>
  <c r="JF105" i="6" s="1"/>
  <c r="JF183" i="6" s="1"/>
  <c r="JF187" i="6" s="1"/>
  <c r="JJ103" i="6"/>
  <c r="JJ105" i="6" s="1"/>
  <c r="JJ183" i="6" s="1"/>
  <c r="JJ187" i="6" s="1"/>
  <c r="C30" i="207" s="1"/>
  <c r="N33" i="177"/>
  <c r="D33" i="210"/>
  <c r="I33" i="210"/>
  <c r="H33" i="210"/>
  <c r="L33" i="210"/>
  <c r="N33" i="143"/>
  <c r="N33" i="129"/>
  <c r="N33" i="130"/>
  <c r="N33" i="131"/>
  <c r="N33" i="117"/>
  <c r="JE103" i="6"/>
  <c r="JE105" i="6" s="1"/>
  <c r="JE183" i="6" s="1"/>
  <c r="JI103" i="6"/>
  <c r="JI105" i="6" s="1"/>
  <c r="JI183" i="6" s="1"/>
  <c r="JI187" i="6" s="1"/>
  <c r="N33" i="7"/>
  <c r="JM103" i="6"/>
  <c r="JM105" i="6" s="1"/>
  <c r="JM183" i="6" s="1"/>
  <c r="JM187" i="6" s="1"/>
  <c r="E30" i="207" s="1"/>
  <c r="N36" i="190"/>
  <c r="N36" i="192"/>
  <c r="N36" i="185"/>
  <c r="N36" i="184"/>
  <c r="N36" i="171"/>
  <c r="H36" i="210"/>
  <c r="L36" i="210"/>
  <c r="M36" i="175"/>
  <c r="N36" i="179"/>
  <c r="N36" i="181"/>
  <c r="N36" i="182"/>
  <c r="N36" i="183"/>
  <c r="D36" i="210"/>
  <c r="I36" i="210"/>
  <c r="N36" i="174"/>
  <c r="M36" i="180"/>
  <c r="N36" i="119"/>
  <c r="M36" i="125"/>
  <c r="N36" i="127"/>
  <c r="M36" i="140"/>
  <c r="M36" i="144"/>
  <c r="N36" i="116"/>
  <c r="N36" i="123"/>
  <c r="N36" i="139"/>
  <c r="KH103" i="6"/>
  <c r="KH105" i="6" s="1"/>
  <c r="KH183" i="6" s="1"/>
  <c r="KH187" i="6" s="1"/>
  <c r="N36" i="115"/>
  <c r="N36" i="118"/>
  <c r="M36" i="121"/>
  <c r="N36" i="122"/>
  <c r="N36" i="124"/>
  <c r="N36" i="128"/>
  <c r="M36" i="136"/>
  <c r="N36" i="141"/>
  <c r="N36" i="142"/>
  <c r="N36" i="143"/>
  <c r="M36" i="146"/>
  <c r="N36" i="147"/>
  <c r="I34" i="210"/>
  <c r="L32" i="206"/>
  <c r="N20" i="206"/>
  <c r="N38" i="206"/>
  <c r="L12" i="206"/>
  <c r="N37" i="206"/>
  <c r="N39" i="206"/>
  <c r="N14" i="206"/>
  <c r="N34" i="206"/>
  <c r="E42" i="206"/>
  <c r="N36" i="186"/>
  <c r="F43" i="156"/>
  <c r="N40" i="156"/>
  <c r="M40" i="156"/>
  <c r="N27" i="156"/>
  <c r="NC51" i="6"/>
  <c r="J30" i="206"/>
  <c r="HI179" i="6"/>
  <c r="HI185" i="6" s="1"/>
  <c r="N28" i="204"/>
  <c r="HH187" i="6"/>
  <c r="HM187" i="6"/>
  <c r="G30" i="206"/>
  <c r="HK187" i="6"/>
  <c r="HO187" i="6"/>
  <c r="E25" i="207" s="1"/>
  <c r="N28" i="176"/>
  <c r="N28" i="180"/>
  <c r="M28" i="171"/>
  <c r="F28" i="210"/>
  <c r="HG183" i="6"/>
  <c r="HG187" i="6" s="1"/>
  <c r="F30" i="206"/>
  <c r="M28" i="7"/>
  <c r="M28" i="117"/>
  <c r="M28" i="129"/>
  <c r="M28" i="132"/>
  <c r="M28" i="135"/>
  <c r="M28" i="143"/>
  <c r="M28" i="116"/>
  <c r="M28" i="121"/>
  <c r="M28" i="127"/>
  <c r="M28" i="133"/>
  <c r="M28" i="134"/>
  <c r="J21" i="206"/>
  <c r="DW179" i="6"/>
  <c r="DW185" i="6" s="1"/>
  <c r="DU179" i="6"/>
  <c r="DU185" i="6" s="1"/>
  <c r="N19" i="202"/>
  <c r="N19" i="205"/>
  <c r="DZ187" i="6"/>
  <c r="C16" i="207" s="1"/>
  <c r="DY103" i="6"/>
  <c r="DY105" i="6" s="1"/>
  <c r="DY183" i="6" s="1"/>
  <c r="DY187" i="6" s="1"/>
  <c r="EC103" i="6"/>
  <c r="EC105" i="6" s="1"/>
  <c r="EC183" i="6" s="1"/>
  <c r="EC187" i="6" s="1"/>
  <c r="E16" i="207" s="1"/>
  <c r="DW103" i="6"/>
  <c r="DW105" i="6" s="1"/>
  <c r="DW183" i="6" s="1"/>
  <c r="EA103" i="6"/>
  <c r="EA105" i="6" s="1"/>
  <c r="EA183" i="6" s="1"/>
  <c r="EA187" i="6" s="1"/>
  <c r="M19" i="186"/>
  <c r="M19" i="188"/>
  <c r="DT103" i="6"/>
  <c r="DT105" i="6" s="1"/>
  <c r="DT183" i="6" s="1"/>
  <c r="DT187" i="6" s="1"/>
  <c r="DX103" i="6"/>
  <c r="DX105" i="6" s="1"/>
  <c r="DX183" i="6" s="1"/>
  <c r="DX187" i="6" s="1"/>
  <c r="EB103" i="6"/>
  <c r="EB105" i="6" s="1"/>
  <c r="EB183" i="6" s="1"/>
  <c r="EB187" i="6" s="1"/>
  <c r="D16" i="207" s="1"/>
  <c r="N19" i="174"/>
  <c r="M19" i="178"/>
  <c r="N19" i="181"/>
  <c r="M19" i="182"/>
  <c r="F21" i="206"/>
  <c r="M19" i="117"/>
  <c r="M19" i="118"/>
  <c r="M19" i="127"/>
  <c r="M19" i="128"/>
  <c r="M19" i="139"/>
  <c r="N19" i="116"/>
  <c r="N19" i="119"/>
  <c r="N19" i="123"/>
  <c r="N19" i="124"/>
  <c r="N19" i="125"/>
  <c r="N19" i="126"/>
  <c r="N19" i="140"/>
  <c r="N19" i="147"/>
  <c r="N24" i="185"/>
  <c r="M24" i="185"/>
  <c r="M24" i="189"/>
  <c r="FS103" i="6"/>
  <c r="FS105" i="6" s="1"/>
  <c r="F26" i="206" s="1"/>
  <c r="H26" i="206" s="1"/>
  <c r="GA103" i="6"/>
  <c r="GA105" i="6" s="1"/>
  <c r="GA183" i="6" s="1"/>
  <c r="GA187" i="6" s="1"/>
  <c r="E21" i="207" s="1"/>
  <c r="N24" i="188"/>
  <c r="FW103" i="6"/>
  <c r="FW105" i="6" s="1"/>
  <c r="FW183" i="6" s="1"/>
  <c r="FW187" i="6" s="1"/>
  <c r="FT103" i="6"/>
  <c r="FT105" i="6" s="1"/>
  <c r="FT183" i="6" s="1"/>
  <c r="FT187" i="6" s="1"/>
  <c r="FX103" i="6"/>
  <c r="FX105" i="6" s="1"/>
  <c r="FX183" i="6" s="1"/>
  <c r="FX187" i="6" s="1"/>
  <c r="C21" i="207" s="1"/>
  <c r="N24" i="190"/>
  <c r="N24" i="193"/>
  <c r="N24" i="187"/>
  <c r="FY103" i="6"/>
  <c r="FY105" i="6" s="1"/>
  <c r="FY183" i="6" s="1"/>
  <c r="FY187" i="6" s="1"/>
  <c r="FR103" i="6"/>
  <c r="FR105" i="6" s="1"/>
  <c r="FR183" i="6" s="1"/>
  <c r="FR187" i="6" s="1"/>
  <c r="FV103" i="6"/>
  <c r="FV105" i="6" s="1"/>
  <c r="FV183" i="6" s="1"/>
  <c r="FV187" i="6" s="1"/>
  <c r="FZ103" i="6"/>
  <c r="FZ105" i="6" s="1"/>
  <c r="FZ183" i="6" s="1"/>
  <c r="FZ187" i="6" s="1"/>
  <c r="D21" i="207" s="1"/>
  <c r="N24" i="184"/>
  <c r="N24" i="186"/>
  <c r="FU103" i="6"/>
  <c r="FU105" i="6" s="1"/>
  <c r="I26" i="206" s="1"/>
  <c r="N24" i="171"/>
  <c r="N24" i="173"/>
  <c r="N24" i="174"/>
  <c r="N24" i="175"/>
  <c r="N24" i="182"/>
  <c r="F24" i="210"/>
  <c r="M24" i="177"/>
  <c r="M24" i="179"/>
  <c r="M24" i="181"/>
  <c r="N24" i="128"/>
  <c r="N24" i="147"/>
  <c r="M24" i="117"/>
  <c r="M24" i="120"/>
  <c r="M24" i="124"/>
  <c r="M24" i="131"/>
  <c r="M24" i="135"/>
  <c r="N24" i="115"/>
  <c r="N24" i="116"/>
  <c r="N24" i="140"/>
  <c r="GO179" i="6"/>
  <c r="GO185" i="6" s="1"/>
  <c r="M26" i="205"/>
  <c r="M26" i="173"/>
  <c r="M26" i="210" s="1"/>
  <c r="N26" i="173"/>
  <c r="N26" i="210" s="1"/>
  <c r="M38" i="190"/>
  <c r="M38" i="193"/>
  <c r="LD103" i="6"/>
  <c r="LD105" i="6" s="1"/>
  <c r="LD183" i="6" s="1"/>
  <c r="LD187" i="6" s="1"/>
  <c r="M38" i="184"/>
  <c r="N38" i="187"/>
  <c r="LH103" i="6"/>
  <c r="LH105" i="6" s="1"/>
  <c r="LH183" i="6" s="1"/>
  <c r="LH187" i="6" s="1"/>
  <c r="C35" i="207" s="1"/>
  <c r="LE103" i="6"/>
  <c r="LE105" i="6" s="1"/>
  <c r="I40" i="206" s="1"/>
  <c r="LI103" i="6"/>
  <c r="LI105" i="6" s="1"/>
  <c r="LI183" i="6" s="1"/>
  <c r="LI187" i="6" s="1"/>
  <c r="M38" i="173"/>
  <c r="M38" i="210" s="1"/>
  <c r="M38" i="178"/>
  <c r="M38" i="183"/>
  <c r="N38" i="174"/>
  <c r="N38" i="180"/>
  <c r="N38" i="173"/>
  <c r="N38" i="210" s="1"/>
  <c r="N38" i="122"/>
  <c r="N38" i="123"/>
  <c r="N38" i="124"/>
  <c r="N38" i="125"/>
  <c r="N38" i="134"/>
  <c r="N38" i="141"/>
  <c r="N38" i="144"/>
  <c r="M38" i="118"/>
  <c r="M38" i="119"/>
  <c r="M38" i="126"/>
  <c r="M38" i="129"/>
  <c r="M38" i="145"/>
  <c r="N31" i="193"/>
  <c r="N31" i="190"/>
  <c r="M31" i="192"/>
  <c r="N31" i="173"/>
  <c r="N31" i="175"/>
  <c r="N31" i="177"/>
  <c r="N31" i="180"/>
  <c r="N31" i="179"/>
  <c r="N31" i="181"/>
  <c r="N31" i="183"/>
  <c r="IQ103" i="6"/>
  <c r="IQ105" i="6" s="1"/>
  <c r="IQ183" i="6" s="1"/>
  <c r="IQ187" i="6" s="1"/>
  <c r="IM103" i="6"/>
  <c r="IM105" i="6" s="1"/>
  <c r="IM183" i="6" s="1"/>
  <c r="N31" i="120"/>
  <c r="N31" i="128"/>
  <c r="N31" i="129"/>
  <c r="N31" i="133"/>
  <c r="N31" i="135"/>
  <c r="M31" i="141"/>
  <c r="N31" i="143"/>
  <c r="N31" i="118"/>
  <c r="IP103" i="6"/>
  <c r="IP105" i="6" s="1"/>
  <c r="IP183" i="6" s="1"/>
  <c r="IP187" i="6" s="1"/>
  <c r="C28" i="207" s="1"/>
  <c r="N31" i="7"/>
  <c r="N31" i="117"/>
  <c r="N31" i="121"/>
  <c r="N31" i="124"/>
  <c r="M31" i="126"/>
  <c r="N31" i="131"/>
  <c r="N31" i="132"/>
  <c r="M31" i="138"/>
  <c r="N31" i="139"/>
  <c r="N31" i="140"/>
  <c r="N31" i="145"/>
  <c r="M31" i="147"/>
  <c r="DL103" i="6"/>
  <c r="DL105" i="6" s="1"/>
  <c r="DL183" i="6" s="1"/>
  <c r="DL187" i="6" s="1"/>
  <c r="DP103" i="6"/>
  <c r="DP105" i="6" s="1"/>
  <c r="DP183" i="6" s="1"/>
  <c r="DP187" i="6" s="1"/>
  <c r="C15" i="207" s="1"/>
  <c r="G15" i="207" s="1"/>
  <c r="J40" i="185"/>
  <c r="J43" i="185" s="1"/>
  <c r="M18" i="189"/>
  <c r="DM103" i="6"/>
  <c r="DM105" i="6" s="1"/>
  <c r="DM183" i="6" s="1"/>
  <c r="DM187" i="6" s="1"/>
  <c r="DQ103" i="6"/>
  <c r="DQ105" i="6" s="1"/>
  <c r="DQ183" i="6" s="1"/>
  <c r="DQ187" i="6" s="1"/>
  <c r="F40" i="189"/>
  <c r="M40" i="189" s="1"/>
  <c r="J40" i="189"/>
  <c r="J43" i="189" s="1"/>
  <c r="N18" i="172"/>
  <c r="F18" i="210"/>
  <c r="N18" i="176"/>
  <c r="N18" i="177"/>
  <c r="N18" i="178"/>
  <c r="N18" i="181"/>
  <c r="M18" i="117"/>
  <c r="M18" i="118"/>
  <c r="M18" i="127"/>
  <c r="M18" i="129"/>
  <c r="M18" i="130"/>
  <c r="M18" i="131"/>
  <c r="M18" i="132"/>
  <c r="M18" i="133"/>
  <c r="M18" i="143"/>
  <c r="M18" i="145"/>
  <c r="N18" i="122"/>
  <c r="M35" i="190"/>
  <c r="M35" i="193"/>
  <c r="JZ103" i="6"/>
  <c r="JZ105" i="6" s="1"/>
  <c r="JZ183" i="6" s="1"/>
  <c r="JZ187" i="6" s="1"/>
  <c r="KD103" i="6"/>
  <c r="KD105" i="6" s="1"/>
  <c r="KD183" i="6" s="1"/>
  <c r="KD187" i="6" s="1"/>
  <c r="C32" i="207" s="1"/>
  <c r="M35" i="185"/>
  <c r="KA103" i="6"/>
  <c r="KA105" i="6" s="1"/>
  <c r="KA183" i="6" s="1"/>
  <c r="KE103" i="6"/>
  <c r="KE105" i="6" s="1"/>
  <c r="KE183" i="6" s="1"/>
  <c r="KE187" i="6" s="1"/>
  <c r="M35" i="184"/>
  <c r="M35" i="187"/>
  <c r="M35" i="189"/>
  <c r="M35" i="171"/>
  <c r="M35" i="177"/>
  <c r="M35" i="183"/>
  <c r="M35" i="176"/>
  <c r="M35" i="182"/>
  <c r="F37" i="206"/>
  <c r="H37" i="206" s="1"/>
  <c r="N35" i="134"/>
  <c r="N35" i="7"/>
  <c r="N35" i="117"/>
  <c r="N35" i="124"/>
  <c r="N35" i="138"/>
  <c r="N35" i="139"/>
  <c r="N35" i="140"/>
  <c r="N35" i="144"/>
  <c r="N35" i="146"/>
  <c r="M35" i="147"/>
  <c r="M35" i="121"/>
  <c r="M35" i="125"/>
  <c r="M35" i="127"/>
  <c r="M35" i="129"/>
  <c r="M35" i="130"/>
  <c r="M35" i="145"/>
  <c r="J35" i="206"/>
  <c r="JG179" i="6"/>
  <c r="JG185" i="6" s="1"/>
  <c r="JE179" i="6"/>
  <c r="JE185" i="6" s="1"/>
  <c r="G35" i="206"/>
  <c r="JK187" i="6"/>
  <c r="M33" i="204"/>
  <c r="M33" i="190"/>
  <c r="K40" i="186"/>
  <c r="K43" i="186" s="1"/>
  <c r="N33" i="186"/>
  <c r="N33" i="188"/>
  <c r="M33" i="187"/>
  <c r="M33" i="189"/>
  <c r="JD103" i="6"/>
  <c r="JD105" i="6" s="1"/>
  <c r="JD183" i="6" s="1"/>
  <c r="JD187" i="6" s="1"/>
  <c r="JH103" i="6"/>
  <c r="JH105" i="6" s="1"/>
  <c r="JH183" i="6" s="1"/>
  <c r="JH187" i="6" s="1"/>
  <c r="JL103" i="6"/>
  <c r="JL105" i="6" s="1"/>
  <c r="JL183" i="6" s="1"/>
  <c r="JL187" i="6" s="1"/>
  <c r="D30" i="207" s="1"/>
  <c r="F40" i="188"/>
  <c r="M40" i="188" s="1"/>
  <c r="K40" i="188"/>
  <c r="K43" i="188" s="1"/>
  <c r="F33" i="210"/>
  <c r="N33" i="181"/>
  <c r="M33" i="173"/>
  <c r="M33" i="210" s="1"/>
  <c r="M33" i="117"/>
  <c r="M33" i="119"/>
  <c r="M33" i="120"/>
  <c r="M33" i="122"/>
  <c r="M33" i="125"/>
  <c r="M33" i="130"/>
  <c r="M33" i="131"/>
  <c r="M33" i="140"/>
  <c r="M33" i="147"/>
  <c r="CM187" i="6"/>
  <c r="CF187" i="6"/>
  <c r="CJ187" i="6"/>
  <c r="CN187" i="6"/>
  <c r="D12" i="207" s="1"/>
  <c r="CK187" i="6"/>
  <c r="CL187" i="6"/>
  <c r="C12" i="207" s="1"/>
  <c r="G17" i="206"/>
  <c r="CG179" i="6"/>
  <c r="CG185" i="6" s="1"/>
  <c r="J17" i="206"/>
  <c r="CI179" i="6"/>
  <c r="CI185" i="6" s="1"/>
  <c r="M15" i="171"/>
  <c r="N15" i="173"/>
  <c r="M15" i="177"/>
  <c r="M15" i="178"/>
  <c r="M15" i="179"/>
  <c r="M15" i="181"/>
  <c r="M15" i="183"/>
  <c r="H40" i="182"/>
  <c r="H43" i="182" s="1"/>
  <c r="N15" i="119"/>
  <c r="N15" i="120"/>
  <c r="N15" i="123"/>
  <c r="N15" i="124"/>
  <c r="N15" i="127"/>
  <c r="N15" i="131"/>
  <c r="N15" i="132"/>
  <c r="N15" i="133"/>
  <c r="M15" i="138"/>
  <c r="N15" i="140"/>
  <c r="N15" i="141"/>
  <c r="N15" i="143"/>
  <c r="N15" i="144"/>
  <c r="M15" i="147"/>
  <c r="CG183" i="6"/>
  <c r="HP103" i="6"/>
  <c r="HP105" i="6" s="1"/>
  <c r="HP183" i="6" s="1"/>
  <c r="HP187" i="6" s="1"/>
  <c r="HX103" i="6"/>
  <c r="HX105" i="6" s="1"/>
  <c r="HX183" i="6" s="1"/>
  <c r="HX187" i="6" s="1"/>
  <c r="D26" i="207" s="1"/>
  <c r="M29" i="191"/>
  <c r="N29" i="192"/>
  <c r="E40" i="185"/>
  <c r="E43" i="185" s="1"/>
  <c r="N29" i="186"/>
  <c r="N29" i="189"/>
  <c r="M29" i="185"/>
  <c r="M29" i="188"/>
  <c r="HT103" i="6"/>
  <c r="HT105" i="6" s="1"/>
  <c r="HT183" i="6" s="1"/>
  <c r="HT187" i="6" s="1"/>
  <c r="N29" i="181"/>
  <c r="N29" i="173"/>
  <c r="N29" i="210" s="1"/>
  <c r="H40" i="176"/>
  <c r="H43" i="176" s="1"/>
  <c r="M29" i="177"/>
  <c r="M29" i="178"/>
  <c r="M29" i="180"/>
  <c r="M29" i="183"/>
  <c r="HS183" i="6"/>
  <c r="HS187" i="6" s="1"/>
  <c r="I31" i="206"/>
  <c r="F31" i="206"/>
  <c r="H31" i="206" s="1"/>
  <c r="HQ183" i="6"/>
  <c r="HQ187" i="6" s="1"/>
  <c r="N29" i="136"/>
  <c r="N29" i="145"/>
  <c r="N29" i="119"/>
  <c r="M29" i="120"/>
  <c r="M29" i="122"/>
  <c r="N29" i="124"/>
  <c r="N29" i="126"/>
  <c r="M29" i="128"/>
  <c r="N29" i="130"/>
  <c r="N29" i="132"/>
  <c r="N29" i="134"/>
  <c r="N29" i="142"/>
  <c r="N29" i="147"/>
  <c r="H40" i="119"/>
  <c r="H43" i="119" s="1"/>
  <c r="L40" i="119"/>
  <c r="L43" i="119" s="1"/>
  <c r="K9" i="210"/>
  <c r="M9" i="202"/>
  <c r="N9" i="203"/>
  <c r="AA179" i="6"/>
  <c r="AA185" i="6" s="1"/>
  <c r="J11" i="206"/>
  <c r="N11" i="206" s="1"/>
  <c r="AE187" i="6"/>
  <c r="Z187" i="6"/>
  <c r="AD187" i="6"/>
  <c r="C6" i="207" s="1"/>
  <c r="Y179" i="6"/>
  <c r="Y185" i="6" s="1"/>
  <c r="I40" i="203"/>
  <c r="I43" i="203" s="1"/>
  <c r="X187" i="6"/>
  <c r="AB187" i="6"/>
  <c r="AF187" i="6"/>
  <c r="D6" i="207" s="1"/>
  <c r="MD174" i="6"/>
  <c r="MD175" i="6" s="1"/>
  <c r="MD179" i="6" s="1"/>
  <c r="MD185" i="6" s="1"/>
  <c r="J40" i="202"/>
  <c r="J43" i="202" s="1"/>
  <c r="M9" i="205"/>
  <c r="AC187" i="6"/>
  <c r="F40" i="204"/>
  <c r="M40" i="204" s="1"/>
  <c r="J40" i="204"/>
  <c r="J43" i="204" s="1"/>
  <c r="N9" i="176"/>
  <c r="D9" i="210"/>
  <c r="M9" i="181"/>
  <c r="M9" i="182"/>
  <c r="N9" i="172"/>
  <c r="N9" i="174"/>
  <c r="F11" i="206"/>
  <c r="H11" i="206" s="1"/>
  <c r="Y183" i="6"/>
  <c r="I11" i="206"/>
  <c r="AA183" i="6"/>
  <c r="N9" i="119"/>
  <c r="N9" i="127"/>
  <c r="M9" i="133"/>
  <c r="N9" i="134"/>
  <c r="N9" i="138"/>
  <c r="M9" i="144"/>
  <c r="M9" i="147"/>
  <c r="D40" i="119"/>
  <c r="D43" i="119" s="1"/>
  <c r="J27" i="206"/>
  <c r="N27" i="206" s="1"/>
  <c r="GE179" i="6"/>
  <c r="GE185" i="6" s="1"/>
  <c r="GB187" i="6"/>
  <c r="GF187" i="6"/>
  <c r="GI187" i="6"/>
  <c r="GC179" i="6"/>
  <c r="GC185" i="6" s="1"/>
  <c r="E40" i="202"/>
  <c r="E43" i="202" s="1"/>
  <c r="I40" i="202"/>
  <c r="I43" i="202" s="1"/>
  <c r="N25" i="203"/>
  <c r="N25" i="204"/>
  <c r="D40" i="203"/>
  <c r="D43" i="203" s="1"/>
  <c r="L40" i="203"/>
  <c r="L43" i="203" s="1"/>
  <c r="M25" i="191"/>
  <c r="M25" i="192"/>
  <c r="N25" i="182"/>
  <c r="N25" i="173"/>
  <c r="N25" i="210" s="1"/>
  <c r="N25" i="179"/>
  <c r="M25" i="180"/>
  <c r="M25" i="173"/>
  <c r="M25" i="210" s="1"/>
  <c r="I27" i="206"/>
  <c r="GE183" i="6"/>
  <c r="GE187" i="6" s="1"/>
  <c r="N25" i="115"/>
  <c r="N25" i="119"/>
  <c r="N25" i="120"/>
  <c r="N25" i="123"/>
  <c r="N25" i="125"/>
  <c r="M25" i="126"/>
  <c r="N25" i="131"/>
  <c r="M25" i="133"/>
  <c r="N25" i="136"/>
  <c r="N25" i="141"/>
  <c r="N25" i="142"/>
  <c r="M25" i="144"/>
  <c r="N25" i="146"/>
  <c r="G19" i="206"/>
  <c r="DA179" i="6"/>
  <c r="DA185" i="6" s="1"/>
  <c r="E40" i="203"/>
  <c r="E43" i="203" s="1"/>
  <c r="K40" i="204"/>
  <c r="K43" i="204" s="1"/>
  <c r="DB187" i="6"/>
  <c r="J19" i="206"/>
  <c r="M17" i="202"/>
  <c r="F40" i="202"/>
  <c r="F43" i="202" s="1"/>
  <c r="D40" i="204"/>
  <c r="D43" i="204" s="1"/>
  <c r="H40" i="204"/>
  <c r="H43" i="204" s="1"/>
  <c r="L40" i="204"/>
  <c r="L43" i="204" s="1"/>
  <c r="G40" i="204"/>
  <c r="G43" i="204" s="1"/>
  <c r="DF187" i="6"/>
  <c r="C14" i="207" s="1"/>
  <c r="H36" i="2"/>
  <c r="F40" i="203"/>
  <c r="F43" i="203" s="1"/>
  <c r="J40" i="203"/>
  <c r="J43" i="203" s="1"/>
  <c r="DC103" i="6"/>
  <c r="DC105" i="6" s="1"/>
  <c r="DC183" i="6" s="1"/>
  <c r="DC187" i="6" s="1"/>
  <c r="H40" i="192"/>
  <c r="H43" i="192" s="1"/>
  <c r="N17" i="192"/>
  <c r="DG103" i="6"/>
  <c r="DG105" i="6" s="1"/>
  <c r="DG183" i="6" s="1"/>
  <c r="DG187" i="6" s="1"/>
  <c r="E40" i="186"/>
  <c r="E43" i="186" s="1"/>
  <c r="L40" i="188"/>
  <c r="L43" i="188" s="1"/>
  <c r="M17" i="184"/>
  <c r="I40" i="185"/>
  <c r="I43" i="185" s="1"/>
  <c r="M17" i="187"/>
  <c r="F40" i="187"/>
  <c r="F43" i="187" s="1"/>
  <c r="J40" i="187"/>
  <c r="J43" i="187" s="1"/>
  <c r="H40" i="188"/>
  <c r="H43" i="188" s="1"/>
  <c r="J40" i="186"/>
  <c r="J43" i="186" s="1"/>
  <c r="CZ103" i="6"/>
  <c r="CZ105" i="6" s="1"/>
  <c r="CZ183" i="6" s="1"/>
  <c r="CZ187" i="6" s="1"/>
  <c r="DD103" i="6"/>
  <c r="DD105" i="6" s="1"/>
  <c r="DD183" i="6" s="1"/>
  <c r="DD187" i="6" s="1"/>
  <c r="DH103" i="6"/>
  <c r="DH105" i="6" s="1"/>
  <c r="DH183" i="6" s="1"/>
  <c r="DH187" i="6" s="1"/>
  <c r="D14" i="207" s="1"/>
  <c r="F40" i="185"/>
  <c r="F43" i="185" s="1"/>
  <c r="G40" i="187"/>
  <c r="G43" i="187" s="1"/>
  <c r="K40" i="187"/>
  <c r="K43" i="187" s="1"/>
  <c r="M17" i="172"/>
  <c r="M17" i="173"/>
  <c r="M17" i="175"/>
  <c r="F17" i="210"/>
  <c r="M17" i="179"/>
  <c r="M17" i="183"/>
  <c r="N17" i="124"/>
  <c r="N17" i="127"/>
  <c r="N17" i="142"/>
  <c r="N17" i="147"/>
  <c r="L40" i="126"/>
  <c r="L43" i="126" s="1"/>
  <c r="M17" i="117"/>
  <c r="M17" i="130"/>
  <c r="M17" i="131"/>
  <c r="N17" i="121"/>
  <c r="N17" i="128"/>
  <c r="D40" i="126"/>
  <c r="D43" i="126" s="1"/>
  <c r="L40" i="120"/>
  <c r="L43" i="120" s="1"/>
  <c r="D40" i="135"/>
  <c r="D43" i="135" s="1"/>
  <c r="I40" i="135"/>
  <c r="I43" i="135" s="1"/>
  <c r="BP187" i="6"/>
  <c r="NH170" i="6"/>
  <c r="J146" i="1" s="1"/>
  <c r="BU187" i="6"/>
  <c r="E10" i="207" s="1"/>
  <c r="ME174" i="6"/>
  <c r="BO179" i="6"/>
  <c r="BO185" i="6" s="1"/>
  <c r="BR187" i="6"/>
  <c r="C10" i="207" s="1"/>
  <c r="G15" i="206"/>
  <c r="N15" i="206" s="1"/>
  <c r="G40" i="202"/>
  <c r="G43" i="202" s="1"/>
  <c r="K40" i="202"/>
  <c r="K43" i="202" s="1"/>
  <c r="G40" i="203"/>
  <c r="G43" i="203" s="1"/>
  <c r="K40" i="203"/>
  <c r="K43" i="203" s="1"/>
  <c r="J40" i="205"/>
  <c r="J43" i="205" s="1"/>
  <c r="BS187" i="6"/>
  <c r="D40" i="202"/>
  <c r="D43" i="202" s="1"/>
  <c r="H40" i="202"/>
  <c r="H43" i="202" s="1"/>
  <c r="L40" i="202"/>
  <c r="L43" i="202" s="1"/>
  <c r="H40" i="203"/>
  <c r="H43" i="203" s="1"/>
  <c r="E40" i="204"/>
  <c r="E43" i="204" s="1"/>
  <c r="I40" i="204"/>
  <c r="I43" i="204" s="1"/>
  <c r="K40" i="205"/>
  <c r="K43" i="205" s="1"/>
  <c r="G40" i="205"/>
  <c r="G43" i="205" s="1"/>
  <c r="F40" i="192"/>
  <c r="F43" i="192" s="1"/>
  <c r="M43" i="192" s="1"/>
  <c r="N13" i="172"/>
  <c r="N13" i="182"/>
  <c r="J40" i="171"/>
  <c r="J43" i="171" s="1"/>
  <c r="N13" i="173"/>
  <c r="M13" i="178"/>
  <c r="M13" i="183"/>
  <c r="L40" i="178"/>
  <c r="L43" i="178" s="1"/>
  <c r="K40" i="183"/>
  <c r="K43" i="183" s="1"/>
  <c r="F15" i="206"/>
  <c r="BM183" i="6"/>
  <c r="BM187" i="6" s="1"/>
  <c r="M13" i="135"/>
  <c r="M13" i="125"/>
  <c r="M13" i="126"/>
  <c r="I40" i="128"/>
  <c r="I43" i="128" s="1"/>
  <c r="M13" i="129"/>
  <c r="D40" i="130"/>
  <c r="D43" i="130" s="1"/>
  <c r="L40" i="130"/>
  <c r="L43" i="130" s="1"/>
  <c r="M13" i="131"/>
  <c r="M13" i="133"/>
  <c r="E40" i="139"/>
  <c r="E43" i="139" s="1"/>
  <c r="M13" i="141"/>
  <c r="E40" i="144"/>
  <c r="E43" i="144" s="1"/>
  <c r="L40" i="145"/>
  <c r="L43" i="145" s="1"/>
  <c r="N13" i="115"/>
  <c r="N13" i="119"/>
  <c r="N13" i="120"/>
  <c r="N13" i="124"/>
  <c r="N13" i="136"/>
  <c r="N13" i="139"/>
  <c r="N13" i="144"/>
  <c r="N13" i="145"/>
  <c r="N13" i="146"/>
  <c r="E40" i="127"/>
  <c r="E43" i="127" s="1"/>
  <c r="I40" i="127"/>
  <c r="I43" i="127" s="1"/>
  <c r="F146" i="1"/>
  <c r="N146" i="1" s="1"/>
  <c r="F35" i="2"/>
  <c r="I35" i="2" s="1"/>
  <c r="IK179" i="6"/>
  <c r="IK185" i="6" s="1"/>
  <c r="G33" i="206"/>
  <c r="F36" i="2"/>
  <c r="I36" i="2" s="1"/>
  <c r="F147" i="1"/>
  <c r="N147" i="1" s="1"/>
  <c r="NA174" i="6"/>
  <c r="F37" i="2"/>
  <c r="I37" i="2" s="1"/>
  <c r="F148" i="1"/>
  <c r="N148" i="1" s="1"/>
  <c r="NI170" i="6"/>
  <c r="K146" i="1" s="1"/>
  <c r="M43" i="202"/>
  <c r="MA174" i="6"/>
  <c r="NE173" i="6"/>
  <c r="NE174" i="6" s="1"/>
  <c r="LW174" i="6"/>
  <c r="H148" i="1"/>
  <c r="NB174" i="6"/>
  <c r="NB175" i="6" s="1"/>
  <c r="NB179" i="6" s="1"/>
  <c r="NB185" i="6" s="1"/>
  <c r="IM179" i="6"/>
  <c r="IM185" i="6" s="1"/>
  <c r="J33" i="206"/>
  <c r="H146" i="1"/>
  <c r="N31" i="203"/>
  <c r="LV174" i="6"/>
  <c r="N31" i="204"/>
  <c r="N31" i="191"/>
  <c r="H40" i="190"/>
  <c r="H43" i="190" s="1"/>
  <c r="D40" i="192"/>
  <c r="D43" i="192" s="1"/>
  <c r="L40" i="192"/>
  <c r="L43" i="192" s="1"/>
  <c r="D40" i="193"/>
  <c r="D43" i="193" s="1"/>
  <c r="IK103" i="6"/>
  <c r="IK105" i="6" s="1"/>
  <c r="F33" i="206" s="1"/>
  <c r="IO103" i="6"/>
  <c r="IO105" i="6" s="1"/>
  <c r="IO183" i="6" s="1"/>
  <c r="IO187" i="6" s="1"/>
  <c r="IS103" i="6"/>
  <c r="IS105" i="6" s="1"/>
  <c r="IS183" i="6" s="1"/>
  <c r="IS187" i="6" s="1"/>
  <c r="E28" i="207" s="1"/>
  <c r="M31" i="184"/>
  <c r="I40" i="186"/>
  <c r="I43" i="186" s="1"/>
  <c r="I40" i="188"/>
  <c r="I43" i="188" s="1"/>
  <c r="G40" i="189"/>
  <c r="G43" i="189" s="1"/>
  <c r="D40" i="184"/>
  <c r="D43" i="184" s="1"/>
  <c r="H40" i="184"/>
  <c r="H43" i="184" s="1"/>
  <c r="L40" i="184"/>
  <c r="L43" i="184" s="1"/>
  <c r="G40" i="184"/>
  <c r="G43" i="184" s="1"/>
  <c r="N31" i="172"/>
  <c r="N31" i="174"/>
  <c r="N31" i="176"/>
  <c r="M31" i="183"/>
  <c r="M31" i="171"/>
  <c r="M31" i="175"/>
  <c r="M31" i="210" s="1"/>
  <c r="F31" i="210"/>
  <c r="M31" i="178"/>
  <c r="M31" i="180"/>
  <c r="H40" i="171"/>
  <c r="H43" i="171" s="1"/>
  <c r="L40" i="171"/>
  <c r="L43" i="171" s="1"/>
  <c r="N31" i="144"/>
  <c r="I40" i="122"/>
  <c r="I43" i="122" s="1"/>
  <c r="D40" i="121"/>
  <c r="D43" i="121" s="1"/>
  <c r="H40" i="121"/>
  <c r="H43" i="121" s="1"/>
  <c r="L40" i="121"/>
  <c r="L43" i="121" s="1"/>
  <c r="M31" i="127"/>
  <c r="E40" i="122"/>
  <c r="E43" i="122" s="1"/>
  <c r="E40" i="121"/>
  <c r="E43" i="121" s="1"/>
  <c r="J40" i="128"/>
  <c r="J43" i="128" s="1"/>
  <c r="CQ179" i="6"/>
  <c r="CQ185" i="6" s="1"/>
  <c r="G18" i="206"/>
  <c r="J18" i="206"/>
  <c r="CS179" i="6"/>
  <c r="CS185" i="6" s="1"/>
  <c r="CX187" i="6"/>
  <c r="D13" i="207" s="1"/>
  <c r="N16" i="205"/>
  <c r="CV187" i="6"/>
  <c r="C13" i="207" s="1"/>
  <c r="CY187" i="6"/>
  <c r="E13" i="207" s="1"/>
  <c r="LZ174" i="6"/>
  <c r="H40" i="205"/>
  <c r="H43" i="205" s="1"/>
  <c r="L40" i="205"/>
  <c r="L43" i="205" s="1"/>
  <c r="CW187" i="6"/>
  <c r="CR187" i="6"/>
  <c r="MZ173" i="6"/>
  <c r="D149" i="1" s="1"/>
  <c r="F40" i="205"/>
  <c r="F43" i="205" s="1"/>
  <c r="M43" i="205" s="1"/>
  <c r="I40" i="205"/>
  <c r="I43" i="205" s="1"/>
  <c r="I40" i="191"/>
  <c r="I43" i="191" s="1"/>
  <c r="D40" i="190"/>
  <c r="D43" i="190" s="1"/>
  <c r="J40" i="193"/>
  <c r="J43" i="193" s="1"/>
  <c r="F40" i="174"/>
  <c r="F43" i="174" s="1"/>
  <c r="F16" i="210"/>
  <c r="M16" i="171"/>
  <c r="K40" i="172"/>
  <c r="K43" i="172" s="1"/>
  <c r="G40" i="172"/>
  <c r="G43" i="172" s="1"/>
  <c r="N16" i="173"/>
  <c r="H40" i="174"/>
  <c r="H43" i="174" s="1"/>
  <c r="M16" i="175"/>
  <c r="M16" i="210" s="1"/>
  <c r="M16" i="177"/>
  <c r="H40" i="173"/>
  <c r="H43" i="173" s="1"/>
  <c r="L40" i="173"/>
  <c r="L43" i="173" s="1"/>
  <c r="M16" i="174"/>
  <c r="L40" i="174"/>
  <c r="L43" i="174" s="1"/>
  <c r="L40" i="175"/>
  <c r="L43" i="175" s="1"/>
  <c r="M16" i="182"/>
  <c r="N16" i="135"/>
  <c r="M16" i="135"/>
  <c r="CQ183" i="6"/>
  <c r="CQ187" i="6" s="1"/>
  <c r="N16" i="125"/>
  <c r="N16" i="117"/>
  <c r="M16" i="117"/>
  <c r="I18" i="206"/>
  <c r="N16" i="121"/>
  <c r="N16" i="139"/>
  <c r="K40" i="119"/>
  <c r="K43" i="119" s="1"/>
  <c r="J40" i="121"/>
  <c r="J43" i="121" s="1"/>
  <c r="J40" i="124"/>
  <c r="J43" i="124" s="1"/>
  <c r="G40" i="146"/>
  <c r="G43" i="146" s="1"/>
  <c r="K40" i="146"/>
  <c r="K43" i="146" s="1"/>
  <c r="K40" i="141"/>
  <c r="K43" i="141" s="1"/>
  <c r="F40" i="142"/>
  <c r="F43" i="142" s="1"/>
  <c r="E40" i="133"/>
  <c r="E43" i="133" s="1"/>
  <c r="I40" i="133"/>
  <c r="I43" i="133" s="1"/>
  <c r="I40" i="141"/>
  <c r="I43" i="141" s="1"/>
  <c r="F40" i="147"/>
  <c r="M40" i="147" s="1"/>
  <c r="D40" i="191"/>
  <c r="D43" i="191" s="1"/>
  <c r="H40" i="191"/>
  <c r="H43" i="191" s="1"/>
  <c r="L40" i="191"/>
  <c r="L43" i="191" s="1"/>
  <c r="N14" i="192"/>
  <c r="LV102" i="6"/>
  <c r="LZ102" i="6"/>
  <c r="MD102" i="6"/>
  <c r="M14" i="190"/>
  <c r="E40" i="191"/>
  <c r="E43" i="191" s="1"/>
  <c r="J40" i="192"/>
  <c r="J43" i="192" s="1"/>
  <c r="M14" i="193"/>
  <c r="I40" i="193"/>
  <c r="I43" i="193" s="1"/>
  <c r="LW102" i="6"/>
  <c r="MA102" i="6"/>
  <c r="ME102" i="6"/>
  <c r="J40" i="191"/>
  <c r="J43" i="191" s="1"/>
  <c r="E40" i="193"/>
  <c r="E43" i="193" s="1"/>
  <c r="F40" i="178"/>
  <c r="F43" i="178" s="1"/>
  <c r="N14" i="179"/>
  <c r="I14" i="210"/>
  <c r="M14" i="210"/>
  <c r="D14" i="210"/>
  <c r="D40" i="171"/>
  <c r="D43" i="171" s="1"/>
  <c r="N14" i="143"/>
  <c r="M14" i="130"/>
  <c r="E40" i="131"/>
  <c r="E43" i="131" s="1"/>
  <c r="D40" i="132"/>
  <c r="D43" i="132" s="1"/>
  <c r="N14" i="7"/>
  <c r="J40" i="117"/>
  <c r="J43" i="117" s="1"/>
  <c r="N14" i="117"/>
  <c r="BY183" i="6"/>
  <c r="D40" i="7"/>
  <c r="D43" i="7" s="1"/>
  <c r="H40" i="7"/>
  <c r="H43" i="7" s="1"/>
  <c r="L40" i="7"/>
  <c r="L43" i="7" s="1"/>
  <c r="N14" i="115"/>
  <c r="M14" i="116"/>
  <c r="J40" i="116"/>
  <c r="J43" i="116" s="1"/>
  <c r="M14" i="7"/>
  <c r="I40" i="7"/>
  <c r="I43" i="7" s="1"/>
  <c r="K40" i="115"/>
  <c r="K43" i="115" s="1"/>
  <c r="M14" i="117"/>
  <c r="G40" i="115"/>
  <c r="G43" i="115" s="1"/>
  <c r="N36" i="191"/>
  <c r="K40" i="190"/>
  <c r="K43" i="190" s="1"/>
  <c r="M36" i="190"/>
  <c r="F40" i="190"/>
  <c r="M40" i="190" s="1"/>
  <c r="G40" i="191"/>
  <c r="G43" i="191" s="1"/>
  <c r="K40" i="191"/>
  <c r="K43" i="191" s="1"/>
  <c r="G40" i="192"/>
  <c r="G43" i="192" s="1"/>
  <c r="K40" i="192"/>
  <c r="K43" i="192" s="1"/>
  <c r="H40" i="193"/>
  <c r="H43" i="193" s="1"/>
  <c r="L40" i="193"/>
  <c r="L43" i="193" s="1"/>
  <c r="M36" i="193"/>
  <c r="I40" i="190"/>
  <c r="I43" i="190" s="1"/>
  <c r="L40" i="190"/>
  <c r="L43" i="190" s="1"/>
  <c r="D40" i="188"/>
  <c r="D43" i="188" s="1"/>
  <c r="L40" i="187"/>
  <c r="L43" i="187" s="1"/>
  <c r="K40" i="189"/>
  <c r="K43" i="189" s="1"/>
  <c r="KI103" i="6"/>
  <c r="KI105" i="6" s="1"/>
  <c r="F38" i="206" s="1"/>
  <c r="H38" i="206" s="1"/>
  <c r="KM103" i="6"/>
  <c r="KM105" i="6" s="1"/>
  <c r="KM183" i="6" s="1"/>
  <c r="KM187" i="6" s="1"/>
  <c r="KQ103" i="6"/>
  <c r="KQ105" i="6" s="1"/>
  <c r="KQ183" i="6" s="1"/>
  <c r="KQ187" i="6" s="1"/>
  <c r="E33" i="207" s="1"/>
  <c r="J40" i="184"/>
  <c r="J43" i="184" s="1"/>
  <c r="M36" i="185"/>
  <c r="H40" i="186"/>
  <c r="H43" i="186" s="1"/>
  <c r="L40" i="186"/>
  <c r="L43" i="186" s="1"/>
  <c r="E40" i="187"/>
  <c r="E43" i="187" s="1"/>
  <c r="I40" i="187"/>
  <c r="I43" i="187" s="1"/>
  <c r="D40" i="189"/>
  <c r="D43" i="189" s="1"/>
  <c r="H40" i="189"/>
  <c r="H43" i="189" s="1"/>
  <c r="L40" i="189"/>
  <c r="L43" i="189" s="1"/>
  <c r="D40" i="187"/>
  <c r="D43" i="187" s="1"/>
  <c r="H40" i="187"/>
  <c r="H43" i="187" s="1"/>
  <c r="KJ103" i="6"/>
  <c r="KJ105" i="6" s="1"/>
  <c r="KJ183" i="6" s="1"/>
  <c r="KJ187" i="6" s="1"/>
  <c r="KN103" i="6"/>
  <c r="KN105" i="6" s="1"/>
  <c r="KN183" i="6" s="1"/>
  <c r="KN187" i="6" s="1"/>
  <c r="C33" i="207" s="1"/>
  <c r="F33" i="207" s="1"/>
  <c r="LX95" i="6"/>
  <c r="MB95" i="6"/>
  <c r="LV95" i="6"/>
  <c r="LZ95" i="6"/>
  <c r="MD95" i="6"/>
  <c r="K40" i="184"/>
  <c r="K43" i="184" s="1"/>
  <c r="D40" i="186"/>
  <c r="D43" i="186" s="1"/>
  <c r="KK183" i="6"/>
  <c r="KK187" i="6" s="1"/>
  <c r="M36" i="171"/>
  <c r="L40" i="177"/>
  <c r="L43" i="177" s="1"/>
  <c r="H40" i="177"/>
  <c r="H43" i="177" s="1"/>
  <c r="M36" i="178"/>
  <c r="M36" i="183"/>
  <c r="N36" i="172"/>
  <c r="M36" i="173"/>
  <c r="N36" i="173"/>
  <c r="N36" i="210" s="1"/>
  <c r="M36" i="176"/>
  <c r="M36" i="181"/>
  <c r="M36" i="182"/>
  <c r="N36" i="117"/>
  <c r="M36" i="117"/>
  <c r="N36" i="132"/>
  <c r="M36" i="132"/>
  <c r="N36" i="133"/>
  <c r="N36" i="134"/>
  <c r="N36" i="120"/>
  <c r="N36" i="130"/>
  <c r="M36" i="130"/>
  <c r="H40" i="120"/>
  <c r="H43" i="120" s="1"/>
  <c r="I40" i="118"/>
  <c r="I43" i="118" s="1"/>
  <c r="F40" i="122"/>
  <c r="M40" i="122" s="1"/>
  <c r="J40" i="122"/>
  <c r="J43" i="122" s="1"/>
  <c r="G40" i="128"/>
  <c r="G43" i="128" s="1"/>
  <c r="K40" i="128"/>
  <c r="K43" i="128" s="1"/>
  <c r="E40" i="129"/>
  <c r="E43" i="129" s="1"/>
  <c r="F40" i="132"/>
  <c r="F43" i="132" s="1"/>
  <c r="J40" i="135"/>
  <c r="J43" i="135" s="1"/>
  <c r="E40" i="146"/>
  <c r="E43" i="146" s="1"/>
  <c r="I40" i="146"/>
  <c r="I43" i="146" s="1"/>
  <c r="E40" i="116"/>
  <c r="E43" i="116" s="1"/>
  <c r="I40" i="116"/>
  <c r="I43" i="116" s="1"/>
  <c r="G40" i="116"/>
  <c r="G43" i="116" s="1"/>
  <c r="K40" i="116"/>
  <c r="K43" i="116" s="1"/>
  <c r="G40" i="119"/>
  <c r="G43" i="119" s="1"/>
  <c r="H40" i="130"/>
  <c r="H43" i="130" s="1"/>
  <c r="F40" i="134"/>
  <c r="F43" i="134" s="1"/>
  <c r="D40" i="145"/>
  <c r="D43" i="145" s="1"/>
  <c r="H40" i="145"/>
  <c r="H43" i="145" s="1"/>
  <c r="H22" i="2"/>
  <c r="H139" i="1"/>
  <c r="N143" i="1"/>
  <c r="L143" i="1"/>
  <c r="H143" i="1"/>
  <c r="H26" i="2"/>
  <c r="D140" i="1"/>
  <c r="MZ162" i="6"/>
  <c r="F43" i="197"/>
  <c r="N40" i="197"/>
  <c r="G41" i="206"/>
  <c r="N41" i="206" s="1"/>
  <c r="LM179" i="6"/>
  <c r="LM185" i="6" s="1"/>
  <c r="NB162" i="6"/>
  <c r="F23" i="2"/>
  <c r="I23" i="2" s="1"/>
  <c r="F140" i="1"/>
  <c r="L140" i="1" s="1"/>
  <c r="NH158" i="6"/>
  <c r="J140" i="1" s="1"/>
  <c r="LZ162" i="6"/>
  <c r="F43" i="195"/>
  <c r="N40" i="195"/>
  <c r="N39" i="196"/>
  <c r="N39" i="197"/>
  <c r="J139" i="1"/>
  <c r="J151" i="1" s="1"/>
  <c r="J155" i="1" s="1"/>
  <c r="J157" i="1" s="1"/>
  <c r="H142" i="1"/>
  <c r="H25" i="2"/>
  <c r="N141" i="1"/>
  <c r="L141" i="1"/>
  <c r="F142" i="1"/>
  <c r="N142" i="1" s="1"/>
  <c r="F24" i="2"/>
  <c r="I24" i="2" s="1"/>
  <c r="D40" i="199"/>
  <c r="N39" i="199"/>
  <c r="LW162" i="6"/>
  <c r="NA157" i="6"/>
  <c r="MA162" i="6"/>
  <c r="NE157" i="6"/>
  <c r="NE162" i="6" s="1"/>
  <c r="ME162" i="6"/>
  <c r="NI157" i="6"/>
  <c r="LV162" i="6"/>
  <c r="ND162" i="6"/>
  <c r="F40" i="196"/>
  <c r="LX162" i="6"/>
  <c r="H24" i="2"/>
  <c r="H141" i="1"/>
  <c r="I139" i="1"/>
  <c r="D40" i="195"/>
  <c r="D43" i="195" s="1"/>
  <c r="M39" i="197"/>
  <c r="F139" i="1"/>
  <c r="NC162" i="6"/>
  <c r="F22" i="2"/>
  <c r="LL187" i="6"/>
  <c r="N39" i="198"/>
  <c r="LX102" i="6"/>
  <c r="MB102" i="6"/>
  <c r="E40" i="192"/>
  <c r="E43" i="192" s="1"/>
  <c r="I40" i="192"/>
  <c r="I43" i="192" s="1"/>
  <c r="M39" i="193"/>
  <c r="F40" i="193"/>
  <c r="F43" i="193" s="1"/>
  <c r="M43" i="193" s="1"/>
  <c r="LS103" i="6"/>
  <c r="LS105" i="6" s="1"/>
  <c r="LS183" i="6" s="1"/>
  <c r="LS187" i="6" s="1"/>
  <c r="LY102" i="6"/>
  <c r="MC102" i="6"/>
  <c r="E40" i="190"/>
  <c r="E43" i="190" s="1"/>
  <c r="J40" i="190"/>
  <c r="J43" i="190" s="1"/>
  <c r="M39" i="190"/>
  <c r="K40" i="193"/>
  <c r="K43" i="193" s="1"/>
  <c r="LM103" i="6"/>
  <c r="LM105" i="6" s="1"/>
  <c r="F41" i="206" s="1"/>
  <c r="LQ103" i="6"/>
  <c r="LQ105" i="6" s="1"/>
  <c r="LQ183" i="6" s="1"/>
  <c r="LQ187" i="6" s="1"/>
  <c r="LN103" i="6"/>
  <c r="LN105" i="6" s="1"/>
  <c r="LN183" i="6" s="1"/>
  <c r="LN187" i="6" s="1"/>
  <c r="LR103" i="6"/>
  <c r="LR105" i="6" s="1"/>
  <c r="LR183" i="6" s="1"/>
  <c r="LR187" i="6" s="1"/>
  <c r="C36" i="207" s="1"/>
  <c r="F40" i="184"/>
  <c r="F43" i="184" s="1"/>
  <c r="M43" i="184" s="1"/>
  <c r="D40" i="185"/>
  <c r="D43" i="185" s="1"/>
  <c r="H40" i="185"/>
  <c r="H43" i="185" s="1"/>
  <c r="L40" i="185"/>
  <c r="L43" i="185" s="1"/>
  <c r="N39" i="185"/>
  <c r="E40" i="188"/>
  <c r="E43" i="188" s="1"/>
  <c r="J40" i="188"/>
  <c r="J43" i="188" s="1"/>
  <c r="E40" i="189"/>
  <c r="E43" i="189" s="1"/>
  <c r="I40" i="189"/>
  <c r="I43" i="189" s="1"/>
  <c r="LU103" i="6"/>
  <c r="LU105" i="6" s="1"/>
  <c r="LU183" i="6" s="1"/>
  <c r="LU187" i="6" s="1"/>
  <c r="E36" i="207" s="1"/>
  <c r="LY95" i="6"/>
  <c r="MC95" i="6"/>
  <c r="LW95" i="6"/>
  <c r="MA95" i="6"/>
  <c r="ME95" i="6"/>
  <c r="E40" i="184"/>
  <c r="E43" i="184" s="1"/>
  <c r="I40" i="184"/>
  <c r="I43" i="184" s="1"/>
  <c r="G40" i="185"/>
  <c r="G43" i="185" s="1"/>
  <c r="K40" i="185"/>
  <c r="K43" i="185" s="1"/>
  <c r="M39" i="185"/>
  <c r="N39" i="210"/>
  <c r="ME86" i="6"/>
  <c r="M39" i="173"/>
  <c r="M39" i="210" s="1"/>
  <c r="K40" i="179"/>
  <c r="K43" i="179" s="1"/>
  <c r="E40" i="179"/>
  <c r="E43" i="179" s="1"/>
  <c r="J40" i="181"/>
  <c r="J43" i="181" s="1"/>
  <c r="D39" i="210"/>
  <c r="F40" i="182"/>
  <c r="F43" i="182" s="1"/>
  <c r="M43" i="182" s="1"/>
  <c r="J40" i="182"/>
  <c r="J43" i="182" s="1"/>
  <c r="LO183" i="6"/>
  <c r="LO187" i="6" s="1"/>
  <c r="N39" i="120"/>
  <c r="N39" i="139"/>
  <c r="E40" i="7"/>
  <c r="E43" i="7" s="1"/>
  <c r="K40" i="122"/>
  <c r="K43" i="122" s="1"/>
  <c r="K40" i="132"/>
  <c r="K43" i="132" s="1"/>
  <c r="H40" i="115"/>
  <c r="H43" i="115" s="1"/>
  <c r="L40" i="115"/>
  <c r="L43" i="115" s="1"/>
  <c r="G40" i="121"/>
  <c r="G43" i="121" s="1"/>
  <c r="K40" i="121"/>
  <c r="K43" i="121" s="1"/>
  <c r="M39" i="121"/>
  <c r="N39" i="122"/>
  <c r="M39" i="126"/>
  <c r="H40" i="132"/>
  <c r="H43" i="132" s="1"/>
  <c r="N39" i="132"/>
  <c r="K40" i="133"/>
  <c r="K43" i="133" s="1"/>
  <c r="N39" i="143"/>
  <c r="N39" i="144"/>
  <c r="M39" i="145"/>
  <c r="M39" i="146"/>
  <c r="G40" i="122"/>
  <c r="G43" i="122" s="1"/>
  <c r="K40" i="136"/>
  <c r="K43" i="136" s="1"/>
  <c r="E40" i="115"/>
  <c r="E43" i="115" s="1"/>
  <c r="I40" i="115"/>
  <c r="I43" i="115" s="1"/>
  <c r="D40" i="117"/>
  <c r="D43" i="117" s="1"/>
  <c r="I40" i="117"/>
  <c r="I43" i="117" s="1"/>
  <c r="I40" i="124"/>
  <c r="I43" i="124" s="1"/>
  <c r="H40" i="134"/>
  <c r="H43" i="134" s="1"/>
  <c r="L40" i="134"/>
  <c r="L43" i="134" s="1"/>
  <c r="D40" i="136"/>
  <c r="D43" i="136" s="1"/>
  <c r="H40" i="136"/>
  <c r="H43" i="136" s="1"/>
  <c r="L40" i="136"/>
  <c r="L43" i="136" s="1"/>
  <c r="D40" i="138"/>
  <c r="D43" i="138" s="1"/>
  <c r="H40" i="138"/>
  <c r="H43" i="138" s="1"/>
  <c r="L40" i="138"/>
  <c r="L43" i="138" s="1"/>
  <c r="J23" i="206"/>
  <c r="EQ179" i="6"/>
  <c r="EQ185" i="6" s="1"/>
  <c r="EO179" i="6"/>
  <c r="EO185" i="6" s="1"/>
  <c r="G23" i="206"/>
  <c r="EN187" i="6"/>
  <c r="N21" i="205"/>
  <c r="E149" i="1"/>
  <c r="D40" i="205"/>
  <c r="E40" i="205"/>
  <c r="E43" i="205" s="1"/>
  <c r="M21" i="205"/>
  <c r="F21" i="210"/>
  <c r="E40" i="176"/>
  <c r="E43" i="176" s="1"/>
  <c r="I40" i="176"/>
  <c r="I43" i="176" s="1"/>
  <c r="H40" i="178"/>
  <c r="H43" i="178" s="1"/>
  <c r="N21" i="180"/>
  <c r="G40" i="180"/>
  <c r="G43" i="180" s="1"/>
  <c r="K40" i="180"/>
  <c r="K43" i="180" s="1"/>
  <c r="E40" i="181"/>
  <c r="E43" i="181" s="1"/>
  <c r="G40" i="181"/>
  <c r="G43" i="181" s="1"/>
  <c r="K40" i="181"/>
  <c r="K43" i="181" s="1"/>
  <c r="M21" i="171"/>
  <c r="N21" i="172"/>
  <c r="G40" i="174"/>
  <c r="G43" i="174" s="1"/>
  <c r="K40" i="174"/>
  <c r="K43" i="174" s="1"/>
  <c r="J40" i="172"/>
  <c r="J43" i="172" s="1"/>
  <c r="D40" i="173"/>
  <c r="D43" i="173" s="1"/>
  <c r="D40" i="174"/>
  <c r="D43" i="174" s="1"/>
  <c r="M21" i="175"/>
  <c r="F40" i="175"/>
  <c r="F43" i="175" s="1"/>
  <c r="M21" i="178"/>
  <c r="K40" i="178"/>
  <c r="K43" i="178" s="1"/>
  <c r="J40" i="179"/>
  <c r="J43" i="179" s="1"/>
  <c r="J40" i="180"/>
  <c r="J43" i="180" s="1"/>
  <c r="M21" i="181"/>
  <c r="F40" i="181"/>
  <c r="F43" i="181" s="1"/>
  <c r="G40" i="182"/>
  <c r="G43" i="182" s="1"/>
  <c r="E40" i="182"/>
  <c r="E43" i="182" s="1"/>
  <c r="I40" i="182"/>
  <c r="I43" i="182" s="1"/>
  <c r="L40" i="183"/>
  <c r="L43" i="183" s="1"/>
  <c r="K40" i="175"/>
  <c r="K43" i="175" s="1"/>
  <c r="D40" i="176"/>
  <c r="D43" i="176" s="1"/>
  <c r="D40" i="179"/>
  <c r="D43" i="179" s="1"/>
  <c r="I40" i="181"/>
  <c r="I43" i="181" s="1"/>
  <c r="D40" i="182"/>
  <c r="D43" i="182" s="1"/>
  <c r="L40" i="182"/>
  <c r="L43" i="182" s="1"/>
  <c r="M21" i="173"/>
  <c r="I40" i="171"/>
  <c r="I43" i="171" s="1"/>
  <c r="D40" i="175"/>
  <c r="D43" i="175" s="1"/>
  <c r="H40" i="175"/>
  <c r="H43" i="175" s="1"/>
  <c r="L40" i="176"/>
  <c r="L43" i="176" s="1"/>
  <c r="K40" i="177"/>
  <c r="K43" i="177" s="1"/>
  <c r="D40" i="178"/>
  <c r="D43" i="178" s="1"/>
  <c r="F40" i="180"/>
  <c r="M40" i="180" s="1"/>
  <c r="D40" i="180"/>
  <c r="D43" i="180" s="1"/>
  <c r="H40" i="180"/>
  <c r="H43" i="180" s="1"/>
  <c r="L40" i="180"/>
  <c r="L43" i="180" s="1"/>
  <c r="H40" i="181"/>
  <c r="H43" i="181" s="1"/>
  <c r="L40" i="181"/>
  <c r="L43" i="181" s="1"/>
  <c r="E40" i="183"/>
  <c r="E43" i="183" s="1"/>
  <c r="H40" i="183"/>
  <c r="H43" i="183" s="1"/>
  <c r="F23" i="206"/>
  <c r="EO183" i="6"/>
  <c r="EQ183" i="6"/>
  <c r="I23" i="206"/>
  <c r="J40" i="115"/>
  <c r="J43" i="115" s="1"/>
  <c r="E40" i="117"/>
  <c r="E43" i="117" s="1"/>
  <c r="H40" i="118"/>
  <c r="H43" i="118" s="1"/>
  <c r="G40" i="118"/>
  <c r="G43" i="118" s="1"/>
  <c r="K40" i="118"/>
  <c r="K43" i="118" s="1"/>
  <c r="F40" i="119"/>
  <c r="J40" i="119"/>
  <c r="J43" i="119" s="1"/>
  <c r="D40" i="120"/>
  <c r="D43" i="120" s="1"/>
  <c r="M21" i="122"/>
  <c r="D40" i="123"/>
  <c r="D43" i="123" s="1"/>
  <c r="L40" i="123"/>
  <c r="L43" i="123" s="1"/>
  <c r="F40" i="123"/>
  <c r="F43" i="123" s="1"/>
  <c r="J40" i="123"/>
  <c r="J43" i="123" s="1"/>
  <c r="F40" i="125"/>
  <c r="F43" i="125" s="1"/>
  <c r="J40" i="125"/>
  <c r="J43" i="125" s="1"/>
  <c r="M21" i="126"/>
  <c r="N21" i="127"/>
  <c r="I40" i="129"/>
  <c r="I43" i="129" s="1"/>
  <c r="H40" i="129"/>
  <c r="H43" i="129" s="1"/>
  <c r="L40" i="129"/>
  <c r="L43" i="129" s="1"/>
  <c r="F40" i="129"/>
  <c r="M21" i="130"/>
  <c r="F40" i="130"/>
  <c r="M40" i="130" s="1"/>
  <c r="M21" i="131"/>
  <c r="F40" i="131"/>
  <c r="F43" i="131" s="1"/>
  <c r="M43" i="131" s="1"/>
  <c r="J40" i="133"/>
  <c r="J43" i="133" s="1"/>
  <c r="N21" i="134"/>
  <c r="E40" i="134"/>
  <c r="E43" i="134" s="1"/>
  <c r="I40" i="134"/>
  <c r="I43" i="134" s="1"/>
  <c r="E40" i="135"/>
  <c r="E43" i="135" s="1"/>
  <c r="E40" i="136"/>
  <c r="E43" i="136" s="1"/>
  <c r="I40" i="136"/>
  <c r="I43" i="136" s="1"/>
  <c r="G40" i="138"/>
  <c r="G43" i="138" s="1"/>
  <c r="K40" i="138"/>
  <c r="K43" i="138" s="1"/>
  <c r="D40" i="139"/>
  <c r="D43" i="139" s="1"/>
  <c r="H40" i="139"/>
  <c r="H43" i="139" s="1"/>
  <c r="L40" i="139"/>
  <c r="L43" i="139" s="1"/>
  <c r="D40" i="140"/>
  <c r="D43" i="140" s="1"/>
  <c r="L40" i="140"/>
  <c r="L43" i="140" s="1"/>
  <c r="G40" i="141"/>
  <c r="G43" i="141" s="1"/>
  <c r="N21" i="143"/>
  <c r="N21" i="144"/>
  <c r="M21" i="145"/>
  <c r="G40" i="147"/>
  <c r="G43" i="147" s="1"/>
  <c r="K40" i="147"/>
  <c r="K43" i="147" s="1"/>
  <c r="M21" i="7"/>
  <c r="M21" i="117"/>
  <c r="K40" i="117"/>
  <c r="K43" i="117" s="1"/>
  <c r="E40" i="119"/>
  <c r="E43" i="119" s="1"/>
  <c r="I40" i="119"/>
  <c r="I43" i="119" s="1"/>
  <c r="M21" i="120"/>
  <c r="E40" i="125"/>
  <c r="E43" i="125" s="1"/>
  <c r="I40" i="125"/>
  <c r="I43" i="125" s="1"/>
  <c r="G40" i="125"/>
  <c r="G43" i="125" s="1"/>
  <c r="K40" i="125"/>
  <c r="K43" i="125" s="1"/>
  <c r="G40" i="126"/>
  <c r="G43" i="126" s="1"/>
  <c r="K40" i="130"/>
  <c r="K43" i="130" s="1"/>
  <c r="K40" i="131"/>
  <c r="K43" i="131" s="1"/>
  <c r="J40" i="134"/>
  <c r="J43" i="134" s="1"/>
  <c r="M21" i="135"/>
  <c r="M21" i="139"/>
  <c r="G40" i="140"/>
  <c r="G43" i="140" s="1"/>
  <c r="K40" i="140"/>
  <c r="K43" i="140" s="1"/>
  <c r="H40" i="142"/>
  <c r="H43" i="142" s="1"/>
  <c r="G40" i="142"/>
  <c r="G43" i="142" s="1"/>
  <c r="K40" i="142"/>
  <c r="K43" i="142" s="1"/>
  <c r="D40" i="143"/>
  <c r="D43" i="143" s="1"/>
  <c r="I40" i="143"/>
  <c r="I43" i="143" s="1"/>
  <c r="M21" i="146"/>
  <c r="D40" i="146"/>
  <c r="D43" i="146" s="1"/>
  <c r="H40" i="146"/>
  <c r="H43" i="146" s="1"/>
  <c r="L40" i="146"/>
  <c r="L43" i="146" s="1"/>
  <c r="M21" i="115"/>
  <c r="M21" i="118"/>
  <c r="E40" i="118"/>
  <c r="E43" i="118" s="1"/>
  <c r="M21" i="119"/>
  <c r="G40" i="120"/>
  <c r="G43" i="120" s="1"/>
  <c r="K40" i="120"/>
  <c r="K43" i="120" s="1"/>
  <c r="I40" i="121"/>
  <c r="I43" i="121" s="1"/>
  <c r="H40" i="122"/>
  <c r="H43" i="122" s="1"/>
  <c r="M21" i="123"/>
  <c r="D40" i="124"/>
  <c r="D43" i="124" s="1"/>
  <c r="H40" i="124"/>
  <c r="H43" i="124" s="1"/>
  <c r="L40" i="124"/>
  <c r="L43" i="124" s="1"/>
  <c r="M21" i="125"/>
  <c r="H40" i="126"/>
  <c r="H43" i="126" s="1"/>
  <c r="J40" i="126"/>
  <c r="J43" i="126" s="1"/>
  <c r="E40" i="128"/>
  <c r="E43" i="128" s="1"/>
  <c r="M21" i="129"/>
  <c r="I40" i="131"/>
  <c r="I43" i="131" s="1"/>
  <c r="H40" i="131"/>
  <c r="H43" i="131" s="1"/>
  <c r="L40" i="131"/>
  <c r="L43" i="131" s="1"/>
  <c r="L40" i="132"/>
  <c r="L43" i="132" s="1"/>
  <c r="M21" i="133"/>
  <c r="G40" i="136"/>
  <c r="G43" i="136" s="1"/>
  <c r="M21" i="140"/>
  <c r="H40" i="140"/>
  <c r="H43" i="140" s="1"/>
  <c r="M21" i="141"/>
  <c r="E40" i="141"/>
  <c r="E43" i="141" s="1"/>
  <c r="E40" i="143"/>
  <c r="E43" i="143" s="1"/>
  <c r="J40" i="143"/>
  <c r="J43" i="143" s="1"/>
  <c r="D40" i="144"/>
  <c r="D43" i="144" s="1"/>
  <c r="H40" i="144"/>
  <c r="H43" i="144" s="1"/>
  <c r="L40" i="144"/>
  <c r="L43" i="144" s="1"/>
  <c r="G40" i="145"/>
  <c r="G43" i="145" s="1"/>
  <c r="K40" i="145"/>
  <c r="K43" i="145" s="1"/>
  <c r="E40" i="147"/>
  <c r="E43" i="147" s="1"/>
  <c r="I40" i="147"/>
  <c r="I43" i="147" s="1"/>
  <c r="E40" i="124"/>
  <c r="E43" i="124" s="1"/>
  <c r="J40" i="127"/>
  <c r="J43" i="127" s="1"/>
  <c r="D40" i="128"/>
  <c r="D43" i="128" s="1"/>
  <c r="F40" i="128"/>
  <c r="K40" i="129"/>
  <c r="K43" i="129" s="1"/>
  <c r="E40" i="130"/>
  <c r="E43" i="130" s="1"/>
  <c r="E40" i="132"/>
  <c r="E43" i="132" s="1"/>
  <c r="E40" i="140"/>
  <c r="E43" i="140" s="1"/>
  <c r="I40" i="140"/>
  <c r="I43" i="140" s="1"/>
  <c r="E40" i="142"/>
  <c r="E43" i="142" s="1"/>
  <c r="I40" i="142"/>
  <c r="I43" i="142" s="1"/>
  <c r="F40" i="146"/>
  <c r="F43" i="146" s="1"/>
  <c r="M43" i="146" s="1"/>
  <c r="J40" i="146"/>
  <c r="J43" i="146" s="1"/>
  <c r="N21" i="147"/>
  <c r="MB174" i="6"/>
  <c r="MB175" i="6" s="1"/>
  <c r="MB179" i="6" s="1"/>
  <c r="MB185" i="6" s="1"/>
  <c r="NF173" i="6"/>
  <c r="G149" i="1"/>
  <c r="G151" i="1" s="1"/>
  <c r="G155" i="1" s="1"/>
  <c r="ND174" i="6"/>
  <c r="LX174" i="6"/>
  <c r="LX175" i="6" s="1"/>
  <c r="LX179" i="6" s="1"/>
  <c r="LX185" i="6" s="1"/>
  <c r="LY174" i="6"/>
  <c r="LY175" i="6" s="1"/>
  <c r="LY179" i="6" s="1"/>
  <c r="LY185" i="6" s="1"/>
  <c r="NC173" i="6"/>
  <c r="MC174" i="6"/>
  <c r="MC175" i="6" s="1"/>
  <c r="MC179" i="6" s="1"/>
  <c r="MC185" i="6" s="1"/>
  <c r="NG173" i="6"/>
  <c r="N22" i="205"/>
  <c r="K149" i="1"/>
  <c r="EY179" i="6"/>
  <c r="EY185" i="6" s="1"/>
  <c r="G24" i="206"/>
  <c r="N24" i="206" s="1"/>
  <c r="M22" i="191"/>
  <c r="F40" i="191"/>
  <c r="N22" i="189"/>
  <c r="F40" i="186"/>
  <c r="N22" i="186"/>
  <c r="N22" i="187"/>
  <c r="M22" i="188"/>
  <c r="M22" i="189"/>
  <c r="M22" i="187"/>
  <c r="FA103" i="6"/>
  <c r="FA105" i="6" s="1"/>
  <c r="I24" i="206" s="1"/>
  <c r="FE103" i="6"/>
  <c r="FE105" i="6" s="1"/>
  <c r="FE183" i="6" s="1"/>
  <c r="FE187" i="6" s="1"/>
  <c r="LW86" i="6"/>
  <c r="MA86" i="6"/>
  <c r="E40" i="172"/>
  <c r="E43" i="172" s="1"/>
  <c r="I40" i="172"/>
  <c r="I43" i="172" s="1"/>
  <c r="M22" i="174"/>
  <c r="J40" i="174"/>
  <c r="J43" i="174" s="1"/>
  <c r="I40" i="175"/>
  <c r="I43" i="175" s="1"/>
  <c r="D22" i="210"/>
  <c r="N22" i="176"/>
  <c r="G40" i="176"/>
  <c r="G43" i="176" s="1"/>
  <c r="K40" i="176"/>
  <c r="K43" i="176" s="1"/>
  <c r="NF86" i="6"/>
  <c r="N22" i="174"/>
  <c r="LY86" i="6"/>
  <c r="D40" i="177"/>
  <c r="D43" i="177" s="1"/>
  <c r="EZ103" i="6"/>
  <c r="EZ105" i="6" s="1"/>
  <c r="EZ183" i="6" s="1"/>
  <c r="EZ187" i="6" s="1"/>
  <c r="FD103" i="6"/>
  <c r="FD105" i="6" s="1"/>
  <c r="FD183" i="6" s="1"/>
  <c r="FD187" i="6" s="1"/>
  <c r="C19" i="207" s="1"/>
  <c r="E40" i="171"/>
  <c r="E43" i="171" s="1"/>
  <c r="M22" i="210"/>
  <c r="J40" i="173"/>
  <c r="J43" i="173" s="1"/>
  <c r="N22" i="175"/>
  <c r="N22" i="180"/>
  <c r="I40" i="177"/>
  <c r="I43" i="177" s="1"/>
  <c r="I40" i="178"/>
  <c r="I43" i="178" s="1"/>
  <c r="H40" i="179"/>
  <c r="H43" i="179" s="1"/>
  <c r="L40" i="179"/>
  <c r="L43" i="179" s="1"/>
  <c r="N22" i="181"/>
  <c r="D40" i="183"/>
  <c r="D43" i="183" s="1"/>
  <c r="I40" i="183"/>
  <c r="I43" i="183" s="1"/>
  <c r="EX103" i="6"/>
  <c r="EX105" i="6" s="1"/>
  <c r="EX183" i="6" s="1"/>
  <c r="EX187" i="6" s="1"/>
  <c r="FB103" i="6"/>
  <c r="FB105" i="6" s="1"/>
  <c r="FB183" i="6" s="1"/>
  <c r="FB187" i="6" s="1"/>
  <c r="FF103" i="6"/>
  <c r="FF105" i="6" s="1"/>
  <c r="FF183" i="6" s="1"/>
  <c r="FF187" i="6" s="1"/>
  <c r="D19" i="207" s="1"/>
  <c r="LX86" i="6"/>
  <c r="MB86" i="6"/>
  <c r="NB68" i="6"/>
  <c r="NB86" i="6" s="1"/>
  <c r="K40" i="171"/>
  <c r="K43" i="171" s="1"/>
  <c r="D40" i="172"/>
  <c r="D43" i="172" s="1"/>
  <c r="H40" i="172"/>
  <c r="H43" i="172" s="1"/>
  <c r="L40" i="172"/>
  <c r="L43" i="172" s="1"/>
  <c r="K40" i="173"/>
  <c r="K43" i="173" s="1"/>
  <c r="I40" i="173"/>
  <c r="E40" i="174"/>
  <c r="E43" i="174" s="1"/>
  <c r="I40" i="174"/>
  <c r="I43" i="174" s="1"/>
  <c r="E40" i="175"/>
  <c r="E43" i="175" s="1"/>
  <c r="J40" i="175"/>
  <c r="J43" i="175" s="1"/>
  <c r="J40" i="176"/>
  <c r="J43" i="176" s="1"/>
  <c r="E40" i="177"/>
  <c r="E43" i="177" s="1"/>
  <c r="J40" i="177"/>
  <c r="J43" i="177" s="1"/>
  <c r="E40" i="178"/>
  <c r="E43" i="178" s="1"/>
  <c r="J40" i="178"/>
  <c r="J43" i="178" s="1"/>
  <c r="I40" i="179"/>
  <c r="I43" i="179" s="1"/>
  <c r="E40" i="180"/>
  <c r="E43" i="180" s="1"/>
  <c r="I40" i="180"/>
  <c r="I43" i="180" s="1"/>
  <c r="D40" i="181"/>
  <c r="D43" i="181" s="1"/>
  <c r="K40" i="182"/>
  <c r="K43" i="182" s="1"/>
  <c r="J40" i="183"/>
  <c r="J43" i="183" s="1"/>
  <c r="LV42" i="6"/>
  <c r="LZ42" i="6"/>
  <c r="MD42" i="6"/>
  <c r="EY183" i="6"/>
  <c r="EY187" i="6" s="1"/>
  <c r="N22" i="122"/>
  <c r="N22" i="135"/>
  <c r="F40" i="135"/>
  <c r="F43" i="135" s="1"/>
  <c r="M22" i="135"/>
  <c r="F40" i="138"/>
  <c r="M22" i="138"/>
  <c r="N22" i="145"/>
  <c r="LX42" i="6"/>
  <c r="D40" i="147"/>
  <c r="D43" i="147" s="1"/>
  <c r="N22" i="147"/>
  <c r="MC42" i="6"/>
  <c r="M22" i="117"/>
  <c r="F40" i="117"/>
  <c r="M40" i="117" s="1"/>
  <c r="N22" i="117"/>
  <c r="M22" i="124"/>
  <c r="N22" i="124"/>
  <c r="L61" i="1"/>
  <c r="K40" i="7"/>
  <c r="K43" i="7" s="1"/>
  <c r="D40" i="115"/>
  <c r="D43" i="115" s="1"/>
  <c r="H40" i="117"/>
  <c r="H43" i="117" s="1"/>
  <c r="L40" i="117"/>
  <c r="L43" i="117" s="1"/>
  <c r="N22" i="120"/>
  <c r="E40" i="123"/>
  <c r="E43" i="123" s="1"/>
  <c r="I40" i="123"/>
  <c r="I43" i="123" s="1"/>
  <c r="G40" i="124"/>
  <c r="G43" i="124" s="1"/>
  <c r="K40" i="124"/>
  <c r="K43" i="124" s="1"/>
  <c r="D40" i="127"/>
  <c r="D43" i="127" s="1"/>
  <c r="H40" i="127"/>
  <c r="H43" i="127" s="1"/>
  <c r="L40" i="127"/>
  <c r="L43" i="127" s="1"/>
  <c r="F40" i="127"/>
  <c r="J40" i="129"/>
  <c r="J43" i="129" s="1"/>
  <c r="J40" i="130"/>
  <c r="J43" i="130" s="1"/>
  <c r="J40" i="138"/>
  <c r="J43" i="138" s="1"/>
  <c r="N22" i="139"/>
  <c r="G40" i="139"/>
  <c r="G43" i="139" s="1"/>
  <c r="K40" i="139"/>
  <c r="K43" i="139" s="1"/>
  <c r="N22" i="142"/>
  <c r="N22" i="144"/>
  <c r="G40" i="144"/>
  <c r="G43" i="144" s="1"/>
  <c r="K40" i="144"/>
  <c r="K43" i="144" s="1"/>
  <c r="J40" i="145"/>
  <c r="J43" i="145" s="1"/>
  <c r="K40" i="135"/>
  <c r="K43" i="135" s="1"/>
  <c r="F40" i="143"/>
  <c r="M40" i="143" s="1"/>
  <c r="N22" i="143"/>
  <c r="MB42" i="6"/>
  <c r="NB7" i="6"/>
  <c r="NB42" i="6" s="1"/>
  <c r="J40" i="7"/>
  <c r="J43" i="7" s="1"/>
  <c r="D40" i="116"/>
  <c r="D43" i="116" s="1"/>
  <c r="H40" i="116"/>
  <c r="H43" i="116" s="1"/>
  <c r="L40" i="116"/>
  <c r="L43" i="116" s="1"/>
  <c r="D40" i="118"/>
  <c r="D43" i="118" s="1"/>
  <c r="L40" i="118"/>
  <c r="L43" i="118" s="1"/>
  <c r="J40" i="120"/>
  <c r="J43" i="120" s="1"/>
  <c r="N22" i="123"/>
  <c r="H40" i="123"/>
  <c r="H43" i="123" s="1"/>
  <c r="K40" i="126"/>
  <c r="K43" i="126" s="1"/>
  <c r="N22" i="127"/>
  <c r="G40" i="127"/>
  <c r="G43" i="127" s="1"/>
  <c r="K40" i="127"/>
  <c r="K43" i="127" s="1"/>
  <c r="N22" i="131"/>
  <c r="I40" i="132"/>
  <c r="I43" i="132" s="1"/>
  <c r="N22" i="133"/>
  <c r="D40" i="133"/>
  <c r="D43" i="133" s="1"/>
  <c r="H40" i="133"/>
  <c r="H43" i="133" s="1"/>
  <c r="L40" i="133"/>
  <c r="L43" i="133" s="1"/>
  <c r="F40" i="139"/>
  <c r="J40" i="139"/>
  <c r="J43" i="139" s="1"/>
  <c r="D40" i="141"/>
  <c r="D43" i="141" s="1"/>
  <c r="H40" i="141"/>
  <c r="H43" i="141" s="1"/>
  <c r="L40" i="141"/>
  <c r="L43" i="141" s="1"/>
  <c r="M22" i="142"/>
  <c r="J40" i="142"/>
  <c r="J43" i="142" s="1"/>
  <c r="K40" i="143"/>
  <c r="K43" i="143" s="1"/>
  <c r="F40" i="144"/>
  <c r="M40" i="144" s="1"/>
  <c r="J40" i="144"/>
  <c r="J43" i="144" s="1"/>
  <c r="E40" i="145"/>
  <c r="E43" i="145" s="1"/>
  <c r="I40" i="145"/>
  <c r="I43" i="145" s="1"/>
  <c r="H40" i="147"/>
  <c r="H43" i="147" s="1"/>
  <c r="L40" i="147"/>
  <c r="L43" i="147" s="1"/>
  <c r="F40" i="118"/>
  <c r="J40" i="118"/>
  <c r="J43" i="118" s="1"/>
  <c r="E40" i="120"/>
  <c r="E43" i="120" s="1"/>
  <c r="I40" i="120"/>
  <c r="I43" i="120" s="1"/>
  <c r="D40" i="122"/>
  <c r="D43" i="122" s="1"/>
  <c r="L40" i="122"/>
  <c r="L43" i="122" s="1"/>
  <c r="G40" i="123"/>
  <c r="G43" i="123" s="1"/>
  <c r="K40" i="123"/>
  <c r="K43" i="123" s="1"/>
  <c r="F40" i="124"/>
  <c r="D40" i="125"/>
  <c r="D43" i="125" s="1"/>
  <c r="H40" i="125"/>
  <c r="H43" i="125" s="1"/>
  <c r="L40" i="125"/>
  <c r="L43" i="125" s="1"/>
  <c r="E40" i="126"/>
  <c r="E43" i="126" s="1"/>
  <c r="I40" i="126"/>
  <c r="I43" i="126" s="1"/>
  <c r="H40" i="128"/>
  <c r="H43" i="128" s="1"/>
  <c r="L40" i="128"/>
  <c r="L43" i="128" s="1"/>
  <c r="I40" i="130"/>
  <c r="I43" i="130" s="1"/>
  <c r="J40" i="131"/>
  <c r="J43" i="131" s="1"/>
  <c r="J40" i="132"/>
  <c r="J43" i="132" s="1"/>
  <c r="G40" i="133"/>
  <c r="G43" i="133" s="1"/>
  <c r="G40" i="134"/>
  <c r="G43" i="134" s="1"/>
  <c r="K40" i="134"/>
  <c r="K43" i="134" s="1"/>
  <c r="H40" i="135"/>
  <c r="H43" i="135" s="1"/>
  <c r="L40" i="135"/>
  <c r="L43" i="135" s="1"/>
  <c r="F40" i="136"/>
  <c r="F43" i="136" s="1"/>
  <c r="J40" i="136"/>
  <c r="J43" i="136" s="1"/>
  <c r="E40" i="138"/>
  <c r="E43" i="138" s="1"/>
  <c r="I40" i="138"/>
  <c r="I43" i="138" s="1"/>
  <c r="I40" i="139"/>
  <c r="I43" i="139" s="1"/>
  <c r="J40" i="140"/>
  <c r="J43" i="140" s="1"/>
  <c r="F40" i="141"/>
  <c r="M40" i="141" s="1"/>
  <c r="J40" i="141"/>
  <c r="J43" i="141" s="1"/>
  <c r="L40" i="142"/>
  <c r="L43" i="142" s="1"/>
  <c r="H40" i="143"/>
  <c r="H43" i="143" s="1"/>
  <c r="L40" i="143"/>
  <c r="L43" i="143" s="1"/>
  <c r="I40" i="144"/>
  <c r="I43" i="144" s="1"/>
  <c r="J40" i="147"/>
  <c r="J43" i="147" s="1"/>
  <c r="K95" i="1"/>
  <c r="L96" i="1"/>
  <c r="N96" i="1"/>
  <c r="N97" i="1"/>
  <c r="L97" i="1"/>
  <c r="L100" i="1"/>
  <c r="N100" i="1"/>
  <c r="N101" i="1"/>
  <c r="L101" i="1"/>
  <c r="N104" i="1"/>
  <c r="L104" i="1"/>
  <c r="N105" i="1"/>
  <c r="L105" i="1"/>
  <c r="L108" i="1"/>
  <c r="N108" i="1"/>
  <c r="N109" i="1"/>
  <c r="L109" i="1"/>
  <c r="I94" i="1"/>
  <c r="I112" i="1" s="1"/>
  <c r="NG86" i="6"/>
  <c r="N95" i="1"/>
  <c r="L95" i="1"/>
  <c r="L99" i="1"/>
  <c r="N99" i="1"/>
  <c r="L103" i="1"/>
  <c r="N103" i="1"/>
  <c r="N107" i="1"/>
  <c r="L107" i="1"/>
  <c r="L98" i="1"/>
  <c r="N98" i="1"/>
  <c r="L102" i="1"/>
  <c r="N102" i="1"/>
  <c r="L106" i="1"/>
  <c r="N106" i="1"/>
  <c r="L110" i="1"/>
  <c r="N110" i="1"/>
  <c r="E23" i="210"/>
  <c r="E40" i="173"/>
  <c r="NH86" i="6"/>
  <c r="NC68" i="6"/>
  <c r="NA68" i="6"/>
  <c r="NI70" i="6"/>
  <c r="K96" i="1" s="1"/>
  <c r="MC86" i="6"/>
  <c r="H94" i="1"/>
  <c r="H112" i="1" s="1"/>
  <c r="M23" i="171"/>
  <c r="N23" i="171"/>
  <c r="F40" i="171"/>
  <c r="F40" i="172"/>
  <c r="K23" i="210"/>
  <c r="MD86" i="6"/>
  <c r="D112" i="1"/>
  <c r="E11" i="1" s="1"/>
  <c r="J112" i="1"/>
  <c r="MZ86" i="6"/>
  <c r="LZ86" i="6"/>
  <c r="F40" i="173"/>
  <c r="M23" i="173"/>
  <c r="M23" i="210" s="1"/>
  <c r="M23" i="176"/>
  <c r="F40" i="176"/>
  <c r="N23" i="176"/>
  <c r="M23" i="179"/>
  <c r="N23" i="179"/>
  <c r="F40" i="179"/>
  <c r="NE68" i="6"/>
  <c r="NE86" i="6" s="1"/>
  <c r="LV86" i="6"/>
  <c r="G94" i="1"/>
  <c r="J23" i="210"/>
  <c r="FK103" i="6"/>
  <c r="FK105" i="6" s="1"/>
  <c r="FO103" i="6"/>
  <c r="FO105" i="6" s="1"/>
  <c r="FO183" i="6" s="1"/>
  <c r="FO187" i="6" s="1"/>
  <c r="H23" i="210"/>
  <c r="F40" i="177"/>
  <c r="F40" i="183"/>
  <c r="N23" i="183"/>
  <c r="N23" i="182"/>
  <c r="L48" i="1"/>
  <c r="N48" i="1"/>
  <c r="N57" i="1"/>
  <c r="L57" i="1"/>
  <c r="NE42" i="6"/>
  <c r="L32" i="1"/>
  <c r="N32" i="1"/>
  <c r="N34" i="1"/>
  <c r="L34" i="1"/>
  <c r="L36" i="1"/>
  <c r="N36" i="1"/>
  <c r="L45" i="1"/>
  <c r="N45" i="1"/>
  <c r="N51" i="1"/>
  <c r="L51" i="1"/>
  <c r="N52" i="1"/>
  <c r="L52" i="1"/>
  <c r="N63" i="1"/>
  <c r="L63" i="1"/>
  <c r="F25" i="206"/>
  <c r="FI183" i="6"/>
  <c r="FI187" i="6" s="1"/>
  <c r="L41" i="1"/>
  <c r="N41" i="1"/>
  <c r="L47" i="1"/>
  <c r="N47" i="1"/>
  <c r="L39" i="1"/>
  <c r="N39" i="1"/>
  <c r="N40" i="1"/>
  <c r="L40" i="1"/>
  <c r="N49" i="1"/>
  <c r="L49" i="1"/>
  <c r="N55" i="1"/>
  <c r="L55" i="1"/>
  <c r="N56" i="1"/>
  <c r="L56" i="1"/>
  <c r="N58" i="1"/>
  <c r="L58" i="1"/>
  <c r="F65" i="1"/>
  <c r="L31" i="1"/>
  <c r="N31" i="1"/>
  <c r="L33" i="1"/>
  <c r="N33" i="1"/>
  <c r="L35" i="1"/>
  <c r="N35" i="1"/>
  <c r="L37" i="1"/>
  <c r="N37" i="1"/>
  <c r="L43" i="1"/>
  <c r="N43" i="1"/>
  <c r="L44" i="1"/>
  <c r="N44" i="1"/>
  <c r="N46" i="1"/>
  <c r="L46" i="1"/>
  <c r="N53" i="1"/>
  <c r="L53" i="1"/>
  <c r="N59" i="1"/>
  <c r="L59" i="1"/>
  <c r="L60" i="1"/>
  <c r="N60" i="1"/>
  <c r="I25" i="206"/>
  <c r="FK183" i="6"/>
  <c r="NF42" i="6"/>
  <c r="H30" i="1"/>
  <c r="H65" i="1" s="1"/>
  <c r="N38" i="1"/>
  <c r="L38" i="1"/>
  <c r="L42" i="1"/>
  <c r="N50" i="1"/>
  <c r="L50" i="1"/>
  <c r="L54" i="1"/>
  <c r="N54" i="1"/>
  <c r="M23" i="145"/>
  <c r="F40" i="145"/>
  <c r="N23" i="145"/>
  <c r="ME42" i="6"/>
  <c r="NG42" i="6"/>
  <c r="I30" i="1"/>
  <c r="I65" i="1" s="1"/>
  <c r="N61" i="1"/>
  <c r="N64" i="1"/>
  <c r="L64" i="1"/>
  <c r="MA42" i="6"/>
  <c r="F40" i="7"/>
  <c r="N23" i="7"/>
  <c r="M23" i="7"/>
  <c r="D40" i="134"/>
  <c r="N23" i="134"/>
  <c r="N42" i="1"/>
  <c r="LW42" i="6"/>
  <c r="NC42" i="6"/>
  <c r="MZ7" i="6"/>
  <c r="ND7" i="6"/>
  <c r="NH7" i="6"/>
  <c r="LY42" i="6"/>
  <c r="NA7" i="6"/>
  <c r="NI7" i="6"/>
  <c r="L62" i="1"/>
  <c r="N62" i="1"/>
  <c r="N23" i="131"/>
  <c r="D40" i="131"/>
  <c r="M23" i="140"/>
  <c r="F40" i="140"/>
  <c r="N23" i="140"/>
  <c r="M23" i="115"/>
  <c r="F40" i="115"/>
  <c r="M23" i="126"/>
  <c r="F40" i="126"/>
  <c r="D40" i="142"/>
  <c r="D43" i="142" s="1"/>
  <c r="N23" i="142"/>
  <c r="M23" i="120"/>
  <c r="F40" i="120"/>
  <c r="N23" i="129"/>
  <c r="D40" i="129"/>
  <c r="M23" i="116"/>
  <c r="F40" i="116"/>
  <c r="M23" i="118"/>
  <c r="M23" i="121"/>
  <c r="F40" i="121"/>
  <c r="N23" i="118"/>
  <c r="N23" i="119"/>
  <c r="N23" i="123"/>
  <c r="N23" i="124"/>
  <c r="N23" i="128"/>
  <c r="N23" i="138"/>
  <c r="N23" i="122"/>
  <c r="F40" i="133"/>
  <c r="M23" i="133"/>
  <c r="N23" i="125"/>
  <c r="N23" i="139"/>
  <c r="N23" i="144"/>
  <c r="N23" i="136"/>
  <c r="N23" i="141"/>
  <c r="N23" i="146"/>
  <c r="A1" i="144" l="1"/>
  <c r="A1" i="145"/>
  <c r="A1" i="152"/>
  <c r="A1" i="151"/>
  <c r="A1" i="149"/>
  <c r="A1" i="148"/>
  <c r="A1" i="147"/>
  <c r="A1" i="146"/>
  <c r="IW183" i="6"/>
  <c r="IW187" i="6" s="1"/>
  <c r="DK183" i="6"/>
  <c r="DK187" i="6" s="1"/>
  <c r="I21" i="206"/>
  <c r="L21" i="206" s="1"/>
  <c r="F36" i="206"/>
  <c r="H36" i="206" s="1"/>
  <c r="F26" i="207"/>
  <c r="K32" i="206"/>
  <c r="CS187" i="6"/>
  <c r="I37" i="206"/>
  <c r="K37" i="206" s="1"/>
  <c r="O37" i="206" s="1"/>
  <c r="I9" i="206"/>
  <c r="L9" i="206" s="1"/>
  <c r="G24" i="207"/>
  <c r="I29" i="206"/>
  <c r="L29" i="206" s="1"/>
  <c r="E77" i="1"/>
  <c r="E92" i="1" s="1"/>
  <c r="F10" i="1" s="1"/>
  <c r="I30" i="206"/>
  <c r="N13" i="206"/>
  <c r="ND86" i="6"/>
  <c r="O34" i="206"/>
  <c r="L34" i="206"/>
  <c r="M34" i="206"/>
  <c r="G112" i="1"/>
  <c r="M40" i="199"/>
  <c r="F43" i="199"/>
  <c r="M43" i="199" s="1"/>
  <c r="N40" i="194"/>
  <c r="F43" i="194"/>
  <c r="M40" i="194"/>
  <c r="N40" i="168"/>
  <c r="F43" i="168"/>
  <c r="M40" i="168"/>
  <c r="M28" i="210"/>
  <c r="M40" i="164"/>
  <c r="F43" i="164"/>
  <c r="N40" i="164"/>
  <c r="M40" i="166"/>
  <c r="F43" i="166"/>
  <c r="N40" i="166"/>
  <c r="F43" i="157"/>
  <c r="M40" i="157"/>
  <c r="N40" i="157"/>
  <c r="M40" i="153"/>
  <c r="F43" i="153"/>
  <c r="N40" i="153"/>
  <c r="M40" i="165"/>
  <c r="F43" i="165"/>
  <c r="N40" i="165"/>
  <c r="H23" i="206"/>
  <c r="F43" i="198"/>
  <c r="N43" i="198" s="1"/>
  <c r="N33" i="206"/>
  <c r="H17" i="206"/>
  <c r="F25" i="207"/>
  <c r="N11" i="210"/>
  <c r="N40" i="206"/>
  <c r="G26" i="207"/>
  <c r="N40" i="201"/>
  <c r="M40" i="201"/>
  <c r="F43" i="201"/>
  <c r="F43" i="200"/>
  <c r="N40" i="200"/>
  <c r="M40" i="200"/>
  <c r="M40" i="151"/>
  <c r="N40" i="151"/>
  <c r="F43" i="151"/>
  <c r="F43" i="152"/>
  <c r="M40" i="152"/>
  <c r="N40" i="152"/>
  <c r="M40" i="163"/>
  <c r="N40" i="163"/>
  <c r="F43" i="163"/>
  <c r="N40" i="148"/>
  <c r="F43" i="148"/>
  <c r="M40" i="148"/>
  <c r="G12" i="2"/>
  <c r="I43" i="2"/>
  <c r="I12" i="1"/>
  <c r="H12" i="1"/>
  <c r="L124" i="1"/>
  <c r="M40" i="198"/>
  <c r="N16" i="210"/>
  <c r="N24" i="210"/>
  <c r="N30" i="206"/>
  <c r="N22" i="206"/>
  <c r="H40" i="206"/>
  <c r="H9" i="206"/>
  <c r="M27" i="210"/>
  <c r="N9" i="210"/>
  <c r="N40" i="158"/>
  <c r="F43" i="158"/>
  <c r="M40" i="158"/>
  <c r="F43" i="161"/>
  <c r="N40" i="161"/>
  <c r="M40" i="161"/>
  <c r="F43" i="169"/>
  <c r="N40" i="169"/>
  <c r="M40" i="169"/>
  <c r="M43" i="162"/>
  <c r="N43" i="162"/>
  <c r="F43" i="167"/>
  <c r="N40" i="167"/>
  <c r="M40" i="167"/>
  <c r="I33" i="2"/>
  <c r="G9" i="2"/>
  <c r="N43" i="149"/>
  <c r="M43" i="149"/>
  <c r="N124" i="1"/>
  <c r="N23" i="206"/>
  <c r="L142" i="1"/>
  <c r="N17" i="206"/>
  <c r="F32" i="207"/>
  <c r="N31" i="210"/>
  <c r="G17" i="207"/>
  <c r="N12" i="206"/>
  <c r="N25" i="206"/>
  <c r="G23" i="207"/>
  <c r="N28" i="210"/>
  <c r="F43" i="170"/>
  <c r="M40" i="170"/>
  <c r="N40" i="170"/>
  <c r="N40" i="154"/>
  <c r="F43" i="154"/>
  <c r="M40" i="154"/>
  <c r="M40" i="159"/>
  <c r="F43" i="159"/>
  <c r="N40" i="159"/>
  <c r="I13" i="1"/>
  <c r="H13" i="1"/>
  <c r="N32" i="210"/>
  <c r="F43" i="160"/>
  <c r="N40" i="160"/>
  <c r="M40" i="160"/>
  <c r="F43" i="155"/>
  <c r="N40" i="155"/>
  <c r="M40" i="155"/>
  <c r="I30" i="2"/>
  <c r="G8" i="2"/>
  <c r="N131" i="1"/>
  <c r="I20" i="206"/>
  <c r="L20" i="206" s="1"/>
  <c r="I15" i="206"/>
  <c r="M15" i="206" s="1"/>
  <c r="N13" i="210"/>
  <c r="G10" i="207"/>
  <c r="F10" i="207"/>
  <c r="F23" i="207"/>
  <c r="F43" i="204"/>
  <c r="GM187" i="6"/>
  <c r="GO187" i="6"/>
  <c r="I28" i="206"/>
  <c r="L28" i="206" s="1"/>
  <c r="BC183" i="6"/>
  <c r="BC187" i="6" s="1"/>
  <c r="F9" i="207"/>
  <c r="BE183" i="6"/>
  <c r="BE187" i="6" s="1"/>
  <c r="G9" i="207"/>
  <c r="M14" i="206"/>
  <c r="F31" i="207"/>
  <c r="G31" i="207"/>
  <c r="K36" i="206"/>
  <c r="M36" i="206"/>
  <c r="DW187" i="6"/>
  <c r="NH162" i="6"/>
  <c r="G16" i="207"/>
  <c r="F16" i="207"/>
  <c r="N18" i="206"/>
  <c r="G13" i="207"/>
  <c r="F13" i="207"/>
  <c r="FK187" i="6"/>
  <c r="G20" i="207"/>
  <c r="CI183" i="6"/>
  <c r="N15" i="210"/>
  <c r="F12" i="207"/>
  <c r="G6" i="207"/>
  <c r="F6" i="207"/>
  <c r="F36" i="207"/>
  <c r="GY187" i="6"/>
  <c r="F24" i="207"/>
  <c r="G77" i="1"/>
  <c r="G92" i="1" s="1"/>
  <c r="ND66" i="6"/>
  <c r="NH66" i="6"/>
  <c r="J77" i="1"/>
  <c r="J92" i="1" s="1"/>
  <c r="L14" i="206"/>
  <c r="O14" i="206"/>
  <c r="H24" i="206"/>
  <c r="G19" i="207"/>
  <c r="F19" i="207"/>
  <c r="N22" i="210"/>
  <c r="FA183" i="6"/>
  <c r="FA187" i="6" s="1"/>
  <c r="G18" i="207"/>
  <c r="EQ187" i="6"/>
  <c r="M21" i="210"/>
  <c r="J16" i="206"/>
  <c r="CB187" i="6"/>
  <c r="C11" i="207" s="1"/>
  <c r="G11" i="207" s="1"/>
  <c r="H23" i="2"/>
  <c r="H27" i="2" s="1"/>
  <c r="N140" i="1"/>
  <c r="NF162" i="6"/>
  <c r="NE175" i="6"/>
  <c r="NE179" i="6" s="1"/>
  <c r="NE185" i="6" s="1"/>
  <c r="BY187" i="6"/>
  <c r="LW175" i="6"/>
  <c r="LW179" i="6" s="1"/>
  <c r="LW185" i="6" s="1"/>
  <c r="N16" i="206"/>
  <c r="MA175" i="6"/>
  <c r="MA179" i="6" s="1"/>
  <c r="MA185" i="6" s="1"/>
  <c r="H16" i="206"/>
  <c r="BW183" i="6"/>
  <c r="BW187" i="6" s="1"/>
  <c r="N43" i="192"/>
  <c r="I33" i="206"/>
  <c r="L33" i="206" s="1"/>
  <c r="IK183" i="6"/>
  <c r="IK187" i="6" s="1"/>
  <c r="AI187" i="6"/>
  <c r="G7" i="207"/>
  <c r="K12" i="206"/>
  <c r="O12" i="206" s="1"/>
  <c r="M9" i="206"/>
  <c r="F35" i="207"/>
  <c r="LC183" i="6"/>
  <c r="LC187" i="6" s="1"/>
  <c r="LE183" i="6"/>
  <c r="LE187" i="6" s="1"/>
  <c r="O187" i="6"/>
  <c r="F5" i="207"/>
  <c r="Q183" i="6"/>
  <c r="Q187" i="6" s="1"/>
  <c r="F10" i="206"/>
  <c r="H10" i="206" s="1"/>
  <c r="G5" i="207"/>
  <c r="K10" i="206"/>
  <c r="EE187" i="6"/>
  <c r="L22" i="206"/>
  <c r="K22" i="206"/>
  <c r="O22" i="206" s="1"/>
  <c r="F17" i="207"/>
  <c r="M22" i="206"/>
  <c r="KU187" i="6"/>
  <c r="F34" i="207"/>
  <c r="I39" i="206"/>
  <c r="L39" i="206"/>
  <c r="I19" i="206"/>
  <c r="M19" i="206" s="1"/>
  <c r="F14" i="207"/>
  <c r="N17" i="210"/>
  <c r="H19" i="206"/>
  <c r="DA183" i="6"/>
  <c r="DA187" i="6" s="1"/>
  <c r="KA187" i="6"/>
  <c r="F8" i="207"/>
  <c r="G8" i="207"/>
  <c r="K13" i="206"/>
  <c r="L13" i="206"/>
  <c r="AU183" i="6"/>
  <c r="AU187" i="6" s="1"/>
  <c r="M13" i="206"/>
  <c r="H13" i="206"/>
  <c r="O13" i="206" s="1"/>
  <c r="F27" i="206"/>
  <c r="H27" i="206" s="1"/>
  <c r="F22" i="207"/>
  <c r="G22" i="207"/>
  <c r="JG187" i="6"/>
  <c r="I35" i="206"/>
  <c r="G30" i="207"/>
  <c r="F30" i="207"/>
  <c r="F35" i="206"/>
  <c r="M35" i="206" s="1"/>
  <c r="G33" i="207"/>
  <c r="M36" i="210"/>
  <c r="KI183" i="6"/>
  <c r="KI187" i="6" s="1"/>
  <c r="L19" i="206"/>
  <c r="L31" i="206"/>
  <c r="M31" i="206"/>
  <c r="L35" i="206"/>
  <c r="L41" i="206"/>
  <c r="M41" i="206"/>
  <c r="M38" i="206"/>
  <c r="L38" i="206"/>
  <c r="L11" i="206"/>
  <c r="M11" i="206"/>
  <c r="L17" i="206"/>
  <c r="M17" i="206"/>
  <c r="M26" i="206"/>
  <c r="L26" i="206"/>
  <c r="L25" i="206"/>
  <c r="M25" i="206"/>
  <c r="L24" i="206"/>
  <c r="M24" i="206"/>
  <c r="M18" i="206"/>
  <c r="L18" i="206"/>
  <c r="L27" i="206"/>
  <c r="M27" i="206"/>
  <c r="M20" i="206"/>
  <c r="L40" i="206"/>
  <c r="M40" i="206"/>
  <c r="N21" i="206"/>
  <c r="L23" i="206"/>
  <c r="M23" i="206"/>
  <c r="M16" i="206"/>
  <c r="L16" i="206"/>
  <c r="N19" i="206"/>
  <c r="N35" i="206"/>
  <c r="M21" i="206"/>
  <c r="M30" i="206"/>
  <c r="L30" i="206"/>
  <c r="H30" i="206"/>
  <c r="H41" i="206"/>
  <c r="F77" i="1"/>
  <c r="NC66" i="6"/>
  <c r="N43" i="156"/>
  <c r="M43" i="156"/>
  <c r="G25" i="207"/>
  <c r="HI187" i="6"/>
  <c r="K30" i="206"/>
  <c r="H21" i="206"/>
  <c r="K21" i="206"/>
  <c r="FS183" i="6"/>
  <c r="FS187" i="6" s="1"/>
  <c r="F21" i="207"/>
  <c r="G21" i="207"/>
  <c r="FU183" i="6"/>
  <c r="FU187" i="6" s="1"/>
  <c r="M40" i="187"/>
  <c r="K26" i="206"/>
  <c r="O26" i="206" s="1"/>
  <c r="K28" i="206"/>
  <c r="O28" i="206" s="1"/>
  <c r="G35" i="207"/>
  <c r="N40" i="189"/>
  <c r="K40" i="206"/>
  <c r="F28" i="207"/>
  <c r="F15" i="207"/>
  <c r="F43" i="189"/>
  <c r="N43" i="189" s="1"/>
  <c r="N40" i="188"/>
  <c r="K20" i="206"/>
  <c r="O20" i="206" s="1"/>
  <c r="G32" i="207"/>
  <c r="NI174" i="6"/>
  <c r="LZ175" i="6"/>
  <c r="LZ179" i="6" s="1"/>
  <c r="LZ185" i="6" s="1"/>
  <c r="JE187" i="6"/>
  <c r="F43" i="188"/>
  <c r="M43" i="188" s="1"/>
  <c r="K35" i="206"/>
  <c r="G12" i="207"/>
  <c r="M40" i="205"/>
  <c r="CI187" i="6"/>
  <c r="M40" i="203"/>
  <c r="CG187" i="6"/>
  <c r="N40" i="128"/>
  <c r="N40" i="119"/>
  <c r="K17" i="206"/>
  <c r="M40" i="192"/>
  <c r="M40" i="185"/>
  <c r="K31" i="206"/>
  <c r="O31" i="206" s="1"/>
  <c r="AA187" i="6"/>
  <c r="L146" i="1"/>
  <c r="N43" i="202"/>
  <c r="Y187" i="6"/>
  <c r="M40" i="134"/>
  <c r="K11" i="206"/>
  <c r="O11" i="206" s="1"/>
  <c r="N40" i="204"/>
  <c r="NH174" i="6"/>
  <c r="NH175" i="6" s="1"/>
  <c r="NH179" i="6" s="1"/>
  <c r="NH185" i="6" s="1"/>
  <c r="N40" i="203"/>
  <c r="GC187" i="6"/>
  <c r="M40" i="178"/>
  <c r="M40" i="142"/>
  <c r="K27" i="206"/>
  <c r="O27" i="206" s="1"/>
  <c r="L148" i="1"/>
  <c r="N40" i="202"/>
  <c r="G14" i="207"/>
  <c r="M40" i="202"/>
  <c r="N40" i="187"/>
  <c r="N43" i="185"/>
  <c r="N40" i="182"/>
  <c r="M17" i="210"/>
  <c r="N40" i="138"/>
  <c r="H15" i="206"/>
  <c r="ME175" i="6"/>
  <c r="ME179" i="6" s="1"/>
  <c r="ME185" i="6" s="1"/>
  <c r="M40" i="174"/>
  <c r="N40" i="130"/>
  <c r="F43" i="147"/>
  <c r="M43" i="147" s="1"/>
  <c r="N40" i="139"/>
  <c r="F43" i="130"/>
  <c r="M43" i="130" s="1"/>
  <c r="N40" i="143"/>
  <c r="M43" i="204"/>
  <c r="N43" i="204"/>
  <c r="N43" i="203"/>
  <c r="M43" i="203"/>
  <c r="L147" i="1"/>
  <c r="G42" i="206"/>
  <c r="LV175" i="6"/>
  <c r="LV179" i="6" s="1"/>
  <c r="LV185" i="6" s="1"/>
  <c r="H33" i="206"/>
  <c r="G28" i="207"/>
  <c r="IM187" i="6"/>
  <c r="N40" i="192"/>
  <c r="MC103" i="6"/>
  <c r="MC105" i="6" s="1"/>
  <c r="MC183" i="6" s="1"/>
  <c r="MC187" i="6" s="1"/>
  <c r="M43" i="185"/>
  <c r="M40" i="182"/>
  <c r="N40" i="178"/>
  <c r="MZ174" i="6"/>
  <c r="MZ175" i="6" s="1"/>
  <c r="MZ179" i="6" s="1"/>
  <c r="MZ185" i="6" s="1"/>
  <c r="J42" i="206"/>
  <c r="E37" i="207"/>
  <c r="N43" i="193"/>
  <c r="N40" i="190"/>
  <c r="I40" i="210"/>
  <c r="L40" i="210"/>
  <c r="N40" i="174"/>
  <c r="K18" i="206"/>
  <c r="O18" i="206" s="1"/>
  <c r="N40" i="122"/>
  <c r="N40" i="124"/>
  <c r="N40" i="118"/>
  <c r="M40" i="135"/>
  <c r="N40" i="193"/>
  <c r="M40" i="193"/>
  <c r="F43" i="190"/>
  <c r="N43" i="190" s="1"/>
  <c r="ME103" i="6"/>
  <c r="ME105" i="6" s="1"/>
  <c r="ME183" i="6" s="1"/>
  <c r="K16" i="206"/>
  <c r="N40" i="185"/>
  <c r="F43" i="180"/>
  <c r="M43" i="180" s="1"/>
  <c r="O38" i="206"/>
  <c r="N43" i="132"/>
  <c r="M43" i="132"/>
  <c r="F43" i="119"/>
  <c r="M43" i="119" s="1"/>
  <c r="MD103" i="6"/>
  <c r="MD105" i="6" s="1"/>
  <c r="MD183" i="6" s="1"/>
  <c r="MD187" i="6" s="1"/>
  <c r="N40" i="146"/>
  <c r="M40" i="138"/>
  <c r="M40" i="136"/>
  <c r="M40" i="132"/>
  <c r="F43" i="122"/>
  <c r="M43" i="122" s="1"/>
  <c r="N40" i="117"/>
  <c r="N40" i="132"/>
  <c r="K139" i="1"/>
  <c r="NI162" i="6"/>
  <c r="M43" i="198"/>
  <c r="D151" i="1"/>
  <c r="D155" i="1" s="1"/>
  <c r="F27" i="2"/>
  <c r="I22" i="2"/>
  <c r="F43" i="196"/>
  <c r="N40" i="196"/>
  <c r="M40" i="196"/>
  <c r="N43" i="197"/>
  <c r="M43" i="197"/>
  <c r="E139" i="1"/>
  <c r="NA162" i="6"/>
  <c r="NA175" i="6" s="1"/>
  <c r="NA179" i="6" s="1"/>
  <c r="NA185" i="6" s="1"/>
  <c r="K151" i="1"/>
  <c r="K155" i="1" s="1"/>
  <c r="K157" i="1" s="1"/>
  <c r="M43" i="195"/>
  <c r="N43" i="195"/>
  <c r="ND175" i="6"/>
  <c r="ND179" i="6" s="1"/>
  <c r="ND185" i="6" s="1"/>
  <c r="D43" i="199"/>
  <c r="N43" i="199" s="1"/>
  <c r="N40" i="199"/>
  <c r="LY103" i="6"/>
  <c r="LY105" i="6" s="1"/>
  <c r="LY183" i="6" s="1"/>
  <c r="LY187" i="6" s="1"/>
  <c r="G36" i="207"/>
  <c r="M40" i="184"/>
  <c r="N40" i="184"/>
  <c r="N43" i="184"/>
  <c r="LM183" i="6"/>
  <c r="LM187" i="6" s="1"/>
  <c r="MA103" i="6"/>
  <c r="MA105" i="6" s="1"/>
  <c r="MA183" i="6" s="1"/>
  <c r="N40" i="175"/>
  <c r="M40" i="175"/>
  <c r="K112" i="1"/>
  <c r="NB103" i="6"/>
  <c r="NB105" i="6" s="1"/>
  <c r="NB183" i="6" s="1"/>
  <c r="NB187" i="6" s="1"/>
  <c r="N40" i="181"/>
  <c r="H132" i="1"/>
  <c r="H134" i="1" s="1"/>
  <c r="H153" i="1" s="1"/>
  <c r="H40" i="210"/>
  <c r="K40" i="210"/>
  <c r="D40" i="210"/>
  <c r="F43" i="144"/>
  <c r="N43" i="144" s="1"/>
  <c r="M40" i="123"/>
  <c r="F43" i="143"/>
  <c r="M43" i="143" s="1"/>
  <c r="F43" i="141"/>
  <c r="N43" i="141" s="1"/>
  <c r="N40" i="135"/>
  <c r="N43" i="146"/>
  <c r="N40" i="125"/>
  <c r="K41" i="206"/>
  <c r="M40" i="146"/>
  <c r="N40" i="136"/>
  <c r="LV103" i="6"/>
  <c r="LV105" i="6" s="1"/>
  <c r="LV183" i="6" s="1"/>
  <c r="N40" i="205"/>
  <c r="D43" i="205"/>
  <c r="N43" i="205" s="1"/>
  <c r="EO187" i="6"/>
  <c r="NE103" i="6"/>
  <c r="NE105" i="6" s="1"/>
  <c r="NE183" i="6" s="1"/>
  <c r="NF103" i="6"/>
  <c r="NF105" i="6" s="1"/>
  <c r="NF183" i="6" s="1"/>
  <c r="M40" i="181"/>
  <c r="MB103" i="6"/>
  <c r="MB105" i="6" s="1"/>
  <c r="MB183" i="6" s="1"/>
  <c r="MB187" i="6" s="1"/>
  <c r="N40" i="180"/>
  <c r="M40" i="131"/>
  <c r="M40" i="119"/>
  <c r="M40" i="125"/>
  <c r="F43" i="129"/>
  <c r="M43" i="129" s="1"/>
  <c r="M40" i="129"/>
  <c r="N40" i="147"/>
  <c r="N40" i="144"/>
  <c r="N40" i="123"/>
  <c r="N40" i="141"/>
  <c r="F43" i="117"/>
  <c r="N43" i="117" s="1"/>
  <c r="F43" i="128"/>
  <c r="M40" i="128"/>
  <c r="K23" i="206"/>
  <c r="H149" i="1"/>
  <c r="H151" i="1" s="1"/>
  <c r="H155" i="1" s="1"/>
  <c r="H38" i="2"/>
  <c r="H39" i="2" s="1"/>
  <c r="NF174" i="6"/>
  <c r="NG174" i="6"/>
  <c r="NG175" i="6" s="1"/>
  <c r="NG179" i="6" s="1"/>
  <c r="NG185" i="6" s="1"/>
  <c r="I149" i="1"/>
  <c r="I151" i="1" s="1"/>
  <c r="I155" i="1" s="1"/>
  <c r="I157" i="1" s="1"/>
  <c r="F38" i="2"/>
  <c r="F149" i="1"/>
  <c r="NC174" i="6"/>
  <c r="NC175" i="6" s="1"/>
  <c r="NC179" i="6" s="1"/>
  <c r="NC185" i="6" s="1"/>
  <c r="F43" i="191"/>
  <c r="N40" i="191"/>
  <c r="M40" i="191"/>
  <c r="M43" i="187"/>
  <c r="N43" i="187"/>
  <c r="F43" i="186"/>
  <c r="M40" i="186"/>
  <c r="N40" i="186"/>
  <c r="LW103" i="6"/>
  <c r="LW105" i="6" s="1"/>
  <c r="LW183" i="6" s="1"/>
  <c r="N43" i="182"/>
  <c r="D37" i="207"/>
  <c r="J40" i="210"/>
  <c r="I43" i="173"/>
  <c r="LX103" i="6"/>
  <c r="LX105" i="6" s="1"/>
  <c r="LX183" i="6" s="1"/>
  <c r="LX187" i="6" s="1"/>
  <c r="NG103" i="6"/>
  <c r="NG105" i="6" s="1"/>
  <c r="NG183" i="6" s="1"/>
  <c r="M40" i="127"/>
  <c r="N40" i="127"/>
  <c r="F43" i="127"/>
  <c r="F43" i="138"/>
  <c r="N43" i="138" s="1"/>
  <c r="LZ103" i="6"/>
  <c r="LZ105" i="6" s="1"/>
  <c r="LZ183" i="6" s="1"/>
  <c r="F43" i="124"/>
  <c r="M43" i="124" s="1"/>
  <c r="M40" i="124"/>
  <c r="F43" i="118"/>
  <c r="M40" i="118"/>
  <c r="F43" i="139"/>
  <c r="M40" i="139"/>
  <c r="K24" i="206"/>
  <c r="O24" i="206" s="1"/>
  <c r="N40" i="183"/>
  <c r="F43" i="183"/>
  <c r="M40" i="183"/>
  <c r="M40" i="177"/>
  <c r="F43" i="177"/>
  <c r="N40" i="177"/>
  <c r="N43" i="181"/>
  <c r="M43" i="181"/>
  <c r="E94" i="1"/>
  <c r="NA86" i="6"/>
  <c r="F40" i="210"/>
  <c r="F43" i="173"/>
  <c r="M40" i="173"/>
  <c r="N40" i="173"/>
  <c r="M43" i="178"/>
  <c r="N43" i="178"/>
  <c r="N40" i="172"/>
  <c r="F43" i="172"/>
  <c r="M40" i="172"/>
  <c r="F94" i="1"/>
  <c r="F112" i="1" s="1"/>
  <c r="G11" i="1" s="1"/>
  <c r="NC86" i="6"/>
  <c r="NI86" i="6"/>
  <c r="N43" i="175"/>
  <c r="M43" i="175"/>
  <c r="N43" i="174"/>
  <c r="M43" i="174"/>
  <c r="I132" i="1"/>
  <c r="M40" i="179"/>
  <c r="F43" i="179"/>
  <c r="N40" i="179"/>
  <c r="M40" i="176"/>
  <c r="F43" i="176"/>
  <c r="N40" i="176"/>
  <c r="E40" i="210"/>
  <c r="E43" i="173"/>
  <c r="M40" i="171"/>
  <c r="F43" i="171"/>
  <c r="N40" i="171"/>
  <c r="F43" i="121"/>
  <c r="N40" i="121"/>
  <c r="M40" i="121"/>
  <c r="M40" i="115"/>
  <c r="N40" i="115"/>
  <c r="F43" i="115"/>
  <c r="M43" i="123"/>
  <c r="N43" i="123"/>
  <c r="N40" i="129"/>
  <c r="D43" i="129"/>
  <c r="M40" i="126"/>
  <c r="F43" i="126"/>
  <c r="N40" i="126"/>
  <c r="M43" i="134"/>
  <c r="NA42" i="6"/>
  <c r="E30" i="1"/>
  <c r="G9" i="1"/>
  <c r="H25" i="206"/>
  <c r="M43" i="125"/>
  <c r="N43" i="125"/>
  <c r="N40" i="142"/>
  <c r="M43" i="136"/>
  <c r="N43" i="136"/>
  <c r="N43" i="135"/>
  <c r="M43" i="135"/>
  <c r="J30" i="1"/>
  <c r="J65" i="1" s="1"/>
  <c r="J132" i="1" s="1"/>
  <c r="NH42" i="6"/>
  <c r="NH103" i="6" s="1"/>
  <c r="NH105" i="6" s="1"/>
  <c r="NH183" i="6" s="1"/>
  <c r="D30" i="1"/>
  <c r="D65" i="1" s="1"/>
  <c r="MZ42" i="6"/>
  <c r="MZ103" i="6" s="1"/>
  <c r="MZ105" i="6" s="1"/>
  <c r="MZ183" i="6" s="1"/>
  <c r="N40" i="7"/>
  <c r="F43" i="7"/>
  <c r="M40" i="7"/>
  <c r="N40" i="133"/>
  <c r="F43" i="133"/>
  <c r="M40" i="133"/>
  <c r="N43" i="142"/>
  <c r="M43" i="142"/>
  <c r="M40" i="116"/>
  <c r="F43" i="116"/>
  <c r="N40" i="116"/>
  <c r="M40" i="120"/>
  <c r="F43" i="120"/>
  <c r="N40" i="120"/>
  <c r="F43" i="140"/>
  <c r="M40" i="140"/>
  <c r="N40" i="140"/>
  <c r="N40" i="131"/>
  <c r="D43" i="131"/>
  <c r="N43" i="131" s="1"/>
  <c r="K30" i="1"/>
  <c r="K65" i="1" s="1"/>
  <c r="NI42" i="6"/>
  <c r="G30" i="1"/>
  <c r="G65" i="1" s="1"/>
  <c r="ND42" i="6"/>
  <c r="D43" i="134"/>
  <c r="N43" i="134" s="1"/>
  <c r="N40" i="134"/>
  <c r="F43" i="145"/>
  <c r="M40" i="145"/>
  <c r="N40" i="145"/>
  <c r="K25" i="206"/>
  <c r="A1" i="157" l="1"/>
  <c r="A1" i="154"/>
  <c r="A1" i="158"/>
  <c r="A1" i="159" s="1"/>
  <c r="A1" i="156"/>
  <c r="A1" i="155"/>
  <c r="A1" i="153"/>
  <c r="M37" i="206"/>
  <c r="O40" i="206"/>
  <c r="L37" i="206"/>
  <c r="M28" i="206"/>
  <c r="O36" i="206"/>
  <c r="O23" i="206"/>
  <c r="M29" i="206"/>
  <c r="K9" i="206"/>
  <c r="O9" i="206" s="1"/>
  <c r="K29" i="206"/>
  <c r="O29" i="206" s="1"/>
  <c r="ND103" i="6"/>
  <c r="ND105" i="6" s="1"/>
  <c r="ND183" i="6" s="1"/>
  <c r="ND187" i="6" s="1"/>
  <c r="O30" i="206"/>
  <c r="N43" i="169"/>
  <c r="M43" i="169"/>
  <c r="N43" i="200"/>
  <c r="M43" i="200"/>
  <c r="N43" i="153"/>
  <c r="M43" i="153"/>
  <c r="N43" i="157"/>
  <c r="M43" i="157"/>
  <c r="M43" i="194"/>
  <c r="N43" i="194"/>
  <c r="O16" i="206"/>
  <c r="O17" i="206"/>
  <c r="M43" i="160"/>
  <c r="N43" i="160"/>
  <c r="M43" i="154"/>
  <c r="N43" i="154"/>
  <c r="N43" i="170"/>
  <c r="M43" i="170"/>
  <c r="M43" i="158"/>
  <c r="N43" i="158"/>
  <c r="H12" i="2"/>
  <c r="I12" i="2"/>
  <c r="N43" i="163"/>
  <c r="M43" i="163"/>
  <c r="M43" i="201"/>
  <c r="N43" i="201"/>
  <c r="N43" i="165"/>
  <c r="M43" i="165"/>
  <c r="N43" i="164"/>
  <c r="M43" i="164"/>
  <c r="M43" i="168"/>
  <c r="N43" i="168"/>
  <c r="M33" i="206"/>
  <c r="I8" i="2"/>
  <c r="H8" i="2"/>
  <c r="M43" i="155"/>
  <c r="N43" i="155"/>
  <c r="N43" i="159"/>
  <c r="M43" i="159"/>
  <c r="N43" i="152"/>
  <c r="M43" i="152"/>
  <c r="M43" i="166"/>
  <c r="N43" i="166"/>
  <c r="G132" i="1"/>
  <c r="G134" i="1" s="1"/>
  <c r="G153" i="1" s="1"/>
  <c r="G157" i="1" s="1"/>
  <c r="K33" i="206"/>
  <c r="O33" i="206" s="1"/>
  <c r="K19" i="206"/>
  <c r="O19" i="206" s="1"/>
  <c r="I9" i="2"/>
  <c r="H9" i="2"/>
  <c r="N43" i="167"/>
  <c r="M43" i="167"/>
  <c r="N43" i="161"/>
  <c r="M43" i="161"/>
  <c r="M43" i="148"/>
  <c r="N43" i="148"/>
  <c r="N43" i="151"/>
  <c r="M43" i="151"/>
  <c r="L15" i="206"/>
  <c r="I42" i="206"/>
  <c r="L42" i="206" s="1"/>
  <c r="K15" i="206"/>
  <c r="O15" i="206" s="1"/>
  <c r="NF175" i="6"/>
  <c r="NF179" i="6" s="1"/>
  <c r="NF185" i="6" s="1"/>
  <c r="NF187" i="6" s="1"/>
  <c r="NE187" i="6"/>
  <c r="MA187" i="6"/>
  <c r="F11" i="207"/>
  <c r="C37" i="207"/>
  <c r="G37" i="207" s="1"/>
  <c r="LW187" i="6"/>
  <c r="NI175" i="6"/>
  <c r="NI179" i="6" s="1"/>
  <c r="NI185" i="6" s="1"/>
  <c r="H40" i="2"/>
  <c r="H44" i="2" s="1"/>
  <c r="F42" i="206"/>
  <c r="M10" i="206"/>
  <c r="O10" i="206"/>
  <c r="M39" i="206"/>
  <c r="K39" i="206"/>
  <c r="O39" i="206" s="1"/>
  <c r="H35" i="206"/>
  <c r="O35" i="206" s="1"/>
  <c r="O41" i="206"/>
  <c r="N42" i="206"/>
  <c r="O21" i="206"/>
  <c r="N77" i="1"/>
  <c r="L77" i="1"/>
  <c r="F92" i="1"/>
  <c r="F132" i="1" s="1"/>
  <c r="F134" i="1" s="1"/>
  <c r="F153" i="1" s="1"/>
  <c r="NC103" i="6"/>
  <c r="NC105" i="6" s="1"/>
  <c r="NC183" i="6" s="1"/>
  <c r="NC187" i="6" s="1"/>
  <c r="LZ187" i="6"/>
  <c r="M43" i="189"/>
  <c r="N43" i="188"/>
  <c r="M43" i="144"/>
  <c r="N43" i="147"/>
  <c r="LV187" i="6"/>
  <c r="M43" i="190"/>
  <c r="M43" i="141"/>
  <c r="ME187" i="6"/>
  <c r="MZ187" i="6"/>
  <c r="N40" i="210"/>
  <c r="N43" i="122"/>
  <c r="N43" i="130"/>
  <c r="NH187" i="6"/>
  <c r="N43" i="180"/>
  <c r="M43" i="117"/>
  <c r="M40" i="210"/>
  <c r="N43" i="119"/>
  <c r="N43" i="143"/>
  <c r="L139" i="1"/>
  <c r="N139" i="1"/>
  <c r="E151" i="1"/>
  <c r="E155" i="1" s="1"/>
  <c r="NG187" i="6"/>
  <c r="M43" i="196"/>
  <c r="N43" i="196"/>
  <c r="G7" i="2"/>
  <c r="I27" i="2"/>
  <c r="H157" i="1"/>
  <c r="K132" i="1"/>
  <c r="M43" i="138"/>
  <c r="M43" i="128"/>
  <c r="N43" i="128"/>
  <c r="N43" i="129"/>
  <c r="N43" i="124"/>
  <c r="I38" i="2"/>
  <c r="F39" i="2"/>
  <c r="F151" i="1"/>
  <c r="N149" i="1"/>
  <c r="L149" i="1"/>
  <c r="N43" i="191"/>
  <c r="M43" i="191"/>
  <c r="N43" i="186"/>
  <c r="M43" i="186"/>
  <c r="M43" i="127"/>
  <c r="N43" i="127"/>
  <c r="M43" i="139"/>
  <c r="N43" i="139"/>
  <c r="M43" i="118"/>
  <c r="N43" i="118"/>
  <c r="N43" i="172"/>
  <c r="M43" i="172"/>
  <c r="M43" i="183"/>
  <c r="N43" i="183"/>
  <c r="NA103" i="6"/>
  <c r="NA105" i="6" s="1"/>
  <c r="NA183" i="6" s="1"/>
  <c r="NA187" i="6" s="1"/>
  <c r="N43" i="171"/>
  <c r="M43" i="171"/>
  <c r="N43" i="176"/>
  <c r="M43" i="176"/>
  <c r="H11" i="1"/>
  <c r="N43" i="173"/>
  <c r="M43" i="173"/>
  <c r="NI103" i="6"/>
  <c r="NI105" i="6" s="1"/>
  <c r="NI183" i="6" s="1"/>
  <c r="M43" i="179"/>
  <c r="N43" i="179"/>
  <c r="E112" i="1"/>
  <c r="N94" i="1"/>
  <c r="L94" i="1"/>
  <c r="M43" i="177"/>
  <c r="N43" i="177"/>
  <c r="N43" i="140"/>
  <c r="M43" i="140"/>
  <c r="N43" i="120"/>
  <c r="M43" i="120"/>
  <c r="M43" i="133"/>
  <c r="N43" i="133"/>
  <c r="O25" i="206"/>
  <c r="N43" i="145"/>
  <c r="M43" i="145"/>
  <c r="M43" i="126"/>
  <c r="N43" i="126"/>
  <c r="N43" i="115"/>
  <c r="M43" i="115"/>
  <c r="N43" i="116"/>
  <c r="M43" i="116"/>
  <c r="M43" i="7"/>
  <c r="N43" i="7"/>
  <c r="E9" i="1"/>
  <c r="E14" i="1" s="1"/>
  <c r="E16" i="1" s="1"/>
  <c r="E18" i="1" s="1"/>
  <c r="D132" i="1"/>
  <c r="D134" i="1" s="1"/>
  <c r="D153" i="1" s="1"/>
  <c r="D157" i="1" s="1"/>
  <c r="E65" i="1"/>
  <c r="N30" i="1"/>
  <c r="L30" i="1"/>
  <c r="N43" i="121"/>
  <c r="M43" i="121"/>
  <c r="A1" i="165" l="1"/>
  <c r="A1" i="161"/>
  <c r="A1" i="166"/>
  <c r="A1" i="163"/>
  <c r="A1" i="162"/>
  <c r="A1" i="164"/>
  <c r="A1" i="160"/>
  <c r="H42" i="206"/>
  <c r="K42" i="206"/>
  <c r="M42" i="206"/>
  <c r="F37" i="207"/>
  <c r="NI187" i="6"/>
  <c r="L92" i="1"/>
  <c r="G10" i="1"/>
  <c r="N92" i="1"/>
  <c r="H7" i="2"/>
  <c r="I7" i="2"/>
  <c r="F155" i="1"/>
  <c r="L151" i="1"/>
  <c r="N151" i="1"/>
  <c r="F40" i="2"/>
  <c r="I39" i="2"/>
  <c r="G10" i="2"/>
  <c r="N112" i="1"/>
  <c r="F11" i="1"/>
  <c r="I11" i="1" s="1"/>
  <c r="L112" i="1"/>
  <c r="E132" i="1"/>
  <c r="N65" i="1"/>
  <c r="L65" i="1"/>
  <c r="F9" i="1"/>
  <c r="H9" i="1"/>
  <c r="A1" i="172" l="1"/>
  <c r="A1" i="171"/>
  <c r="A1" i="167"/>
  <c r="A1" i="170"/>
  <c r="A1" i="173"/>
  <c r="A1" i="169"/>
  <c r="A1" i="168"/>
  <c r="O42" i="206"/>
  <c r="H10" i="1"/>
  <c r="I10" i="1"/>
  <c r="G14" i="1"/>
  <c r="F44" i="2"/>
  <c r="I44" i="2" s="1"/>
  <c r="I40" i="2"/>
  <c r="I10" i="2"/>
  <c r="G11" i="2"/>
  <c r="H10" i="2"/>
  <c r="L155" i="1"/>
  <c r="F157" i="1"/>
  <c r="N155" i="1"/>
  <c r="F14" i="1"/>
  <c r="I9" i="1"/>
  <c r="N132" i="1"/>
  <c r="L132" i="1"/>
  <c r="E134" i="1"/>
  <c r="A1" i="210" l="1"/>
  <c r="A1" i="177"/>
  <c r="A1" i="176"/>
  <c r="A1" i="181"/>
  <c r="A1" i="179"/>
  <c r="A1" i="174"/>
  <c r="A1" i="178"/>
  <c r="A1" i="180"/>
  <c r="A1" i="175"/>
  <c r="G16" i="1"/>
  <c r="H14" i="1"/>
  <c r="H11" i="2"/>
  <c r="G13" i="2"/>
  <c r="I11" i="2"/>
  <c r="E153" i="1"/>
  <c r="L134" i="1"/>
  <c r="N134" i="1"/>
  <c r="F16" i="1"/>
  <c r="I14" i="1"/>
  <c r="A1" i="192" l="1"/>
  <c r="A1" i="191"/>
  <c r="A1" i="185"/>
  <c r="A1" i="184"/>
  <c r="A1" i="193"/>
  <c r="A1" i="187"/>
  <c r="A1" i="182"/>
  <c r="A1" i="194"/>
  <c r="A1" i="189"/>
  <c r="A1" i="186"/>
  <c r="A1" i="188"/>
  <c r="A1" i="190"/>
  <c r="A1" i="183"/>
  <c r="H16" i="1"/>
  <c r="G18" i="1"/>
  <c r="H18" i="1" s="1"/>
  <c r="I13" i="2"/>
  <c r="H13" i="2"/>
  <c r="F18" i="1"/>
  <c r="I16" i="1"/>
  <c r="L153" i="1"/>
  <c r="E157" i="1"/>
  <c r="N153" i="1"/>
  <c r="A1" i="202" l="1"/>
  <c r="A1" i="201"/>
  <c r="A1" i="199"/>
  <c r="A1" i="200"/>
  <c r="A1" i="197"/>
  <c r="A1" i="204"/>
  <c r="A1" i="196"/>
  <c r="A1" i="195"/>
  <c r="A1" i="203"/>
  <c r="A1" i="198"/>
  <c r="I18" i="1"/>
  <c r="L157" i="1"/>
  <c r="N157" i="1"/>
</calcChain>
</file>

<file path=xl/sharedStrings.xml><?xml version="1.0" encoding="utf-8"?>
<sst xmlns="http://schemas.openxmlformats.org/spreadsheetml/2006/main" count="6983" uniqueCount="513">
  <si>
    <t>S U M M A R Y</t>
  </si>
  <si>
    <t>DIRECTORATE OF SCHEDULED CASTE WELFARE , GANDHINAGAR.</t>
  </si>
  <si>
    <t>Provision</t>
  </si>
  <si>
    <t>EDUCATION</t>
  </si>
  <si>
    <t>ECONOMIC UPLIFTMENT</t>
  </si>
  <si>
    <t>DIRECTION &amp; ADMINISTRATION</t>
  </si>
  <si>
    <t>NO. &amp; NAME OF THE SCHEME</t>
  </si>
  <si>
    <t xml:space="preserve">Targets </t>
  </si>
  <si>
    <t>(1)</t>
  </si>
  <si>
    <t xml:space="preserve"> </t>
  </si>
  <si>
    <t xml:space="preserve">BCK-2 </t>
  </si>
  <si>
    <t xml:space="preserve">Parixitlal Majmudar Scholarship for Pre. SSC students . </t>
  </si>
  <si>
    <t>BCK-2 B</t>
  </si>
  <si>
    <t xml:space="preserve"> Upgradation of Merit of SC Students </t>
  </si>
  <si>
    <t xml:space="preserve">BCK-3  </t>
  </si>
  <si>
    <t xml:space="preserve">Scholarship to S.C. Bright Students in Selected Secondary &amp; Higher Secondary Schools. </t>
  </si>
  <si>
    <t xml:space="preserve">BCK-4   </t>
  </si>
  <si>
    <t xml:space="preserve">BCK-5   </t>
  </si>
  <si>
    <t xml:space="preserve">Bhagavan Buddh State Scholarship for post. S.S.C. Girls  students not eligible because of income criteria service &amp; Familysize. </t>
  </si>
  <si>
    <t xml:space="preserve">BCK-6    </t>
  </si>
  <si>
    <t xml:space="preserve">BCK-6.1    </t>
  </si>
  <si>
    <t xml:space="preserve">BCK-7     </t>
  </si>
  <si>
    <t xml:space="preserve">Coaching fees. to S.C.students studying in science stream . </t>
  </si>
  <si>
    <t xml:space="preserve">BCK-8      </t>
  </si>
  <si>
    <t xml:space="preserve">Coaching fees. to S.C.students studying in General stream . </t>
  </si>
  <si>
    <t xml:space="preserve">BCK-10       </t>
  </si>
  <si>
    <t xml:space="preserve">BCK-11        </t>
  </si>
  <si>
    <t xml:space="preserve">BCK-12         </t>
  </si>
  <si>
    <t xml:space="preserve">BCK-13         </t>
  </si>
  <si>
    <t xml:space="preserve">State Scholarship to S.C. students for Technical &amp; Professional Cources </t>
  </si>
  <si>
    <t xml:space="preserve">BCK-14           </t>
  </si>
  <si>
    <t xml:space="preserve">BCK-15           </t>
  </si>
  <si>
    <t xml:space="preserve">BCK-16           </t>
  </si>
  <si>
    <t xml:space="preserve">BCK-17           </t>
  </si>
  <si>
    <t xml:space="preserve">Special scholarship for  Boys &amp; Girls student belonging to Valmiki, Hadi, Nadiya, Senva, Turi, Garo,VankarSadhu,DalitBava,Turibarot,Tiragar/Tirbanda ,Thori &amp; Matang in Std. I to VII . </t>
  </si>
  <si>
    <t xml:space="preserve">BCK-17 A           </t>
  </si>
  <si>
    <t xml:space="preserve">Special scholarship for  Boys &amp; Girls student belonging to Valmiki, Hadi, Nadiya, Senva, Turi, Garo,VankarSadhu,DalitBava,Turibarot,Tiragar/Tirbanda ,Thori &amp; Matang in Std. VIII to X . </t>
  </si>
  <si>
    <t xml:space="preserve">BCK-19             </t>
  </si>
  <si>
    <t>GIA to Subedar Ramji Ambedkar Backward Class hostel.</t>
  </si>
  <si>
    <t xml:space="preserve">BCK-20             </t>
  </si>
  <si>
    <t>GIA for building construction for Boys Hostels.</t>
  </si>
  <si>
    <t xml:space="preserve">BCK-21              </t>
  </si>
  <si>
    <t>GIA for building construction for Girls Hostels.</t>
  </si>
  <si>
    <t xml:space="preserve">BCK-22              </t>
  </si>
  <si>
    <t xml:space="preserve">BCK-27               </t>
  </si>
  <si>
    <t xml:space="preserve">BCK-28 *              </t>
  </si>
  <si>
    <t xml:space="preserve">Mamasaheb Fadke ldeal  Residential Schools </t>
  </si>
  <si>
    <t xml:space="preserve">BCK-29                </t>
  </si>
  <si>
    <t xml:space="preserve">BCK-30               </t>
  </si>
  <si>
    <t>Mahatma Gandhi award , Dr. Babasaheb Ambedkar Award &amp; Dalit Sahitya Award ect.</t>
  </si>
  <si>
    <t xml:space="preserve">BCK-35(239) </t>
  </si>
  <si>
    <t>'BCK-356</t>
  </si>
  <si>
    <t>'BCK-353</t>
  </si>
  <si>
    <t xml:space="preserve">Free tablet for S.C. students studying in std.12th </t>
  </si>
  <si>
    <t>'BCK-355</t>
  </si>
  <si>
    <t>'BCK-354</t>
  </si>
  <si>
    <t>TOTAL EDUCATION</t>
  </si>
  <si>
    <t xml:space="preserve">BCK-31              </t>
  </si>
  <si>
    <t>S.C.A TO S.C.P</t>
  </si>
  <si>
    <t xml:space="preserve">BCK-32           </t>
  </si>
  <si>
    <t>BCK-32 c</t>
  </si>
  <si>
    <t xml:space="preserve">BCK-32 B            </t>
  </si>
  <si>
    <t xml:space="preserve">BCK-32 A            </t>
  </si>
  <si>
    <t xml:space="preserve">BCK-33             </t>
  </si>
  <si>
    <t>Special Tailoring Centrer for women.</t>
  </si>
  <si>
    <t>BCK-35 A</t>
  </si>
  <si>
    <t>BCK-HS</t>
  </si>
  <si>
    <t xml:space="preserve">BCK-36              </t>
  </si>
  <si>
    <t xml:space="preserve">BCK-36  </t>
  </si>
  <si>
    <t xml:space="preserve">BCK-38               </t>
  </si>
  <si>
    <t>Stipend to Scheduled Castes students for IAS, IPS,  courses &amp; allied services .</t>
  </si>
  <si>
    <t xml:space="preserve">BCK-39                </t>
  </si>
  <si>
    <t xml:space="preserve">BCK-40                </t>
  </si>
  <si>
    <t>Gujarat Scheduled Caste Development Corporation, Gandhinagar. (Administrative expense)(2225)</t>
  </si>
  <si>
    <t xml:space="preserve">BCK-40 A                </t>
  </si>
  <si>
    <t>Share Capitals  for S.C. Corporation(4225)</t>
  </si>
  <si>
    <t xml:space="preserve">BCK-41                 </t>
  </si>
  <si>
    <t xml:space="preserve">BCK-42                 </t>
  </si>
  <si>
    <t xml:space="preserve">Gujarat Safai Kamdar Development Corporation. </t>
  </si>
  <si>
    <t xml:space="preserve">BCK-42 A                </t>
  </si>
  <si>
    <t xml:space="preserve">BCK-43                  </t>
  </si>
  <si>
    <t>F.A. to small enterprenures in Urban areas.</t>
  </si>
  <si>
    <t xml:space="preserve">BCK-43 A                </t>
  </si>
  <si>
    <t xml:space="preserve">BCK-44                  </t>
  </si>
  <si>
    <t xml:space="preserve">BCK-44 A                  </t>
  </si>
  <si>
    <t>F.A to s.c family for electrification</t>
  </si>
  <si>
    <t>TOTAL ECONOMIC UPLIFTMENT</t>
  </si>
  <si>
    <t xml:space="preserve">BCK-47                     </t>
  </si>
  <si>
    <t xml:space="preserve">BCK-49A *                    </t>
  </si>
  <si>
    <t xml:space="preserve">BCK-50                    </t>
  </si>
  <si>
    <t xml:space="preserve">BCK-51                    </t>
  </si>
  <si>
    <t>F.A. for Housing in urban areas (Dr.Ambedkar Awas)</t>
  </si>
  <si>
    <t xml:space="preserve">BCK-52                    </t>
  </si>
  <si>
    <t xml:space="preserve">F.A. for Housing to Valmiki, Hadi, Nadiya, Senva, Turi,Garo,VankarSadhu,DalitBava,Turibarot,Tiragar / Tirbanda ,Thori &amp; Matang  </t>
  </si>
  <si>
    <t xml:space="preserve">BCK-54                    </t>
  </si>
  <si>
    <t xml:space="preserve">BCK-55                    </t>
  </si>
  <si>
    <t xml:space="preserve">BCK-57                    </t>
  </si>
  <si>
    <t>Incentive for community mariage  Mai Ramabai  Ambedkar (Sat Fera  Samuhlagna )</t>
  </si>
  <si>
    <t xml:space="preserve">BCK-58                   </t>
  </si>
  <si>
    <t>Social Education Camps for Sheduled Castes.</t>
  </si>
  <si>
    <t xml:space="preserve">BCK-60(A)                   </t>
  </si>
  <si>
    <t>Contigency Plan for P.C.R. Act -1955 &amp; Atrocity  Act. 1989.</t>
  </si>
  <si>
    <t xml:space="preserve">BCK-61                    </t>
  </si>
  <si>
    <t>Research Unit for Sheduled Castes.</t>
  </si>
  <si>
    <t xml:space="preserve">BCK-62                   </t>
  </si>
  <si>
    <t xml:space="preserve">Raja harishcandra marnottar antyesti sahay </t>
  </si>
  <si>
    <t>TOTAL  HEALTH, HOUSING &amp; OTHER</t>
  </si>
  <si>
    <t xml:space="preserve">BCK-63                 </t>
  </si>
  <si>
    <t xml:space="preserve">BCK-65                   </t>
  </si>
  <si>
    <t xml:space="preserve">BCK-66                    </t>
  </si>
  <si>
    <t>Strengthening of Administration machinery at all level.</t>
  </si>
  <si>
    <t xml:space="preserve">BCK-68                    </t>
  </si>
  <si>
    <t xml:space="preserve">BCK-69                   </t>
  </si>
  <si>
    <t>F.A. for 'purchase &amp;  hiring of  vehicles.</t>
  </si>
  <si>
    <t xml:space="preserve">BCK-70                   </t>
  </si>
  <si>
    <t>Evaluation, Planning &amp; Monitoring Cell/Survey.</t>
  </si>
  <si>
    <t>TOTAL DIRECTION &amp; ADMN.</t>
  </si>
  <si>
    <t xml:space="preserve">BCK-71                   </t>
  </si>
  <si>
    <t xml:space="preserve">BCK-72                    </t>
  </si>
  <si>
    <t>GIA to Subedar Ramji Ambedkar for building constction of Hostel For Std.XI to XII .</t>
  </si>
  <si>
    <t xml:space="preserve">BCK-73                    </t>
  </si>
  <si>
    <t>F.A. to small enterprenures in urban areas</t>
  </si>
  <si>
    <t xml:space="preserve">BCK-73-A                    </t>
  </si>
  <si>
    <t xml:space="preserve">BCK-74                   </t>
  </si>
  <si>
    <t>TOTAL POVERTY ALLEVIATION PROGRAMME</t>
  </si>
  <si>
    <t>BCK-75.</t>
  </si>
  <si>
    <t xml:space="preserve">Rehabiliation of scavengers &amp; their dependents </t>
  </si>
  <si>
    <t>SUMMARY</t>
  </si>
  <si>
    <t>(Rs. In lakh)</t>
  </si>
  <si>
    <t xml:space="preserve">BCK-10 </t>
  </si>
  <si>
    <t xml:space="preserve">BCK-19 </t>
  </si>
  <si>
    <t>GIA for Backward class hostel including genral (Cosmopolition) Hostels.</t>
  </si>
  <si>
    <t xml:space="preserve">BCK-24 </t>
  </si>
  <si>
    <t>Establishment &amp; Devlopment  of Govt. Hostels for Boys and Girls.</t>
  </si>
  <si>
    <t>BCK-27</t>
  </si>
  <si>
    <t>Shri jugat Ram Dave Ashram Schools Scheme.</t>
  </si>
  <si>
    <t xml:space="preserve">BCK-28 </t>
  </si>
  <si>
    <t xml:space="preserve">Mamasaheb Fadke ideal Residential Schools. </t>
  </si>
  <si>
    <t xml:space="preserve">BCK-33 </t>
  </si>
  <si>
    <t>Tailoring centre for women.</t>
  </si>
  <si>
    <t>BCK-48</t>
  </si>
  <si>
    <t>BALWADI</t>
  </si>
  <si>
    <t>BCK-63</t>
  </si>
  <si>
    <t xml:space="preserve"> Staff for  Scheme of civil Procetion </t>
  </si>
  <si>
    <t xml:space="preserve">BCK-66 </t>
  </si>
  <si>
    <t>Strengthening of Administrative machinery at all leval.</t>
  </si>
  <si>
    <t xml:space="preserve">BCK-68 </t>
  </si>
  <si>
    <t>Strengthening of staff for Special Component Plan.</t>
  </si>
  <si>
    <t>00-1</t>
  </si>
  <si>
    <t xml:space="preserve">Directorate of Social Welfare  </t>
  </si>
  <si>
    <t>BCK-34</t>
  </si>
  <si>
    <t>Setting up and running of Training cum production Centre.</t>
  </si>
  <si>
    <t>TOTAL Other Department</t>
  </si>
  <si>
    <t>NON-PLAN - 2016-17</t>
  </si>
  <si>
    <r>
      <t xml:space="preserve">EXPENDITURE REPORT OF </t>
    </r>
    <r>
      <rPr>
        <b/>
        <sz val="16"/>
        <rFont val="Arial"/>
        <family val="2"/>
      </rPr>
      <t>NON-PLAN</t>
    </r>
    <r>
      <rPr>
        <sz val="16"/>
        <rFont val="Arial"/>
        <family val="2"/>
      </rPr>
      <t xml:space="preserve"> SCHEME ……………./2016</t>
    </r>
    <r>
      <rPr>
        <b/>
        <sz val="16"/>
        <rFont val="Arial"/>
        <family val="2"/>
      </rPr>
      <t xml:space="preserve"> </t>
    </r>
    <r>
      <rPr>
        <sz val="16"/>
        <rFont val="Arial"/>
        <family val="2"/>
      </rPr>
      <t>ENDING</t>
    </r>
  </si>
  <si>
    <t>Expenditure</t>
  </si>
  <si>
    <t>PLAN- 2016-17</t>
  </si>
  <si>
    <t>PLAN 2016-17</t>
  </si>
  <si>
    <r>
      <t xml:space="preserve">EXPENDITURE REPORT OF </t>
    </r>
    <r>
      <rPr>
        <b/>
        <sz val="16"/>
        <rFont val="Arial"/>
        <family val="2"/>
      </rPr>
      <t>PLAN</t>
    </r>
    <r>
      <rPr>
        <sz val="16"/>
        <rFont val="Arial"/>
        <family val="2"/>
      </rPr>
      <t xml:space="preserve"> SCHEME ………………/2016</t>
    </r>
    <r>
      <rPr>
        <b/>
        <sz val="16"/>
        <rFont val="Arial"/>
        <family val="2"/>
      </rPr>
      <t xml:space="preserve"> </t>
    </r>
    <r>
      <rPr>
        <sz val="16"/>
        <rFont val="Arial"/>
        <family val="2"/>
      </rPr>
      <t>ENDING</t>
    </r>
  </si>
  <si>
    <t>N.P-2016-17</t>
  </si>
  <si>
    <t>During month</t>
  </si>
  <si>
    <t>Cummu-lative</t>
  </si>
  <si>
    <t>Sr.</t>
  </si>
  <si>
    <t>Achievment.</t>
  </si>
  <si>
    <t>Grant Alloted (Total)</t>
  </si>
  <si>
    <t xml:space="preserve">Muni Metraj  State Scholarship  for Pre. S.S.C. students whose Parents are engaged in Unclean occupation. (Plan) </t>
  </si>
  <si>
    <t xml:space="preserve">Muni Metraj  State Scholarship  for Pre. S.S.C. students whose Parents are engaged in Unclean occupation. (CSP) </t>
  </si>
  <si>
    <t>Govt. Of India Post Matric Scholarship(CSP)</t>
  </si>
  <si>
    <t xml:space="preserve"> HOUSE MASTER</t>
  </si>
  <si>
    <t>Establishment of new hostel  &amp;  Development of Govt. Hostels for Boys &amp; Girls</t>
  </si>
  <si>
    <t xml:space="preserve">BCK - 24A        </t>
  </si>
  <si>
    <t>F.A. for Housing on individual basis (Dr. Ambedkar Awas Yojana) 1st Installment</t>
  </si>
  <si>
    <t>2nd Installment</t>
  </si>
  <si>
    <t>3rd Installment</t>
  </si>
  <si>
    <t xml:space="preserve">BCK-60                 </t>
  </si>
  <si>
    <t xml:space="preserve"> Nagrik Cell / Administrative &amp; Atrocity(Plan)</t>
  </si>
  <si>
    <t xml:space="preserve"> Nagrik Cell / Administrative &amp; Atrocity(CSP)</t>
  </si>
  <si>
    <t xml:space="preserve"> Nagrik Cell / Administrative &amp; Atrocity(Takedari)</t>
  </si>
  <si>
    <r>
      <t xml:space="preserve">F.A. for Dr. P.G. Solanki  Law /Doctor Students Stipeand  scheme. </t>
    </r>
    <r>
      <rPr>
        <b/>
        <sz val="10"/>
        <rFont val="Arial"/>
        <family val="2"/>
      </rPr>
      <t xml:space="preserve"> BCK-32 2225 F.A.  </t>
    </r>
  </si>
  <si>
    <r>
      <t xml:space="preserve">F.A. to P.G. Solanki M.S. / M.D. Post Graduates of SC Students to start Surgical / Nursing  Home Clinic </t>
    </r>
    <r>
      <rPr>
        <b/>
        <sz val="10"/>
        <rFont val="Arial"/>
        <family val="2"/>
      </rPr>
      <t>BCK-32A 2225 F.A.</t>
    </r>
  </si>
  <si>
    <r>
      <t xml:space="preserve">Coaching &amp; Allied assistant / Professional Training for S.C.students. </t>
    </r>
    <r>
      <rPr>
        <b/>
        <sz val="10"/>
        <rFont val="Arial"/>
        <family val="2"/>
      </rPr>
      <t>BCK-35</t>
    </r>
  </si>
  <si>
    <r>
      <t xml:space="preserve">F.A. to 'Computer training classes for
 S.C. students. </t>
    </r>
    <r>
      <rPr>
        <b/>
        <sz val="10"/>
        <rFont val="Arial"/>
        <family val="2"/>
      </rPr>
      <t>BCK-36 (102)</t>
    </r>
  </si>
  <si>
    <r>
      <t xml:space="preserve">F.A. for Airhostess,Travel &amp; Hospitality Management Carear for scheduled caste students. </t>
    </r>
    <r>
      <rPr>
        <b/>
        <sz val="10"/>
        <rFont val="Arial"/>
        <family val="2"/>
      </rPr>
      <t>BCK-36 (277)</t>
    </r>
  </si>
  <si>
    <r>
      <t>Share Capita for Safai Kamdar Dev.Corpn.</t>
    </r>
    <r>
      <rPr>
        <b/>
        <sz val="10"/>
        <rFont val="Arial"/>
        <family val="2"/>
      </rPr>
      <t xml:space="preserve"> (280)</t>
    </r>
  </si>
  <si>
    <r>
      <rPr>
        <b/>
        <sz val="10"/>
        <rFont val="Arial"/>
        <family val="2"/>
      </rPr>
      <t xml:space="preserve">LOAN </t>
    </r>
    <r>
      <rPr>
        <sz val="10"/>
        <rFont val="Arial"/>
        <family val="2"/>
      </rPr>
      <t xml:space="preserve"> to small enterprenures in Urban areas.281</t>
    </r>
  </si>
  <si>
    <t>'Scheduled Caste Sub-Plan Staff for Scheme of Civil Protection(CSP)</t>
  </si>
  <si>
    <t>Scheduled Caste Sub-Plan Special Pracharak for Valmikis Welfare.</t>
  </si>
  <si>
    <t xml:space="preserve">Strengthening of Staff for S.C.P. inclusive special central assistance </t>
  </si>
  <si>
    <t xml:space="preserve">Castes nuclous budget </t>
  </si>
  <si>
    <r>
      <rPr>
        <b/>
        <sz val="10"/>
        <rFont val="Arial"/>
        <family val="2"/>
      </rPr>
      <t>LOAN</t>
    </r>
    <r>
      <rPr>
        <sz val="10"/>
        <rFont val="Arial"/>
        <family val="2"/>
      </rPr>
      <t xml:space="preserve"> Assistant to Dr. P.G. Solanki  Law /Doctorl   Graduates. </t>
    </r>
    <r>
      <rPr>
        <b/>
        <sz val="10"/>
        <rFont val="Arial"/>
        <family val="2"/>
      </rPr>
      <t xml:space="preserve">(272) / BCK-32 6225 </t>
    </r>
  </si>
  <si>
    <r>
      <rPr>
        <b/>
        <sz val="10"/>
        <rFont val="Arial"/>
        <family val="2"/>
      </rPr>
      <t>LOAN</t>
    </r>
    <r>
      <rPr>
        <sz val="10"/>
        <rFont val="Arial"/>
        <family val="2"/>
      </rPr>
      <t xml:space="preserve">   to P.G. Solanki M.B.B.S.,B.A.S.M , B.M.A.M &amp; M.S./ M.D. Students of SC </t>
    </r>
    <r>
      <rPr>
        <b/>
        <sz val="10"/>
        <rFont val="Arial"/>
        <family val="2"/>
      </rPr>
      <t xml:space="preserve"> (273) M.S./M.D. STUDENTS  BCK-32A 6225 </t>
    </r>
  </si>
  <si>
    <t>F.A. to backward classes(S.C.) Farmers for purchasing of Agricultural land.</t>
  </si>
  <si>
    <t>Bechar Swami Most  Backward  Community Development Board.</t>
  </si>
  <si>
    <t xml:space="preserve">Free Cycles to S.C.  Girls studying in Std. IX (Sarasvati Sadhana Yojana)  </t>
  </si>
  <si>
    <t>Govt. Of India Post Matric Scholarship(State Plan)</t>
  </si>
  <si>
    <t>F.A. For the Foodbill for SC Students getting Post Matric Scholarship &amp; Residing Hostel attached with or Recognized by college</t>
  </si>
  <si>
    <t>F.A. to SC Students Maharaja Sayajirao Gayakvad  Scholarship Scheme for  Phd. &amp; M.phil</t>
  </si>
  <si>
    <t xml:space="preserve">F.A. to SC Students studing in  Medical  &amp; Enginering degree/ Diploma courses, for purchase of Instruments. </t>
  </si>
  <si>
    <t>Loan Assistant to SC Students for Commercial Pilot</t>
  </si>
  <si>
    <t xml:space="preserve">Loan To SC Studetns for higher study in foreign countries </t>
  </si>
  <si>
    <t>Uniform to SC Students in Std 1 to 8</t>
  </si>
  <si>
    <t>GIA to Additional Coaching Centre &amp; Govt. Hostel</t>
  </si>
  <si>
    <t>Shri Jugat Ram Dave Ashram Schools Scheme</t>
  </si>
  <si>
    <t>Award and prizes at S.S.C. and H.S.C.level for S.C. student.</t>
  </si>
  <si>
    <t>Pre Matric Scholarship for student of  IX &amp; X. (CSS)</t>
  </si>
  <si>
    <t>Talentpool Scheme for SC Students</t>
  </si>
  <si>
    <t>Training to SC Students for IIM,NIFT,CEPT etc Examination</t>
  </si>
  <si>
    <t>Training to SC Students fo GUJCAT, PMT,NEET &amp; JEE  Examination</t>
  </si>
  <si>
    <t xml:space="preserve"> Manav Garima Yojana Sadhan Sahay </t>
  </si>
  <si>
    <t>HIGH Skill Traing /Skill Upgradation</t>
  </si>
  <si>
    <t>Working Men Hostel</t>
  </si>
  <si>
    <t>Kumar Rajratnaa Bhimrava DR.Aabedkara Free Medical aid.</t>
  </si>
  <si>
    <t>F.A. for Intercaste Marriages. ( Dr.Savita Ambedkar )</t>
  </si>
  <si>
    <t>F.A. for Kunvarbainu Mameru to S.C Girls.</t>
  </si>
  <si>
    <t>Scheduled Caste Sub-Plan Staff for Scheme of Civil  Protection (State Plan)</t>
  </si>
  <si>
    <t xml:space="preserve">Scholarship for Pre. S.S.C. Students  (PAP) </t>
  </si>
  <si>
    <t>Kumar Rajratnaa Bhimrava DR.Aabedkara free Medical aid.</t>
  </si>
  <si>
    <t xml:space="preserve">% age of Exp. Against Provision </t>
  </si>
  <si>
    <t>Having Bank A/C Againts Cummu. Achivement</t>
  </si>
  <si>
    <t>Having Adhar No.  Againts Cummu. Achivement</t>
  </si>
  <si>
    <t xml:space="preserve"> (2) ECONOMIC UPLIFTMENT</t>
  </si>
  <si>
    <t xml:space="preserve"> (4)  DIRECTION &amp; ADMINISTRATION</t>
  </si>
  <si>
    <t>TOTAL of DSCW (Plan)</t>
  </si>
  <si>
    <t xml:space="preserve"> TOTAL EDUCATION :-</t>
  </si>
  <si>
    <t>TOTAL  ECONOMIC UPLIFTMEN</t>
  </si>
  <si>
    <t>TOTAL DIRECTION &amp; ADMINISTRATION</t>
  </si>
  <si>
    <t>(3) HEALTH, HOUSING &amp; OTHER</t>
  </si>
  <si>
    <t xml:space="preserve">                                             TOTAL DSCW (NP)</t>
  </si>
  <si>
    <t>GRAND TOTAL DIR SCW.  (Plan)</t>
  </si>
  <si>
    <t>(5) Other Department</t>
  </si>
  <si>
    <t>Pending Application</t>
  </si>
  <si>
    <t>Sr.No.</t>
  </si>
  <si>
    <t>GROUP</t>
  </si>
  <si>
    <t>Grant Alloted</t>
  </si>
  <si>
    <t>% of Provision</t>
  </si>
  <si>
    <t>% of   Grant</t>
  </si>
  <si>
    <t>HEALTH, HOUSING &amp; OTHER SCHEMES</t>
  </si>
  <si>
    <t>POVERTY ALLEVIATION  PROGRAMME</t>
  </si>
  <si>
    <t xml:space="preserve">TOTAL :-  </t>
  </si>
  <si>
    <t>BCK-75  Rehabilitation of Scavengers (S.K.D.Corpn.)</t>
  </si>
  <si>
    <t xml:space="preserve">   TOTAL :-  </t>
  </si>
  <si>
    <t>Other Department</t>
  </si>
  <si>
    <t xml:space="preserve">GRAND   TOTAL :-  </t>
  </si>
  <si>
    <t>GRAND TOTAL (NP + Other)</t>
  </si>
  <si>
    <t>(1) EDUCATION</t>
  </si>
  <si>
    <t>(2) ECONOMIC UPLIFTMENT</t>
  </si>
  <si>
    <t>(4) DIRECTION &amp; ADMINISTRATION</t>
  </si>
  <si>
    <t>(5) POVERTY ALLEVIATION PROGRAMME</t>
  </si>
  <si>
    <t xml:space="preserve">Grant </t>
  </si>
  <si>
    <t xml:space="preserve">Achievment. </t>
  </si>
  <si>
    <t>BCK-356</t>
  </si>
  <si>
    <t>BCK-353</t>
  </si>
  <si>
    <t>BCK-355</t>
  </si>
  <si>
    <t>BCK-354</t>
  </si>
  <si>
    <t>Non PLAN 2016-17</t>
  </si>
  <si>
    <t>Plan</t>
  </si>
  <si>
    <t>Non-Plan</t>
  </si>
  <si>
    <t>All SWO Total</t>
  </si>
  <si>
    <t>Head Office</t>
  </si>
  <si>
    <t>DD + SWO + HO (Grand Total)</t>
  </si>
  <si>
    <t>Total (Plan + NonPlan)</t>
  </si>
  <si>
    <t>ક્રમ ન</t>
  </si>
  <si>
    <t>જિલ્લા કચેરીનું નામ</t>
  </si>
  <si>
    <t>અમદાવાદ</t>
  </si>
  <si>
    <t>ગાંધીનગર</t>
  </si>
  <si>
    <t>મહેસાણા</t>
  </si>
  <si>
    <t>પાટણ</t>
  </si>
  <si>
    <t>ખેડા</t>
  </si>
  <si>
    <t>આણંદ</t>
  </si>
  <si>
    <t>સાબરકાંઠા</t>
  </si>
  <si>
    <t>બનાસકાંઠા</t>
  </si>
  <si>
    <t>રાજકોટ</t>
  </si>
  <si>
    <t>જામનગર</t>
  </si>
  <si>
    <t>જુનાગઢ</t>
  </si>
  <si>
    <t>પોરબંદર</t>
  </si>
  <si>
    <t>સુરેન્દ્રનગર</t>
  </si>
  <si>
    <t>ભાવનગર</t>
  </si>
  <si>
    <t>અમરેલી</t>
  </si>
  <si>
    <t>કચ્છ</t>
  </si>
  <si>
    <t>સુરત</t>
  </si>
  <si>
    <t>તાપી</t>
  </si>
  <si>
    <t>વડોદરા</t>
  </si>
  <si>
    <t>ભરૂચ</t>
  </si>
  <si>
    <t>નર્મદા</t>
  </si>
  <si>
    <t>વલસાડ</t>
  </si>
  <si>
    <t>નવસારી</t>
  </si>
  <si>
    <t xml:space="preserve">ડાંગ </t>
  </si>
  <si>
    <t>પંચમહાલ</t>
  </si>
  <si>
    <t>દાહોદ</t>
  </si>
  <si>
    <t>મોરબી</t>
  </si>
  <si>
    <t>અરવલ્લી</t>
  </si>
  <si>
    <t>દેવભૂમિ દ્વારકા</t>
  </si>
  <si>
    <t xml:space="preserve">ગિર સોમનાથ </t>
  </si>
  <si>
    <t>બોટાદ</t>
  </si>
  <si>
    <t xml:space="preserve">છોટા ઉદેપુર </t>
  </si>
  <si>
    <t>મહીસાગર</t>
  </si>
  <si>
    <t>જોગવાઇ</t>
  </si>
  <si>
    <t>ગ્રાન્ટ</t>
  </si>
  <si>
    <t>ખર્ચ</t>
  </si>
  <si>
    <t>ચાલુ મહિનાનો ખર્ચ</t>
  </si>
  <si>
    <t>વધતો જતો ખર્ચ</t>
  </si>
  <si>
    <t>લક્ષ્યાંક</t>
  </si>
  <si>
    <t>સિધ્ધી</t>
  </si>
  <si>
    <t>વધતી જતી સિધ્ધી</t>
  </si>
  <si>
    <t>પેન્ડીગ અરજી</t>
  </si>
  <si>
    <t>બેંક ખાતાની સિદ્ધિ</t>
  </si>
  <si>
    <t>આધારકાર્ડની સિદ્ધિ</t>
  </si>
  <si>
    <t>જોગવાઈ સામે ટકા</t>
  </si>
  <si>
    <t>ગ્રાન્ટ સામે ટકા</t>
  </si>
  <si>
    <t>HO</t>
  </si>
  <si>
    <t>TOTAL</t>
  </si>
  <si>
    <t xml:space="preserve">OTHER </t>
  </si>
  <si>
    <t xml:space="preserve">પરિક્ષિતલાલ મજમુદાર પૂર્વ એસ.એસ.સી શિષ્‍યવૃતિની યોજના                                                                          </t>
  </si>
  <si>
    <t>(Rs In Lakhs)</t>
  </si>
  <si>
    <t>ચાલુ મહિનાની સિધ્ધી</t>
  </si>
  <si>
    <t>P-7</t>
  </si>
  <si>
    <t>બીસીકે:-3</t>
  </si>
  <si>
    <t>બીસીકે:-4</t>
  </si>
  <si>
    <t>બીસીકે:-2</t>
  </si>
  <si>
    <t>બીસીકે:-2B</t>
  </si>
  <si>
    <t>બીસીકે:-5</t>
  </si>
  <si>
    <t>બીસીકે:-6</t>
  </si>
  <si>
    <t>બીસીકે:-6.1</t>
  </si>
  <si>
    <t>બીસીકે:-7</t>
  </si>
  <si>
    <t>બીસીકે:-8</t>
  </si>
  <si>
    <t>બીસીકે:-10</t>
  </si>
  <si>
    <t>બીસીકે:-11</t>
  </si>
  <si>
    <t>બીસીકે:-12</t>
  </si>
  <si>
    <t>બીસીકે:-14</t>
  </si>
  <si>
    <t>બીસીકે:-13</t>
  </si>
  <si>
    <t>બીસીકે:-15</t>
  </si>
  <si>
    <t>બીસીકે:-16</t>
  </si>
  <si>
    <t>બીસીકે:-17</t>
  </si>
  <si>
    <t>બીસીકે:-17A</t>
  </si>
  <si>
    <t>બીસીકે:-19</t>
  </si>
  <si>
    <t>બીસીકે:-20</t>
  </si>
  <si>
    <t>બીસીકે:-21</t>
  </si>
  <si>
    <t>બીસીકે:-22</t>
  </si>
  <si>
    <t>બીસીકે:-24</t>
  </si>
  <si>
    <t>બીસીકે:-24A</t>
  </si>
  <si>
    <t>બીસીકે:-27</t>
  </si>
  <si>
    <t>બીસીકે:-28</t>
  </si>
  <si>
    <t>બીસીકે:-29</t>
  </si>
  <si>
    <t>બીસીકે:-30</t>
  </si>
  <si>
    <t>બીસીકે:-35(239)</t>
  </si>
  <si>
    <t>બીસીકે:-356</t>
  </si>
  <si>
    <t>બીસીકે:-353</t>
  </si>
  <si>
    <t>બીસીકે:-355</t>
  </si>
  <si>
    <t>બીસીકે:-354</t>
  </si>
  <si>
    <t>બીસીકે:-31</t>
  </si>
  <si>
    <t>બીસીકે:-31A</t>
  </si>
  <si>
    <t>બીસીકે:-32</t>
  </si>
  <si>
    <t>બીસીકે:-32A</t>
  </si>
  <si>
    <t>બીસીકે:-32B</t>
  </si>
  <si>
    <t>બીસીકે:-32C</t>
  </si>
  <si>
    <t>બીસીકે:-33</t>
  </si>
  <si>
    <t>બીસીકે:-35A</t>
  </si>
  <si>
    <t>બીસીકે:-HS</t>
  </si>
  <si>
    <t>બીસીકે:-36</t>
  </si>
  <si>
    <t>બીસીકે:-36A</t>
  </si>
  <si>
    <t>બીસીકે:-38</t>
  </si>
  <si>
    <t>બીસીકે:-39</t>
  </si>
  <si>
    <t>બીસીકે:-40</t>
  </si>
  <si>
    <t>બીસીકે:-40A</t>
  </si>
  <si>
    <t>બીસીકે:-41</t>
  </si>
  <si>
    <t>બીસીકે:-42</t>
  </si>
  <si>
    <t>બીસીકે:-42A</t>
  </si>
  <si>
    <t>બીસીકે:-43</t>
  </si>
  <si>
    <t>બીસીકે:-43A</t>
  </si>
  <si>
    <t>બીસીકે:-44</t>
  </si>
  <si>
    <t>બીસીકે:-44A</t>
  </si>
  <si>
    <t>બીસીકે:-47</t>
  </si>
  <si>
    <t>બીસીકે:-49A</t>
  </si>
  <si>
    <t>બીસીકે:-50</t>
  </si>
  <si>
    <t>બીસીકે:-51</t>
  </si>
  <si>
    <t>બીસીકે:-52</t>
  </si>
  <si>
    <t>બીસીકે:-54</t>
  </si>
  <si>
    <t>બીસીકે:-55</t>
  </si>
  <si>
    <t>બીસીકે:-57</t>
  </si>
  <si>
    <t>બીસીકે:-58</t>
  </si>
  <si>
    <t>બીસીકે:-60</t>
  </si>
  <si>
    <t>બીસીકે:-60A</t>
  </si>
  <si>
    <t>બીસીકે:-61</t>
  </si>
  <si>
    <t>બીસીકે:-62</t>
  </si>
  <si>
    <t>બીસીકે:-63</t>
  </si>
  <si>
    <t>બીસીકે:-65</t>
  </si>
  <si>
    <t>બીસીકે:-66</t>
  </si>
  <si>
    <t>બીસીકે:-68</t>
  </si>
  <si>
    <t>બીસીકે:-69</t>
  </si>
  <si>
    <t>બીસીકે:-70</t>
  </si>
  <si>
    <t>બીસીકે:-71</t>
  </si>
  <si>
    <t>બીસીકે:-72</t>
  </si>
  <si>
    <t>બીસીકે:-73</t>
  </si>
  <si>
    <t>બીસીકે:-74</t>
  </si>
  <si>
    <t>બીસીકે:-75</t>
  </si>
  <si>
    <t>બીસીકે:-48</t>
  </si>
  <si>
    <t>બીસીકે:-001</t>
  </si>
  <si>
    <t>Expnd.  May-16</t>
  </si>
  <si>
    <t xml:space="preserve">ફાળવેલ ગ્રાન્ટ </t>
  </si>
  <si>
    <t>થયેલ ખર્ચ</t>
  </si>
  <si>
    <t>જોગવાઇ સામે ટકા (પ્‍લાન)</t>
  </si>
  <si>
    <t>ગ્રાન્ટ સામે ટકા (પ્‍લાન)</t>
  </si>
  <si>
    <t>ગ્રાન્ટ સામે ટકા (નોન પ્‍લાન)</t>
  </si>
  <si>
    <t>ગ્રાન્ટ સામે ટકા (કુલ)</t>
  </si>
  <si>
    <t>પ્‍લાન</t>
  </si>
  <si>
    <t>નોન પ્‍લાન</t>
  </si>
  <si>
    <t>કૂલ</t>
  </si>
  <si>
    <t>ડાંગ</t>
  </si>
  <si>
    <t>ગીર સોમનાથ</t>
  </si>
  <si>
    <t xml:space="preserve">મહી સાગર </t>
  </si>
  <si>
    <t xml:space="preserve">  એકંદરે કૂલ</t>
  </si>
  <si>
    <t>જિલ્લાનું નામ</t>
  </si>
  <si>
    <t>રાજકોટ તકે.</t>
  </si>
  <si>
    <t>વડોદરા તકે.</t>
  </si>
  <si>
    <t>અમદાવાદ તકે.</t>
  </si>
  <si>
    <t>GRAND TOTAL SWO  (Plan)</t>
  </si>
  <si>
    <t>GRAND TOTAL SWO (NP + Other)</t>
  </si>
  <si>
    <t>Social Welfare Officer (p), Ahmedabad</t>
  </si>
  <si>
    <t>Social Welfare Officer (p), Gandhinagar</t>
  </si>
  <si>
    <t>Social Welfare Officer (p), Mahesana</t>
  </si>
  <si>
    <t>Social Welfare Officer (p), Patan</t>
  </si>
  <si>
    <t>Social Welfare Officer (p), Kheda</t>
  </si>
  <si>
    <t>Social Welfare Officer (p), Anand</t>
  </si>
  <si>
    <t>Social Welfare Officer (p), Sabarkanatha</t>
  </si>
  <si>
    <t>Social Welfare Officer (p), Banaskanatha</t>
  </si>
  <si>
    <t>Social Welfare Officer (p), Rajkot</t>
  </si>
  <si>
    <t>Social Welfare Officer (p), Jamnagar</t>
  </si>
  <si>
    <t>Social Welfare Officer (p), Junagadh</t>
  </si>
  <si>
    <t>Social Welfare Officer (p), Porbandar</t>
  </si>
  <si>
    <t>Social Welfare Officer (p), Surendranagar</t>
  </si>
  <si>
    <t>Social Welfare Officer (p), Bhavnagar</t>
  </si>
  <si>
    <t>Social Welfare Officer (p), Amreli</t>
  </si>
  <si>
    <t>Social Welfare Officer (p), Kutch</t>
  </si>
  <si>
    <t>Social Welfare Officer (p), Surat</t>
  </si>
  <si>
    <t>Social Welfare Officer (p), Tapi</t>
  </si>
  <si>
    <t>Social Welfare Officer (p), Vadodara</t>
  </si>
  <si>
    <t>Social Welfare Officer (p), Bharuch</t>
  </si>
  <si>
    <t>Social Welfare Officer (p), Narmada</t>
  </si>
  <si>
    <t>Social Welfare Officer (p), Valsad</t>
  </si>
  <si>
    <t>Social Welfare Officer (p), Navsari</t>
  </si>
  <si>
    <t>Social Welfare Officer (p), Dang</t>
  </si>
  <si>
    <t>Social Welfare Officer (p), Panchmahal</t>
  </si>
  <si>
    <t>Social Welfare Officer (p), Dahod</t>
  </si>
  <si>
    <t>Social Welfare Officer (p), Morbi</t>
  </si>
  <si>
    <t>Social Welfare Officer (p), Arvalli</t>
  </si>
  <si>
    <t>Social Welfare Officer (p), DevBhumi Dwarka</t>
  </si>
  <si>
    <t>Social Welfare Officer (p), GirSomnath</t>
  </si>
  <si>
    <t>Social Welfare Officer (p), Botad</t>
  </si>
  <si>
    <t>Social Welfare Officer (p), ChhotaUdepur</t>
  </si>
  <si>
    <t>Social Welfare Officer (p), Mahisagar</t>
  </si>
  <si>
    <t>All Social Welfare Officer (p) Total</t>
  </si>
  <si>
    <t>સમાજ કલ્યાણ અધિકારીશ્રી, (પંચાયત)</t>
  </si>
  <si>
    <t>જૂનાગઢ</t>
  </si>
  <si>
    <t>ર્ડાગ</t>
  </si>
  <si>
    <t xml:space="preserve">અરવલ્લી </t>
  </si>
  <si>
    <t xml:space="preserve">દેવભૂમી દ્વારકા </t>
  </si>
  <si>
    <t xml:space="preserve">ગીર સોમનાથ </t>
  </si>
  <si>
    <t>છોટા ઉદેપુર</t>
  </si>
  <si>
    <t>મહી સાગર</t>
  </si>
  <si>
    <t>`</t>
  </si>
  <si>
    <t>અનુસૂચિત જાતિના બાળકોમાં ગુણવત્તાનું ધોરણ ઊંચુ લાવવું.</t>
  </si>
  <si>
    <t xml:space="preserve">મુનિ મેતરાજ અસ્વચ્છ વ્યવસાયમાં રોકાયેલ માતા-પિતાના બાળકોને પૂર્વ એસ.એસ.સી રાજય શિષ્યવૃત્તિની યોજના </t>
  </si>
  <si>
    <t xml:space="preserve">ધો. ૮ માં અભ્યાસ કરતી અનુસૂચિત જાતિની કન્યાઓને વિના મૂલ્યે સાયકલ સહાય </t>
  </si>
  <si>
    <t xml:space="preserve"> ગરીબી રેખામાં આવતા અનુસૂચિત જાતિના ધોરણ ૧ થી ૭ના બાળકોને મફત ગણવેશ સહાય</t>
  </si>
  <si>
    <t>વાલ્મિકી, હાડી, નાડીયા, સેનવા, તુરી, ગરો, વણકર સાધુ, દલિત બાવા, તુરી- બારોટ, તીરગર /તીરબંદા, થોરી અને માતંગ જાતિના ધો. ૧ થી ૮ ના વિધાર્થીઓને ખાસ શિષ્યવૃત્તિ</t>
  </si>
  <si>
    <t>વાલ્મિકી, હાડી, નાડીયા, સેનવા, તુરી, ગરો, વણકર સાધુ, દલિત બાવા, તુરી- બારોટ, તીરગર /તીરબંદા, થોરી અને માતંગ જાતિના ધો. ૯ થી ૧૦ ના વિધાર્થીઓને ખાસ શિષ્યવૃત્તિ</t>
  </si>
  <si>
    <t xml:space="preserve">સુબેદાર રામજી આંબેડકર છાત્રાલયને અનુદાન યોજના (ગ્રાન્ટ ઈન એઈડ) </t>
  </si>
  <si>
    <t xml:space="preserve">સહાયક અનુદાન મેળવતા અને સરકારી છાત્રાલયોને વધારાના શિક્ષણ કેન્દ્રો </t>
  </si>
  <si>
    <t>કુમાર રાજરત્ન ભીમરાવ આંબેડકર વૈદ્યકીય સહાય (ગરીબી નિવારણ કાર્યક્રમ)</t>
  </si>
  <si>
    <t xml:space="preserve">ગૃહ નિર્માણ માટે વ્યકિતગત ધોરણે નાણાંકીય સહાય (ડૉ. આંબેડકર આવાસ યોજના) </t>
  </si>
  <si>
    <t>વાલ્મિકી, હાડી, નાડિયા, સેનવા, વણકર સાધુ, દલિત બાવા, તુરીબારોટ, તીરગર/તીરબંદા, થોરી અને માંતગ જેવી સૌથી અતિપછાત જાતિઓને ગૃહનિર્માણ માટે નાણાંકીય સહાય (ડૉ. આંબેડકર આવાસ યોજના)</t>
  </si>
  <si>
    <t>અનુસૂચિત જાતિની કન્યાઓ માટે કુંવરબાઇનું મામેરૂ યોજના માટે નાણાંકીય સહાય</t>
  </si>
  <si>
    <t xml:space="preserve">માઇ રમાબાઈ આંબેડકર સાતફેરા સમૂહ લગ્ન - સમૃહ લગ્નોને પ્રોત્સાહન આપવા માટે નાણાંકીય સહાય </t>
  </si>
  <si>
    <t xml:space="preserve">સમાજ શિક્ષણ શિબિરો </t>
  </si>
  <si>
    <t xml:space="preserve"> રાજા હરીચંદ્ર મરણોત્તર અંત્યેષ્‍ઠી સહાય.</t>
  </si>
  <si>
    <t xml:space="preserve">તમામ કક્ષાએ વહીવટી તંત્રને સંગીન બનાવવું. </t>
  </si>
  <si>
    <t>વાહનોની ખરીદી અને ભાડા માટે નાણાંકીય સહાય</t>
  </si>
  <si>
    <t xml:space="preserve">પરીક્ષિતલાલ મજમુદાર એસ.એસ. સી. પૂર્વના વિઘાર્થીઓ માટે રાજ્ય શિષ્યવૃત્તિની યોજના (ગરીબી નિવારણ કાર્યક્રમ) </t>
  </si>
  <si>
    <t xml:space="preserve">કુમાર રાજરત્ન ભીમરાવ આંબેડકર વૈદ્યકીય સહાય (ગરીબી નિવારણ કાર્યક્રમ) </t>
  </si>
  <si>
    <r>
      <t xml:space="preserve">F.A. for Dr. P.G. Solanki  Law /Doctor Students Stipeand  scheme. </t>
    </r>
    <r>
      <rPr>
        <b/>
        <sz val="12"/>
        <rFont val="Arial"/>
        <family val="2"/>
      </rPr>
      <t xml:space="preserve"> BCK-32 2225 F.A.  </t>
    </r>
  </si>
  <si>
    <r>
      <t xml:space="preserve">F.A. to P.G. Solanki M.S. / M.D. Post Graduates of SC Students to start Surgical / Nursing  Home Clinic </t>
    </r>
    <r>
      <rPr>
        <b/>
        <sz val="12"/>
        <rFont val="Arial"/>
        <family val="2"/>
      </rPr>
      <t>BCK-32A 2225 F.A.</t>
    </r>
  </si>
  <si>
    <r>
      <rPr>
        <b/>
        <sz val="12"/>
        <rFont val="Arial"/>
        <family val="2"/>
      </rPr>
      <t>LOAN</t>
    </r>
    <r>
      <rPr>
        <sz val="12"/>
        <rFont val="Arial"/>
        <family val="2"/>
      </rPr>
      <t xml:space="preserve">   to P.G. Solanki M.B.B.S.,B.A.S.M , B.M.A.M &amp; M.S./ M.D. Students of SC </t>
    </r>
    <r>
      <rPr>
        <b/>
        <sz val="12"/>
        <rFont val="Arial"/>
        <family val="2"/>
      </rPr>
      <t xml:space="preserve"> (273) M.S./M.D. STUDENTS  BCK-32A 6225 </t>
    </r>
  </si>
  <si>
    <r>
      <rPr>
        <b/>
        <sz val="12"/>
        <rFont val="Arial"/>
        <family val="2"/>
      </rPr>
      <t>LOAN</t>
    </r>
    <r>
      <rPr>
        <sz val="12"/>
        <rFont val="Arial"/>
        <family val="2"/>
      </rPr>
      <t xml:space="preserve"> Assistant to Dr. P.G. Solanki  Law /Doctorl   Graduates. </t>
    </r>
    <r>
      <rPr>
        <b/>
        <sz val="12"/>
        <rFont val="Arial"/>
        <family val="2"/>
      </rPr>
      <t xml:space="preserve">(272) / BCK-32 6225 </t>
    </r>
  </si>
  <si>
    <r>
      <t xml:space="preserve">Coaching &amp; Allied assistant / Professional Training for S.C.students. </t>
    </r>
    <r>
      <rPr>
        <b/>
        <sz val="12"/>
        <rFont val="Arial"/>
        <family val="2"/>
      </rPr>
      <t>BCK-35</t>
    </r>
  </si>
  <si>
    <r>
      <t xml:space="preserve">F.A. to 'Computer training classes for
 S.C. students. </t>
    </r>
    <r>
      <rPr>
        <b/>
        <sz val="12"/>
        <rFont val="Arial"/>
        <family val="2"/>
      </rPr>
      <t>BCK-36 (102)</t>
    </r>
  </si>
  <si>
    <r>
      <t xml:space="preserve">F.A. for Airhostess,Travel &amp; Hospitality Management Carear for scheduled caste students. </t>
    </r>
    <r>
      <rPr>
        <b/>
        <sz val="12"/>
        <rFont val="Arial"/>
        <family val="2"/>
      </rPr>
      <t>BCK-36 (277)</t>
    </r>
  </si>
  <si>
    <r>
      <t>Share Capita for Safai Kamdar Dev.Corpn.</t>
    </r>
    <r>
      <rPr>
        <b/>
        <sz val="12"/>
        <rFont val="Arial"/>
        <family val="2"/>
      </rPr>
      <t xml:space="preserve"> (280)</t>
    </r>
  </si>
  <si>
    <r>
      <rPr>
        <b/>
        <sz val="12"/>
        <rFont val="Arial"/>
        <family val="2"/>
      </rPr>
      <t xml:space="preserve">LOAN </t>
    </r>
    <r>
      <rPr>
        <sz val="12"/>
        <rFont val="Arial"/>
        <family val="2"/>
      </rPr>
      <t xml:space="preserve"> to small enterprenures in Urban areas.281</t>
    </r>
  </si>
  <si>
    <r>
      <t>Maintance &amp; Development of Dr.Babasaheb Ambedkar Bhavan .</t>
    </r>
    <r>
      <rPr>
        <b/>
        <sz val="12"/>
        <rFont val="Arial"/>
        <family val="2"/>
      </rPr>
      <t>(282)</t>
    </r>
  </si>
  <si>
    <r>
      <t xml:space="preserve">F.A. to small enterprenures in urban areas  </t>
    </r>
    <r>
      <rPr>
        <b/>
        <sz val="12"/>
        <rFont val="Arial"/>
        <family val="2"/>
      </rPr>
      <t>(284)</t>
    </r>
  </si>
  <si>
    <t>'Having Bank A/C Againts Cummu. Achivement</t>
  </si>
  <si>
    <t xml:space="preserve">        જિલ્લા સમાજ કલ્યાણ અધિકારીશ્રીઓને આયોજન અને આયોજન બહાર જોગવાઇ, ફાળવેલ ગ્રાન્ટ, થયેલ ખર્ચની વિગત દર્શાવતુ પત્રક                  ( ખર્ચ રૂ. લાખમાં) </t>
  </si>
  <si>
    <t>Expnd.  JULY-16</t>
  </si>
  <si>
    <t xml:space="preserve">ધો-૯ અને ૧૦ માટે ભારત સરકારની પ્રિ-મેટ્રીક શિષ્યવૃતિ </t>
  </si>
  <si>
    <t>Total  Achivement</t>
  </si>
  <si>
    <t xml:space="preserve">     જિલ્લા સમાજ કલ્યાણ અધિકારીશ્રીઓની  વિગત દર્શાવતુ પત્રક                  ( ખર્ચ રૂ. લાખમાં) </t>
  </si>
  <si>
    <t>% of Bank A/c against achiv</t>
  </si>
  <si>
    <t>% of Aadhar against achiv</t>
  </si>
  <si>
    <r>
      <t>Maintance &amp; Development of Dr.Babasaheb Ambedkar Bhavan .</t>
    </r>
    <r>
      <rPr>
        <b/>
        <sz val="11"/>
        <rFont val="Arial"/>
        <family val="2"/>
      </rPr>
      <t>(282)</t>
    </r>
  </si>
  <si>
    <t xml:space="preserve">PROVISION </t>
  </si>
  <si>
    <t>Morabi</t>
  </si>
  <si>
    <t>Valsad</t>
  </si>
  <si>
    <t>Panchmahal</t>
  </si>
  <si>
    <t>Devbhumi Dwarka</t>
  </si>
  <si>
    <t>BHAVNAGAR</t>
  </si>
  <si>
    <t>KUTCH</t>
  </si>
  <si>
    <t>New
 Prov.</t>
  </si>
  <si>
    <t>Old 
Prov.</t>
  </si>
  <si>
    <t>Diff.</t>
  </si>
  <si>
    <r>
      <t>Maintance &amp; Development of Dr.Babasaheb Ambedkar Bhavan .</t>
    </r>
    <r>
      <rPr>
        <b/>
        <sz val="10"/>
        <rFont val="Arial"/>
        <family val="2"/>
      </rPr>
      <t>(282)</t>
    </r>
  </si>
  <si>
    <r>
      <t xml:space="preserve">F.A. to small enterprenures in urban areas  </t>
    </r>
    <r>
      <rPr>
        <b/>
        <sz val="10"/>
        <rFont val="Arial"/>
        <family val="2"/>
      </rPr>
      <t>(284)</t>
    </r>
  </si>
  <si>
    <t>Baroda</t>
  </si>
  <si>
    <t>Expen. Feb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</si>
</sst>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7000447]0"/>
    <numFmt numFmtId="165" formatCode="[$-7000447]0.00"/>
    <numFmt numFmtId="166" formatCode="[$-7000000]0.00"/>
  </numFmts>
  <fonts count="36" x14ac:knownFonts="1">
    <font>
      <sz val="11"/>
      <color theme="1"/>
      <name val="Calibri"/>
      <family val="2"/>
      <scheme val="minor"/>
    </font>
    <font>
      <b/>
      <u/>
      <sz val="16"/>
      <name val="Arial"/>
      <family val="2"/>
    </font>
    <font>
      <u/>
      <sz val="16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b/>
      <u/>
      <sz val="18"/>
      <name val="Arial"/>
      <family val="2"/>
    </font>
    <font>
      <sz val="10"/>
      <name val="Shruti"/>
      <family val="2"/>
    </font>
    <font>
      <sz val="12"/>
      <name val="Shruti"/>
      <family val="2"/>
    </font>
    <font>
      <sz val="14"/>
      <name val="Shruti"/>
      <family val="2"/>
    </font>
    <font>
      <b/>
      <sz val="18"/>
      <name val="Shruti"/>
      <family val="2"/>
    </font>
    <font>
      <b/>
      <sz val="10"/>
      <name val="Calibri"/>
      <family val="2"/>
      <scheme val="minor"/>
    </font>
    <font>
      <sz val="14"/>
      <name val="Arial"/>
      <family val="2"/>
    </font>
    <font>
      <sz val="11"/>
      <color theme="1"/>
      <name val="Arial"/>
      <family val="2"/>
    </font>
    <font>
      <sz val="16"/>
      <color theme="1"/>
      <name val="Calibri"/>
      <family val="2"/>
      <scheme val="minor"/>
    </font>
    <font>
      <sz val="14"/>
      <name val="Chitra"/>
      <family val="5"/>
      <charset val="200"/>
    </font>
    <font>
      <sz val="11"/>
      <name val="Shrut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name val="Arial"/>
      <family val="2"/>
    </font>
    <font>
      <sz val="10"/>
      <color theme="1"/>
      <name val="Calibri"/>
      <family val="2"/>
      <scheme val="minor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20"/>
      <name val="Shruti"/>
      <family val="2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FF0000"/>
      <name val="Shruti"/>
      <family val="2"/>
    </font>
    <font>
      <sz val="11"/>
      <name val="Arial"/>
      <family val="2"/>
    </font>
    <font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2F2F2"/>
      </patternFill>
    </fill>
  </fills>
  <borders count="7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4">
    <xf numFmtId="165" fontId="0" fillId="0" borderId="0"/>
    <xf numFmtId="43" fontId="27" fillId="0" borderId="0" applyFont="0" applyFill="0" applyBorder="0" applyAlignment="0" applyProtection="0"/>
    <xf numFmtId="0" fontId="27" fillId="0" borderId="0"/>
    <xf numFmtId="0" fontId="29" fillId="27" borderId="69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</cellStyleXfs>
  <cellXfs count="1778">
    <xf numFmtId="165" fontId="0" fillId="0" borderId="0" xfId="0"/>
    <xf numFmtId="165" fontId="7" fillId="0" borderId="2" xfId="0" applyFont="1" applyFill="1" applyBorder="1" applyAlignment="1" applyProtection="1">
      <alignment horizontal="left" vertical="center" wrapText="1"/>
      <protection locked="0"/>
    </xf>
    <xf numFmtId="165" fontId="7" fillId="0" borderId="2" xfId="0" quotePrefix="1" applyFont="1" applyFill="1" applyBorder="1" applyAlignment="1" applyProtection="1">
      <alignment horizontal="left" vertical="center" wrapText="1"/>
      <protection locked="0"/>
    </xf>
    <xf numFmtId="165" fontId="6" fillId="0" borderId="2" xfId="0" applyFont="1" applyFill="1" applyBorder="1" applyAlignment="1">
      <alignment horizontal="left" vertical="center" wrapText="1"/>
    </xf>
    <xf numFmtId="165" fontId="7" fillId="4" borderId="2" xfId="0" quotePrefix="1" applyFont="1" applyFill="1" applyBorder="1" applyAlignment="1">
      <alignment horizontal="left" vertical="center" wrapText="1"/>
    </xf>
    <xf numFmtId="165" fontId="7" fillId="4" borderId="2" xfId="0" applyFont="1" applyFill="1" applyBorder="1" applyAlignment="1">
      <alignment horizontal="left" vertical="center" wrapText="1"/>
    </xf>
    <xf numFmtId="165" fontId="0" fillId="0" borderId="0" xfId="0" applyAlignment="1">
      <alignment horizontal="left" vertical="center" wrapText="1"/>
    </xf>
    <xf numFmtId="165" fontId="0" fillId="0" borderId="0" xfId="0" applyAlignment="1">
      <alignment horizontal="center" vertical="center" wrapText="1"/>
    </xf>
    <xf numFmtId="165" fontId="7" fillId="0" borderId="2" xfId="0" quotePrefix="1" applyFont="1" applyBorder="1" applyAlignment="1">
      <alignment horizontal="left" vertical="center" wrapText="1"/>
    </xf>
    <xf numFmtId="165" fontId="7" fillId="0" borderId="2" xfId="0" applyFont="1" applyBorder="1" applyAlignment="1">
      <alignment horizontal="left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2" fontId="7" fillId="2" borderId="3" xfId="0" applyNumberFormat="1" applyFont="1" applyFill="1" applyBorder="1" applyAlignment="1">
      <alignment horizontal="center" vertical="center" wrapText="1"/>
    </xf>
    <xf numFmtId="165" fontId="7" fillId="0" borderId="4" xfId="0" quotePrefix="1" applyFont="1" applyBorder="1" applyAlignment="1">
      <alignment horizontal="left" vertical="center" wrapText="1"/>
    </xf>
    <xf numFmtId="2" fontId="6" fillId="2" borderId="28" xfId="0" applyNumberFormat="1" applyFont="1" applyFill="1" applyBorder="1" applyAlignment="1">
      <alignment horizontal="center" vertical="center" wrapText="1"/>
    </xf>
    <xf numFmtId="165" fontId="7" fillId="0" borderId="4" xfId="0" applyFont="1" applyBorder="1" applyAlignment="1">
      <alignment horizontal="left" vertical="center" wrapText="1"/>
    </xf>
    <xf numFmtId="2" fontId="6" fillId="0" borderId="28" xfId="0" applyNumberFormat="1" applyFont="1" applyBorder="1" applyAlignment="1">
      <alignment horizontal="center" vertical="center" wrapText="1"/>
    </xf>
    <xf numFmtId="2" fontId="6" fillId="2" borderId="7" xfId="0" applyNumberFormat="1" applyFont="1" applyFill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 wrapText="1"/>
    </xf>
    <xf numFmtId="165" fontId="7" fillId="0" borderId="34" xfId="0" applyFont="1" applyFill="1" applyBorder="1" applyAlignment="1">
      <alignment horizontal="left" vertical="center" wrapText="1"/>
    </xf>
    <xf numFmtId="165" fontId="7" fillId="0" borderId="28" xfId="0" quotePrefix="1" applyFont="1" applyFill="1" applyBorder="1" applyAlignment="1">
      <alignment horizontal="left" vertical="center" wrapText="1"/>
    </xf>
    <xf numFmtId="165" fontId="0" fillId="0" borderId="0" xfId="0" applyNumberFormat="1" applyAlignment="1">
      <alignment horizontal="center" vertical="center" wrapText="1"/>
    </xf>
    <xf numFmtId="165" fontId="5" fillId="0" borderId="0" xfId="0" applyFont="1" applyBorder="1" applyAlignment="1">
      <alignment horizontal="center" vertical="center"/>
    </xf>
    <xf numFmtId="2" fontId="8" fillId="0" borderId="0" xfId="0" applyNumberFormat="1" applyFont="1" applyBorder="1" applyAlignment="1">
      <alignment horizontal="center" vertical="center"/>
    </xf>
    <xf numFmtId="165" fontId="0" fillId="0" borderId="0" xfId="0" applyBorder="1" applyAlignment="1">
      <alignment horizontal="center" vertical="center" wrapText="1"/>
    </xf>
    <xf numFmtId="165" fontId="6" fillId="0" borderId="26" xfId="0" quotePrefix="1" applyFont="1" applyFill="1" applyBorder="1" applyAlignment="1">
      <alignment horizontal="center" vertical="center" wrapText="1"/>
    </xf>
    <xf numFmtId="165" fontId="7" fillId="0" borderId="3" xfId="0" quotePrefix="1" applyFont="1" applyBorder="1" applyAlignment="1">
      <alignment horizontal="left" vertical="center" wrapText="1"/>
    </xf>
    <xf numFmtId="2" fontId="8" fillId="0" borderId="12" xfId="0" applyNumberFormat="1" applyFont="1" applyBorder="1" applyAlignment="1">
      <alignment horizontal="center" vertical="center"/>
    </xf>
    <xf numFmtId="165" fontId="6" fillId="2" borderId="17" xfId="0" quotePrefix="1" applyNumberFormat="1" applyFont="1" applyFill="1" applyBorder="1" applyAlignment="1">
      <alignment horizontal="center" vertical="center" wrapText="1"/>
    </xf>
    <xf numFmtId="165" fontId="8" fillId="0" borderId="0" xfId="0" quotePrefix="1" applyFont="1" applyBorder="1" applyAlignment="1">
      <alignment horizontal="center" vertical="center"/>
    </xf>
    <xf numFmtId="17" fontId="6" fillId="2" borderId="32" xfId="0" applyNumberFormat="1" applyFont="1" applyFill="1" applyBorder="1" applyAlignment="1">
      <alignment horizontal="center" vertical="center" wrapText="1"/>
    </xf>
    <xf numFmtId="165" fontId="5" fillId="0" borderId="12" xfId="0" applyFont="1" applyBorder="1" applyAlignment="1">
      <alignment horizontal="center" vertical="center" wrapText="1"/>
    </xf>
    <xf numFmtId="165" fontId="5" fillId="0" borderId="12" xfId="0" quotePrefix="1" applyFont="1" applyBorder="1" applyAlignment="1">
      <alignment horizontal="center" vertical="center" wrapText="1"/>
    </xf>
    <xf numFmtId="165" fontId="5" fillId="0" borderId="11" xfId="0" applyFont="1" applyBorder="1" applyAlignment="1">
      <alignment horizontal="center" vertical="center" wrapText="1"/>
    </xf>
    <xf numFmtId="2" fontId="8" fillId="0" borderId="13" xfId="0" applyNumberFormat="1" applyFont="1" applyBorder="1" applyAlignment="1">
      <alignment horizontal="center" vertical="center"/>
    </xf>
    <xf numFmtId="2" fontId="8" fillId="0" borderId="28" xfId="0" applyNumberFormat="1" applyFont="1" applyBorder="1" applyAlignment="1">
      <alignment horizontal="center" vertical="center"/>
    </xf>
    <xf numFmtId="2" fontId="8" fillId="0" borderId="29" xfId="0" applyNumberFormat="1" applyFont="1" applyBorder="1" applyAlignment="1">
      <alignment horizontal="center" vertical="center"/>
    </xf>
    <xf numFmtId="165" fontId="7" fillId="0" borderId="4" xfId="0" applyFont="1" applyFill="1" applyBorder="1" applyAlignment="1">
      <alignment horizontal="left" vertical="center" wrapText="1"/>
    </xf>
    <xf numFmtId="165" fontId="7" fillId="0" borderId="4" xfId="0" quotePrefix="1" applyFont="1" applyFill="1" applyBorder="1" applyAlignment="1">
      <alignment horizontal="left" vertical="center" wrapText="1"/>
    </xf>
    <xf numFmtId="165" fontId="6" fillId="0" borderId="11" xfId="0" applyFont="1" applyBorder="1" applyAlignment="1">
      <alignment horizontal="center" vertical="center" wrapText="1"/>
    </xf>
    <xf numFmtId="165" fontId="7" fillId="0" borderId="2" xfId="0" quotePrefix="1" applyFont="1" applyFill="1" applyBorder="1" applyAlignment="1">
      <alignment horizontal="left" vertical="center" wrapText="1"/>
    </xf>
    <xf numFmtId="165" fontId="7" fillId="0" borderId="2" xfId="0" applyFont="1" applyFill="1" applyBorder="1" applyAlignment="1">
      <alignment horizontal="left" vertical="center" wrapText="1"/>
    </xf>
    <xf numFmtId="165" fontId="6" fillId="0" borderId="23" xfId="0" applyFont="1" applyBorder="1" applyAlignment="1">
      <alignment horizontal="center" vertical="center" wrapText="1"/>
    </xf>
    <xf numFmtId="165" fontId="6" fillId="0" borderId="9" xfId="0" quotePrefix="1" applyNumberFormat="1" applyFont="1" applyBorder="1" applyAlignment="1">
      <alignment horizontal="center" vertical="center" wrapText="1"/>
    </xf>
    <xf numFmtId="2" fontId="8" fillId="0" borderId="3" xfId="0" applyNumberFormat="1" applyFont="1" applyBorder="1" applyAlignment="1">
      <alignment horizontal="center" vertical="center"/>
    </xf>
    <xf numFmtId="2" fontId="8" fillId="0" borderId="18" xfId="0" applyNumberFormat="1" applyFont="1" applyBorder="1" applyAlignment="1">
      <alignment horizontal="center" vertical="center"/>
    </xf>
    <xf numFmtId="165" fontId="5" fillId="0" borderId="13" xfId="0" quotePrefix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/>
    </xf>
    <xf numFmtId="2" fontId="8" fillId="0" borderId="14" xfId="0" applyNumberFormat="1" applyFont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2" fontId="8" fillId="0" borderId="17" xfId="0" applyNumberFormat="1" applyFont="1" applyBorder="1" applyAlignment="1">
      <alignment horizontal="center" vertical="center"/>
    </xf>
    <xf numFmtId="165" fontId="4" fillId="0" borderId="0" xfId="0" quotePrefix="1" applyFont="1" applyBorder="1" applyAlignment="1">
      <alignment horizontal="right" vertical="center" wrapText="1"/>
    </xf>
    <xf numFmtId="2" fontId="9" fillId="0" borderId="0" xfId="0" quotePrefix="1" applyNumberFormat="1" applyFont="1" applyBorder="1" applyAlignment="1">
      <alignment horizontal="center" vertical="center"/>
    </xf>
    <xf numFmtId="165" fontId="6" fillId="0" borderId="51" xfId="0" quotePrefix="1" applyFont="1" applyBorder="1" applyAlignment="1">
      <alignment horizontal="center" vertical="center" wrapText="1"/>
    </xf>
    <xf numFmtId="165" fontId="7" fillId="0" borderId="5" xfId="0" applyFont="1" applyBorder="1" applyAlignment="1">
      <alignment horizontal="center" vertical="center" wrapText="1"/>
    </xf>
    <xf numFmtId="2" fontId="6" fillId="2" borderId="18" xfId="0" applyNumberFormat="1" applyFont="1" applyFill="1" applyBorder="1" applyAlignment="1">
      <alignment horizontal="center" vertical="center" wrapText="1"/>
    </xf>
    <xf numFmtId="2" fontId="6" fillId="2" borderId="14" xfId="0" applyNumberFormat="1" applyFont="1" applyFill="1" applyBorder="1" applyAlignment="1">
      <alignment horizontal="center" vertical="center" wrapText="1"/>
    </xf>
    <xf numFmtId="2" fontId="6" fillId="2" borderId="31" xfId="0" applyNumberFormat="1" applyFont="1" applyFill="1" applyBorder="1" applyAlignment="1">
      <alignment horizontal="center" vertical="center" wrapText="1"/>
    </xf>
    <xf numFmtId="2" fontId="6" fillId="2" borderId="32" xfId="0" applyNumberFormat="1" applyFont="1" applyFill="1" applyBorder="1" applyAlignment="1">
      <alignment horizontal="center" vertical="center" wrapText="1"/>
    </xf>
    <xf numFmtId="2" fontId="6" fillId="2" borderId="29" xfId="0" applyNumberFormat="1" applyFont="1" applyFill="1" applyBorder="1" applyAlignment="1">
      <alignment horizontal="center" vertical="center" wrapText="1"/>
    </xf>
    <xf numFmtId="2" fontId="6" fillId="2" borderId="48" xfId="0" applyNumberFormat="1" applyFont="1" applyFill="1" applyBorder="1" applyAlignment="1">
      <alignment horizontal="center" vertical="center" wrapText="1"/>
    </xf>
    <xf numFmtId="165" fontId="9" fillId="0" borderId="45" xfId="0" applyFont="1" applyBorder="1" applyAlignment="1">
      <alignment vertical="center" wrapText="1"/>
    </xf>
    <xf numFmtId="165" fontId="9" fillId="0" borderId="46" xfId="0" applyFont="1" applyBorder="1" applyAlignment="1">
      <alignment vertical="center" wrapText="1"/>
    </xf>
    <xf numFmtId="165" fontId="11" fillId="0" borderId="19" xfId="0" applyFont="1" applyBorder="1" applyAlignment="1">
      <alignment vertical="center" wrapText="1"/>
    </xf>
    <xf numFmtId="165" fontId="11" fillId="0" borderId="20" xfId="0" applyFont="1" applyBorder="1" applyAlignment="1">
      <alignment vertical="center" wrapText="1"/>
    </xf>
    <xf numFmtId="165" fontId="11" fillId="5" borderId="20" xfId="0" applyFont="1" applyFill="1" applyBorder="1" applyAlignment="1">
      <alignment vertical="center" wrapText="1"/>
    </xf>
    <xf numFmtId="17" fontId="6" fillId="5" borderId="16" xfId="0" applyNumberFormat="1" applyFont="1" applyFill="1" applyBorder="1" applyAlignment="1">
      <alignment horizontal="center" vertical="center" wrapText="1"/>
    </xf>
    <xf numFmtId="17" fontId="6" fillId="5" borderId="17" xfId="0" applyNumberFormat="1" applyFont="1" applyFill="1" applyBorder="1" applyAlignment="1">
      <alignment horizontal="center" vertical="center" wrapText="1"/>
    </xf>
    <xf numFmtId="165" fontId="6" fillId="5" borderId="16" xfId="0" applyNumberFormat="1" applyFont="1" applyFill="1" applyBorder="1" applyAlignment="1">
      <alignment horizontal="center" vertical="center" wrapText="1"/>
    </xf>
    <xf numFmtId="165" fontId="6" fillId="5" borderId="17" xfId="0" applyNumberFormat="1" applyFont="1" applyFill="1" applyBorder="1" applyAlignment="1">
      <alignment horizontal="center" vertical="center" wrapText="1"/>
    </xf>
    <xf numFmtId="165" fontId="0" fillId="5" borderId="0" xfId="0" applyFill="1" applyAlignment="1">
      <alignment horizontal="center" vertical="center" wrapText="1"/>
    </xf>
    <xf numFmtId="165" fontId="0" fillId="5" borderId="0" xfId="0" applyNumberFormat="1" applyFill="1" applyAlignment="1">
      <alignment horizontal="center" vertical="center" wrapText="1"/>
    </xf>
    <xf numFmtId="165" fontId="11" fillId="6" borderId="20" xfId="0" applyFont="1" applyFill="1" applyBorder="1" applyAlignment="1">
      <alignment vertical="center" wrapText="1"/>
    </xf>
    <xf numFmtId="17" fontId="6" fillId="6" borderId="16" xfId="0" applyNumberFormat="1" applyFont="1" applyFill="1" applyBorder="1" applyAlignment="1">
      <alignment horizontal="center" vertical="center" wrapText="1"/>
    </xf>
    <xf numFmtId="17" fontId="6" fillId="6" borderId="17" xfId="0" applyNumberFormat="1" applyFont="1" applyFill="1" applyBorder="1" applyAlignment="1">
      <alignment horizontal="center" vertical="center" wrapText="1"/>
    </xf>
    <xf numFmtId="165" fontId="6" fillId="6" borderId="16" xfId="0" applyNumberFormat="1" applyFont="1" applyFill="1" applyBorder="1" applyAlignment="1">
      <alignment horizontal="center" vertical="center" wrapText="1"/>
    </xf>
    <xf numFmtId="165" fontId="6" fillId="6" borderId="17" xfId="0" applyNumberFormat="1" applyFont="1" applyFill="1" applyBorder="1" applyAlignment="1">
      <alignment horizontal="center" vertical="center" wrapText="1"/>
    </xf>
    <xf numFmtId="165" fontId="6" fillId="6" borderId="0" xfId="0" quotePrefix="1" applyFont="1" applyFill="1" applyBorder="1" applyAlignment="1">
      <alignment horizontal="left" vertical="center" wrapText="1"/>
    </xf>
    <xf numFmtId="165" fontId="11" fillId="6" borderId="0" xfId="0" applyFont="1" applyFill="1" applyBorder="1" applyAlignment="1">
      <alignment horizontal="center" vertical="center" wrapText="1"/>
    </xf>
    <xf numFmtId="165" fontId="0" fillId="6" borderId="0" xfId="0" applyFill="1" applyAlignment="1">
      <alignment horizontal="center" vertical="center" wrapText="1"/>
    </xf>
    <xf numFmtId="165" fontId="0" fillId="6" borderId="0" xfId="0" applyNumberFormat="1" applyFill="1" applyAlignment="1">
      <alignment horizontal="center" vertical="center" wrapText="1"/>
    </xf>
    <xf numFmtId="165" fontId="11" fillId="7" borderId="20" xfId="0" applyFont="1" applyFill="1" applyBorder="1" applyAlignment="1">
      <alignment vertical="center" wrapText="1"/>
    </xf>
    <xf numFmtId="17" fontId="6" fillId="7" borderId="16" xfId="0" applyNumberFormat="1" applyFont="1" applyFill="1" applyBorder="1" applyAlignment="1">
      <alignment horizontal="center" vertical="center" wrapText="1"/>
    </xf>
    <xf numFmtId="17" fontId="6" fillId="7" borderId="17" xfId="0" applyNumberFormat="1" applyFont="1" applyFill="1" applyBorder="1" applyAlignment="1">
      <alignment horizontal="center" vertical="center" wrapText="1"/>
    </xf>
    <xf numFmtId="165" fontId="6" fillId="7" borderId="16" xfId="0" applyNumberFormat="1" applyFont="1" applyFill="1" applyBorder="1" applyAlignment="1">
      <alignment horizontal="center" vertical="center" wrapText="1"/>
    </xf>
    <xf numFmtId="165" fontId="6" fillId="7" borderId="17" xfId="0" applyNumberFormat="1" applyFont="1" applyFill="1" applyBorder="1" applyAlignment="1">
      <alignment horizontal="center" vertical="center" wrapText="1"/>
    </xf>
    <xf numFmtId="165" fontId="6" fillId="7" borderId="0" xfId="0" quotePrefix="1" applyFont="1" applyFill="1" applyBorder="1" applyAlignment="1">
      <alignment horizontal="left" vertical="center" wrapText="1"/>
    </xf>
    <xf numFmtId="165" fontId="11" fillId="7" borderId="0" xfId="0" applyFont="1" applyFill="1" applyBorder="1" applyAlignment="1">
      <alignment horizontal="center" vertical="center" wrapText="1"/>
    </xf>
    <xf numFmtId="165" fontId="0" fillId="7" borderId="0" xfId="0" applyFill="1" applyAlignment="1">
      <alignment horizontal="center" vertical="center" wrapText="1"/>
    </xf>
    <xf numFmtId="165" fontId="0" fillId="7" borderId="0" xfId="0" applyNumberFormat="1" applyFill="1" applyAlignment="1">
      <alignment horizontal="center" vertical="center" wrapText="1"/>
    </xf>
    <xf numFmtId="165" fontId="11" fillId="8" borderId="20" xfId="0" applyFont="1" applyFill="1" applyBorder="1" applyAlignment="1">
      <alignment vertical="center" wrapText="1"/>
    </xf>
    <xf numFmtId="17" fontId="6" fillId="8" borderId="16" xfId="0" applyNumberFormat="1" applyFont="1" applyFill="1" applyBorder="1" applyAlignment="1">
      <alignment horizontal="center" vertical="center" wrapText="1"/>
    </xf>
    <xf numFmtId="17" fontId="6" fillId="8" borderId="17" xfId="0" applyNumberFormat="1" applyFont="1" applyFill="1" applyBorder="1" applyAlignment="1">
      <alignment horizontal="center" vertical="center" wrapText="1"/>
    </xf>
    <xf numFmtId="165" fontId="6" fillId="8" borderId="16" xfId="0" applyNumberFormat="1" applyFont="1" applyFill="1" applyBorder="1" applyAlignment="1">
      <alignment horizontal="center" vertical="center" wrapText="1"/>
    </xf>
    <xf numFmtId="165" fontId="6" fillId="8" borderId="17" xfId="0" applyNumberFormat="1" applyFont="1" applyFill="1" applyBorder="1" applyAlignment="1">
      <alignment horizontal="center" vertical="center" wrapText="1"/>
    </xf>
    <xf numFmtId="165" fontId="6" fillId="8" borderId="0" xfId="0" quotePrefix="1" applyFont="1" applyFill="1" applyBorder="1" applyAlignment="1">
      <alignment horizontal="left" vertical="center" wrapText="1"/>
    </xf>
    <xf numFmtId="165" fontId="11" fillId="8" borderId="0" xfId="0" applyFont="1" applyFill="1" applyBorder="1" applyAlignment="1">
      <alignment horizontal="center" vertical="center" wrapText="1"/>
    </xf>
    <xf numFmtId="165" fontId="0" fillId="8" borderId="0" xfId="0" applyFill="1" applyAlignment="1">
      <alignment horizontal="center" vertical="center" wrapText="1"/>
    </xf>
    <xf numFmtId="165" fontId="0" fillId="8" borderId="0" xfId="0" applyNumberFormat="1" applyFill="1" applyAlignment="1">
      <alignment horizontal="center" vertical="center" wrapText="1"/>
    </xf>
    <xf numFmtId="165" fontId="11" fillId="9" borderId="20" xfId="0" applyFont="1" applyFill="1" applyBorder="1" applyAlignment="1">
      <alignment vertical="center" wrapText="1"/>
    </xf>
    <xf numFmtId="17" fontId="6" fillId="9" borderId="16" xfId="0" applyNumberFormat="1" applyFont="1" applyFill="1" applyBorder="1" applyAlignment="1">
      <alignment horizontal="center" vertical="center" wrapText="1"/>
    </xf>
    <xf numFmtId="17" fontId="6" fillId="9" borderId="17" xfId="0" applyNumberFormat="1" applyFont="1" applyFill="1" applyBorder="1" applyAlignment="1">
      <alignment horizontal="center" vertical="center" wrapText="1"/>
    </xf>
    <xf numFmtId="165" fontId="6" fillId="9" borderId="16" xfId="0" applyNumberFormat="1" applyFont="1" applyFill="1" applyBorder="1" applyAlignment="1">
      <alignment horizontal="center" vertical="center" wrapText="1"/>
    </xf>
    <xf numFmtId="165" fontId="6" fillId="9" borderId="17" xfId="0" applyNumberFormat="1" applyFont="1" applyFill="1" applyBorder="1" applyAlignment="1">
      <alignment horizontal="center" vertical="center" wrapText="1"/>
    </xf>
    <xf numFmtId="165" fontId="6" fillId="9" borderId="0" xfId="0" quotePrefix="1" applyFont="1" applyFill="1" applyBorder="1" applyAlignment="1">
      <alignment horizontal="left" vertical="center" wrapText="1"/>
    </xf>
    <xf numFmtId="165" fontId="11" fillId="9" borderId="0" xfId="0" applyFont="1" applyFill="1" applyBorder="1" applyAlignment="1">
      <alignment horizontal="center" vertical="center" wrapText="1"/>
    </xf>
    <xf numFmtId="165" fontId="0" fillId="9" borderId="0" xfId="0" applyFill="1" applyAlignment="1">
      <alignment horizontal="center" vertical="center" wrapText="1"/>
    </xf>
    <xf numFmtId="165" fontId="0" fillId="9" borderId="0" xfId="0" applyNumberFormat="1" applyFill="1" applyAlignment="1">
      <alignment horizontal="center" vertical="center" wrapText="1"/>
    </xf>
    <xf numFmtId="165" fontId="11" fillId="10" borderId="20" xfId="0" applyFont="1" applyFill="1" applyBorder="1" applyAlignment="1">
      <alignment vertical="center" wrapText="1"/>
    </xf>
    <xf numFmtId="17" fontId="6" fillId="10" borderId="16" xfId="0" applyNumberFormat="1" applyFont="1" applyFill="1" applyBorder="1" applyAlignment="1">
      <alignment horizontal="center" vertical="center" wrapText="1"/>
    </xf>
    <xf numFmtId="17" fontId="6" fillId="10" borderId="17" xfId="0" applyNumberFormat="1" applyFont="1" applyFill="1" applyBorder="1" applyAlignment="1">
      <alignment horizontal="center" vertical="center" wrapText="1"/>
    </xf>
    <xf numFmtId="165" fontId="6" fillId="10" borderId="16" xfId="0" applyNumberFormat="1" applyFont="1" applyFill="1" applyBorder="1" applyAlignment="1">
      <alignment horizontal="center" vertical="center" wrapText="1"/>
    </xf>
    <xf numFmtId="165" fontId="6" fillId="10" borderId="17" xfId="0" applyNumberFormat="1" applyFont="1" applyFill="1" applyBorder="1" applyAlignment="1">
      <alignment horizontal="center" vertical="center" wrapText="1"/>
    </xf>
    <xf numFmtId="165" fontId="6" fillId="10" borderId="0" xfId="0" quotePrefix="1" applyFont="1" applyFill="1" applyBorder="1" applyAlignment="1">
      <alignment horizontal="left" vertical="center" wrapText="1"/>
    </xf>
    <xf numFmtId="165" fontId="11" fillId="10" borderId="0" xfId="0" applyFont="1" applyFill="1" applyBorder="1" applyAlignment="1">
      <alignment horizontal="center" vertical="center" wrapText="1"/>
    </xf>
    <xf numFmtId="165" fontId="0" fillId="10" borderId="0" xfId="0" applyFill="1" applyAlignment="1">
      <alignment horizontal="center" vertical="center" wrapText="1"/>
    </xf>
    <xf numFmtId="165" fontId="0" fillId="10" borderId="0" xfId="0" applyNumberFormat="1" applyFill="1" applyAlignment="1">
      <alignment horizontal="center" vertical="center" wrapText="1"/>
    </xf>
    <xf numFmtId="165" fontId="11" fillId="11" borderId="20" xfId="0" applyFont="1" applyFill="1" applyBorder="1" applyAlignment="1">
      <alignment vertical="center" wrapText="1"/>
    </xf>
    <xf numFmtId="17" fontId="6" fillId="11" borderId="16" xfId="0" applyNumberFormat="1" applyFont="1" applyFill="1" applyBorder="1" applyAlignment="1">
      <alignment horizontal="center" vertical="center" wrapText="1"/>
    </xf>
    <xf numFmtId="17" fontId="6" fillId="11" borderId="17" xfId="0" applyNumberFormat="1" applyFont="1" applyFill="1" applyBorder="1" applyAlignment="1">
      <alignment horizontal="center" vertical="center" wrapText="1"/>
    </xf>
    <xf numFmtId="165" fontId="6" fillId="11" borderId="16" xfId="0" applyNumberFormat="1" applyFont="1" applyFill="1" applyBorder="1" applyAlignment="1">
      <alignment horizontal="center" vertical="center" wrapText="1"/>
    </xf>
    <xf numFmtId="165" fontId="6" fillId="11" borderId="17" xfId="0" applyNumberFormat="1" applyFont="1" applyFill="1" applyBorder="1" applyAlignment="1">
      <alignment horizontal="center" vertical="center" wrapText="1"/>
    </xf>
    <xf numFmtId="165" fontId="6" fillId="11" borderId="0" xfId="0" quotePrefix="1" applyFont="1" applyFill="1" applyBorder="1" applyAlignment="1">
      <alignment horizontal="left" vertical="center" wrapText="1"/>
    </xf>
    <xf numFmtId="165" fontId="11" fillId="11" borderId="0" xfId="0" applyFont="1" applyFill="1" applyBorder="1" applyAlignment="1">
      <alignment horizontal="center" vertical="center" wrapText="1"/>
    </xf>
    <xf numFmtId="165" fontId="0" fillId="11" borderId="0" xfId="0" applyFill="1" applyAlignment="1">
      <alignment horizontal="center" vertical="center" wrapText="1"/>
    </xf>
    <xf numFmtId="165" fontId="0" fillId="11" borderId="0" xfId="0" applyNumberFormat="1" applyFill="1" applyAlignment="1">
      <alignment horizontal="center" vertical="center" wrapText="1"/>
    </xf>
    <xf numFmtId="165" fontId="11" fillId="12" borderId="20" xfId="0" applyFont="1" applyFill="1" applyBorder="1" applyAlignment="1">
      <alignment vertical="center" wrapText="1"/>
    </xf>
    <xf numFmtId="17" fontId="6" fillId="12" borderId="16" xfId="0" applyNumberFormat="1" applyFont="1" applyFill="1" applyBorder="1" applyAlignment="1">
      <alignment horizontal="center" vertical="center" wrapText="1"/>
    </xf>
    <xf numFmtId="17" fontId="6" fillId="12" borderId="17" xfId="0" applyNumberFormat="1" applyFont="1" applyFill="1" applyBorder="1" applyAlignment="1">
      <alignment horizontal="center" vertical="center" wrapText="1"/>
    </xf>
    <xf numFmtId="165" fontId="6" fillId="12" borderId="16" xfId="0" applyNumberFormat="1" applyFont="1" applyFill="1" applyBorder="1" applyAlignment="1">
      <alignment horizontal="center" vertical="center" wrapText="1"/>
    </xf>
    <xf numFmtId="165" fontId="6" fillId="12" borderId="17" xfId="0" applyNumberFormat="1" applyFont="1" applyFill="1" applyBorder="1" applyAlignment="1">
      <alignment horizontal="center" vertical="center" wrapText="1"/>
    </xf>
    <xf numFmtId="165" fontId="6" fillId="12" borderId="0" xfId="0" quotePrefix="1" applyFont="1" applyFill="1" applyBorder="1" applyAlignment="1">
      <alignment horizontal="left" vertical="center" wrapText="1"/>
    </xf>
    <xf numFmtId="165" fontId="11" fillId="12" borderId="0" xfId="0" applyFont="1" applyFill="1" applyBorder="1" applyAlignment="1">
      <alignment horizontal="center" vertical="center" wrapText="1"/>
    </xf>
    <xf numFmtId="165" fontId="0" fillId="12" borderId="0" xfId="0" applyFill="1" applyAlignment="1">
      <alignment horizontal="center" vertical="center" wrapText="1"/>
    </xf>
    <xf numFmtId="165" fontId="0" fillId="12" borderId="0" xfId="0" applyNumberFormat="1" applyFill="1" applyAlignment="1">
      <alignment horizontal="center" vertical="center" wrapText="1"/>
    </xf>
    <xf numFmtId="165" fontId="11" fillId="13" borderId="20" xfId="0" applyFont="1" applyFill="1" applyBorder="1" applyAlignment="1">
      <alignment vertical="center" wrapText="1"/>
    </xf>
    <xf numFmtId="17" fontId="6" fillId="13" borderId="16" xfId="0" applyNumberFormat="1" applyFont="1" applyFill="1" applyBorder="1" applyAlignment="1">
      <alignment horizontal="center" vertical="center" wrapText="1"/>
    </xf>
    <xf numFmtId="17" fontId="6" fillId="13" borderId="17" xfId="0" applyNumberFormat="1" applyFont="1" applyFill="1" applyBorder="1" applyAlignment="1">
      <alignment horizontal="center" vertical="center" wrapText="1"/>
    </xf>
    <xf numFmtId="165" fontId="6" fillId="13" borderId="16" xfId="0" applyNumberFormat="1" applyFont="1" applyFill="1" applyBorder="1" applyAlignment="1">
      <alignment horizontal="center" vertical="center" wrapText="1"/>
    </xf>
    <xf numFmtId="165" fontId="6" fillId="13" borderId="17" xfId="0" applyNumberFormat="1" applyFont="1" applyFill="1" applyBorder="1" applyAlignment="1">
      <alignment horizontal="center" vertical="center" wrapText="1"/>
    </xf>
    <xf numFmtId="165" fontId="6" fillId="13" borderId="0" xfId="0" quotePrefix="1" applyFont="1" applyFill="1" applyBorder="1" applyAlignment="1">
      <alignment horizontal="left" vertical="center" wrapText="1"/>
    </xf>
    <xf numFmtId="165" fontId="11" fillId="13" borderId="0" xfId="0" applyFont="1" applyFill="1" applyBorder="1" applyAlignment="1">
      <alignment horizontal="center" vertical="center" wrapText="1"/>
    </xf>
    <xf numFmtId="165" fontId="0" fillId="13" borderId="0" xfId="0" applyFill="1" applyAlignment="1">
      <alignment horizontal="center" vertical="center" wrapText="1"/>
    </xf>
    <xf numFmtId="165" fontId="0" fillId="13" borderId="0" xfId="0" applyNumberFormat="1" applyFill="1" applyAlignment="1">
      <alignment horizontal="center" vertical="center" wrapText="1"/>
    </xf>
    <xf numFmtId="165" fontId="11" fillId="14" borderId="20" xfId="0" applyFont="1" applyFill="1" applyBorder="1" applyAlignment="1">
      <alignment vertical="center" wrapText="1"/>
    </xf>
    <xf numFmtId="17" fontId="6" fillId="14" borderId="16" xfId="0" applyNumberFormat="1" applyFont="1" applyFill="1" applyBorder="1" applyAlignment="1">
      <alignment horizontal="center" vertical="center" wrapText="1"/>
    </xf>
    <xf numFmtId="17" fontId="6" fillId="14" borderId="17" xfId="0" applyNumberFormat="1" applyFont="1" applyFill="1" applyBorder="1" applyAlignment="1">
      <alignment horizontal="center" vertical="center" wrapText="1"/>
    </xf>
    <xf numFmtId="165" fontId="6" fillId="14" borderId="16" xfId="0" applyNumberFormat="1" applyFont="1" applyFill="1" applyBorder="1" applyAlignment="1">
      <alignment horizontal="center" vertical="center" wrapText="1"/>
    </xf>
    <xf numFmtId="165" fontId="6" fillId="14" borderId="17" xfId="0" applyNumberFormat="1" applyFont="1" applyFill="1" applyBorder="1" applyAlignment="1">
      <alignment horizontal="center" vertical="center" wrapText="1"/>
    </xf>
    <xf numFmtId="165" fontId="6" fillId="14" borderId="0" xfId="0" quotePrefix="1" applyFont="1" applyFill="1" applyBorder="1" applyAlignment="1">
      <alignment horizontal="left" vertical="center" wrapText="1"/>
    </xf>
    <xf numFmtId="165" fontId="11" fillId="14" borderId="0" xfId="0" applyFont="1" applyFill="1" applyBorder="1" applyAlignment="1">
      <alignment horizontal="center" vertical="center" wrapText="1"/>
    </xf>
    <xf numFmtId="165" fontId="0" fillId="14" borderId="0" xfId="0" applyFill="1" applyAlignment="1">
      <alignment horizontal="center" vertical="center" wrapText="1"/>
    </xf>
    <xf numFmtId="165" fontId="0" fillId="14" borderId="0" xfId="0" applyNumberFormat="1" applyFill="1" applyAlignment="1">
      <alignment horizontal="center" vertical="center" wrapText="1"/>
    </xf>
    <xf numFmtId="165" fontId="11" fillId="15" borderId="20" xfId="0" applyFont="1" applyFill="1" applyBorder="1" applyAlignment="1">
      <alignment vertical="center" wrapText="1"/>
    </xf>
    <xf numFmtId="17" fontId="6" fillId="15" borderId="16" xfId="0" applyNumberFormat="1" applyFont="1" applyFill="1" applyBorder="1" applyAlignment="1">
      <alignment horizontal="center" vertical="center" wrapText="1"/>
    </xf>
    <xf numFmtId="17" fontId="6" fillId="15" borderId="17" xfId="0" applyNumberFormat="1" applyFont="1" applyFill="1" applyBorder="1" applyAlignment="1">
      <alignment horizontal="center" vertical="center" wrapText="1"/>
    </xf>
    <xf numFmtId="165" fontId="6" fillId="15" borderId="16" xfId="0" applyNumberFormat="1" applyFont="1" applyFill="1" applyBorder="1" applyAlignment="1">
      <alignment horizontal="center" vertical="center" wrapText="1"/>
    </xf>
    <xf numFmtId="165" fontId="6" fillId="15" borderId="17" xfId="0" applyNumberFormat="1" applyFont="1" applyFill="1" applyBorder="1" applyAlignment="1">
      <alignment horizontal="center" vertical="center" wrapText="1"/>
    </xf>
    <xf numFmtId="165" fontId="6" fillId="15" borderId="0" xfId="0" quotePrefix="1" applyFont="1" applyFill="1" applyBorder="1" applyAlignment="1">
      <alignment horizontal="left" vertical="center" wrapText="1"/>
    </xf>
    <xf numFmtId="165" fontId="11" fillId="15" borderId="0" xfId="0" applyFont="1" applyFill="1" applyBorder="1" applyAlignment="1">
      <alignment horizontal="center" vertical="center" wrapText="1"/>
    </xf>
    <xf numFmtId="165" fontId="0" fillId="15" borderId="0" xfId="0" applyFill="1" applyAlignment="1">
      <alignment horizontal="center" vertical="center" wrapText="1"/>
    </xf>
    <xf numFmtId="165" fontId="0" fillId="15" borderId="0" xfId="0" applyNumberFormat="1" applyFill="1" applyAlignment="1">
      <alignment horizontal="center" vertical="center" wrapText="1"/>
    </xf>
    <xf numFmtId="165" fontId="11" fillId="16" borderId="20" xfId="0" applyFont="1" applyFill="1" applyBorder="1" applyAlignment="1">
      <alignment vertical="center" wrapText="1"/>
    </xf>
    <xf numFmtId="17" fontId="6" fillId="16" borderId="16" xfId="0" applyNumberFormat="1" applyFont="1" applyFill="1" applyBorder="1" applyAlignment="1">
      <alignment horizontal="center" vertical="center" wrapText="1"/>
    </xf>
    <xf numFmtId="17" fontId="6" fillId="16" borderId="17" xfId="0" applyNumberFormat="1" applyFont="1" applyFill="1" applyBorder="1" applyAlignment="1">
      <alignment horizontal="center" vertical="center" wrapText="1"/>
    </xf>
    <xf numFmtId="165" fontId="6" fillId="16" borderId="16" xfId="0" applyNumberFormat="1" applyFont="1" applyFill="1" applyBorder="1" applyAlignment="1">
      <alignment horizontal="center" vertical="center" wrapText="1"/>
    </xf>
    <xf numFmtId="165" fontId="6" fillId="16" borderId="17" xfId="0" applyNumberFormat="1" applyFont="1" applyFill="1" applyBorder="1" applyAlignment="1">
      <alignment horizontal="center" vertical="center" wrapText="1"/>
    </xf>
    <xf numFmtId="165" fontId="6" fillId="16" borderId="0" xfId="0" quotePrefix="1" applyFont="1" applyFill="1" applyBorder="1" applyAlignment="1">
      <alignment horizontal="left" vertical="center" wrapText="1"/>
    </xf>
    <xf numFmtId="165" fontId="11" fillId="16" borderId="0" xfId="0" applyFont="1" applyFill="1" applyBorder="1" applyAlignment="1">
      <alignment horizontal="center" vertical="center" wrapText="1"/>
    </xf>
    <xf numFmtId="165" fontId="0" fillId="16" borderId="0" xfId="0" applyFill="1" applyAlignment="1">
      <alignment horizontal="center" vertical="center" wrapText="1"/>
    </xf>
    <xf numFmtId="165" fontId="0" fillId="16" borderId="0" xfId="0" applyNumberFormat="1" applyFill="1" applyAlignment="1">
      <alignment horizontal="center" vertical="center" wrapText="1"/>
    </xf>
    <xf numFmtId="165" fontId="11" fillId="17" borderId="20" xfId="0" applyFont="1" applyFill="1" applyBorder="1" applyAlignment="1">
      <alignment vertical="center" wrapText="1"/>
    </xf>
    <xf numFmtId="17" fontId="6" fillId="17" borderId="16" xfId="0" applyNumberFormat="1" applyFont="1" applyFill="1" applyBorder="1" applyAlignment="1">
      <alignment horizontal="center" vertical="center" wrapText="1"/>
    </xf>
    <xf numFmtId="17" fontId="6" fillId="17" borderId="17" xfId="0" applyNumberFormat="1" applyFont="1" applyFill="1" applyBorder="1" applyAlignment="1">
      <alignment horizontal="center" vertical="center" wrapText="1"/>
    </xf>
    <xf numFmtId="165" fontId="6" fillId="17" borderId="16" xfId="0" applyNumberFormat="1" applyFont="1" applyFill="1" applyBorder="1" applyAlignment="1">
      <alignment horizontal="center" vertical="center" wrapText="1"/>
    </xf>
    <xf numFmtId="165" fontId="6" fillId="17" borderId="17" xfId="0" applyNumberFormat="1" applyFont="1" applyFill="1" applyBorder="1" applyAlignment="1">
      <alignment horizontal="center" vertical="center" wrapText="1"/>
    </xf>
    <xf numFmtId="165" fontId="6" fillId="17" borderId="0" xfId="0" quotePrefix="1" applyFont="1" applyFill="1" applyBorder="1" applyAlignment="1">
      <alignment horizontal="left" vertical="center" wrapText="1"/>
    </xf>
    <xf numFmtId="165" fontId="11" fillId="17" borderId="0" xfId="0" applyFont="1" applyFill="1" applyBorder="1" applyAlignment="1">
      <alignment horizontal="center" vertical="center" wrapText="1"/>
    </xf>
    <xf numFmtId="165" fontId="0" fillId="17" borderId="0" xfId="0" applyFill="1" applyAlignment="1">
      <alignment horizontal="center" vertical="center" wrapText="1"/>
    </xf>
    <xf numFmtId="165" fontId="0" fillId="17" borderId="0" xfId="0" applyNumberFormat="1" applyFill="1" applyAlignment="1">
      <alignment horizontal="center" vertical="center" wrapText="1"/>
    </xf>
    <xf numFmtId="165" fontId="11" fillId="18" borderId="20" xfId="0" applyFont="1" applyFill="1" applyBorder="1" applyAlignment="1">
      <alignment vertical="center" wrapText="1"/>
    </xf>
    <xf numFmtId="17" fontId="6" fillId="18" borderId="16" xfId="0" applyNumberFormat="1" applyFont="1" applyFill="1" applyBorder="1" applyAlignment="1">
      <alignment horizontal="center" vertical="center" wrapText="1"/>
    </xf>
    <xf numFmtId="17" fontId="6" fillId="18" borderId="17" xfId="0" applyNumberFormat="1" applyFont="1" applyFill="1" applyBorder="1" applyAlignment="1">
      <alignment horizontal="center" vertical="center" wrapText="1"/>
    </xf>
    <xf numFmtId="165" fontId="6" fillId="18" borderId="16" xfId="0" applyNumberFormat="1" applyFont="1" applyFill="1" applyBorder="1" applyAlignment="1">
      <alignment horizontal="center" vertical="center" wrapText="1"/>
    </xf>
    <xf numFmtId="165" fontId="6" fillId="18" borderId="17" xfId="0" applyNumberFormat="1" applyFont="1" applyFill="1" applyBorder="1" applyAlignment="1">
      <alignment horizontal="center" vertical="center" wrapText="1"/>
    </xf>
    <xf numFmtId="165" fontId="6" fillId="18" borderId="0" xfId="0" quotePrefix="1" applyFont="1" applyFill="1" applyBorder="1" applyAlignment="1">
      <alignment horizontal="left" vertical="center" wrapText="1"/>
    </xf>
    <xf numFmtId="165" fontId="11" fillId="18" borderId="0" xfId="0" applyFont="1" applyFill="1" applyBorder="1" applyAlignment="1">
      <alignment horizontal="center" vertical="center" wrapText="1"/>
    </xf>
    <xf numFmtId="165" fontId="0" fillId="18" borderId="0" xfId="0" applyFill="1" applyAlignment="1">
      <alignment horizontal="center" vertical="center" wrapText="1"/>
    </xf>
    <xf numFmtId="165" fontId="0" fillId="18" borderId="0" xfId="0" applyNumberFormat="1" applyFill="1" applyAlignment="1">
      <alignment horizontal="center" vertical="center" wrapText="1"/>
    </xf>
    <xf numFmtId="165" fontId="11" fillId="19" borderId="20" xfId="0" applyFont="1" applyFill="1" applyBorder="1" applyAlignment="1">
      <alignment vertical="center" wrapText="1"/>
    </xf>
    <xf numFmtId="17" fontId="6" fillId="19" borderId="16" xfId="0" applyNumberFormat="1" applyFont="1" applyFill="1" applyBorder="1" applyAlignment="1">
      <alignment horizontal="center" vertical="center" wrapText="1"/>
    </xf>
    <xf numFmtId="17" fontId="6" fillId="19" borderId="17" xfId="0" applyNumberFormat="1" applyFont="1" applyFill="1" applyBorder="1" applyAlignment="1">
      <alignment horizontal="center" vertical="center" wrapText="1"/>
    </xf>
    <xf numFmtId="165" fontId="6" fillId="19" borderId="16" xfId="0" applyNumberFormat="1" applyFont="1" applyFill="1" applyBorder="1" applyAlignment="1">
      <alignment horizontal="center" vertical="center" wrapText="1"/>
    </xf>
    <xf numFmtId="165" fontId="6" fillId="19" borderId="17" xfId="0" applyNumberFormat="1" applyFont="1" applyFill="1" applyBorder="1" applyAlignment="1">
      <alignment horizontal="center" vertical="center" wrapText="1"/>
    </xf>
    <xf numFmtId="165" fontId="6" fillId="19" borderId="0" xfId="0" quotePrefix="1" applyFont="1" applyFill="1" applyBorder="1" applyAlignment="1">
      <alignment horizontal="left" vertical="center" wrapText="1"/>
    </xf>
    <xf numFmtId="165" fontId="11" fillId="19" borderId="0" xfId="0" applyFont="1" applyFill="1" applyBorder="1" applyAlignment="1">
      <alignment horizontal="center" vertical="center" wrapText="1"/>
    </xf>
    <xf numFmtId="165" fontId="0" fillId="19" borderId="0" xfId="0" applyFill="1" applyAlignment="1">
      <alignment horizontal="center" vertical="center" wrapText="1"/>
    </xf>
    <xf numFmtId="165" fontId="0" fillId="19" borderId="0" xfId="0" applyNumberFormat="1" applyFill="1" applyAlignment="1">
      <alignment horizontal="center" vertical="center" wrapText="1"/>
    </xf>
    <xf numFmtId="165" fontId="11" fillId="20" borderId="20" xfId="0" applyFont="1" applyFill="1" applyBorder="1" applyAlignment="1">
      <alignment vertical="center" wrapText="1"/>
    </xf>
    <xf numFmtId="17" fontId="6" fillId="20" borderId="16" xfId="0" applyNumberFormat="1" applyFont="1" applyFill="1" applyBorder="1" applyAlignment="1">
      <alignment horizontal="center" vertical="center" wrapText="1"/>
    </xf>
    <xf numFmtId="17" fontId="6" fillId="20" borderId="17" xfId="0" applyNumberFormat="1" applyFont="1" applyFill="1" applyBorder="1" applyAlignment="1">
      <alignment horizontal="center" vertical="center" wrapText="1"/>
    </xf>
    <xf numFmtId="165" fontId="6" fillId="20" borderId="16" xfId="0" applyNumberFormat="1" applyFont="1" applyFill="1" applyBorder="1" applyAlignment="1">
      <alignment horizontal="center" vertical="center" wrapText="1"/>
    </xf>
    <xf numFmtId="165" fontId="6" fillId="20" borderId="17" xfId="0" applyNumberFormat="1" applyFont="1" applyFill="1" applyBorder="1" applyAlignment="1">
      <alignment horizontal="center" vertical="center" wrapText="1"/>
    </xf>
    <xf numFmtId="165" fontId="6" fillId="20" borderId="0" xfId="0" quotePrefix="1" applyFont="1" applyFill="1" applyBorder="1" applyAlignment="1">
      <alignment horizontal="left" vertical="center" wrapText="1"/>
    </xf>
    <xf numFmtId="165" fontId="11" fillId="20" borderId="0" xfId="0" applyFont="1" applyFill="1" applyBorder="1" applyAlignment="1">
      <alignment horizontal="center" vertical="center" wrapText="1"/>
    </xf>
    <xf numFmtId="165" fontId="0" fillId="20" borderId="0" xfId="0" applyFill="1" applyAlignment="1">
      <alignment horizontal="center" vertical="center" wrapText="1"/>
    </xf>
    <xf numFmtId="165" fontId="0" fillId="20" borderId="0" xfId="0" applyNumberFormat="1" applyFill="1" applyAlignment="1">
      <alignment horizontal="center" vertical="center" wrapText="1"/>
    </xf>
    <xf numFmtId="165" fontId="11" fillId="21" borderId="20" xfId="0" applyFont="1" applyFill="1" applyBorder="1" applyAlignment="1">
      <alignment vertical="center" wrapText="1"/>
    </xf>
    <xf numFmtId="17" fontId="6" fillId="21" borderId="16" xfId="0" applyNumberFormat="1" applyFont="1" applyFill="1" applyBorder="1" applyAlignment="1">
      <alignment horizontal="center" vertical="center" wrapText="1"/>
    </xf>
    <xf numFmtId="17" fontId="6" fillId="21" borderId="17" xfId="0" applyNumberFormat="1" applyFont="1" applyFill="1" applyBorder="1" applyAlignment="1">
      <alignment horizontal="center" vertical="center" wrapText="1"/>
    </xf>
    <xf numFmtId="165" fontId="6" fillId="21" borderId="16" xfId="0" applyNumberFormat="1" applyFont="1" applyFill="1" applyBorder="1" applyAlignment="1">
      <alignment horizontal="center" vertical="center" wrapText="1"/>
    </xf>
    <xf numFmtId="165" fontId="6" fillId="21" borderId="17" xfId="0" applyNumberFormat="1" applyFont="1" applyFill="1" applyBorder="1" applyAlignment="1">
      <alignment horizontal="center" vertical="center" wrapText="1"/>
    </xf>
    <xf numFmtId="165" fontId="6" fillId="21" borderId="0" xfId="0" quotePrefix="1" applyFont="1" applyFill="1" applyBorder="1" applyAlignment="1">
      <alignment horizontal="left" vertical="center" wrapText="1"/>
    </xf>
    <xf numFmtId="165" fontId="11" fillId="21" borderId="0" xfId="0" applyFont="1" applyFill="1" applyBorder="1" applyAlignment="1">
      <alignment horizontal="center" vertical="center" wrapText="1"/>
    </xf>
    <xf numFmtId="165" fontId="0" fillId="21" borderId="0" xfId="0" applyFill="1" applyAlignment="1">
      <alignment horizontal="center" vertical="center" wrapText="1"/>
    </xf>
    <xf numFmtId="165" fontId="0" fillId="21" borderId="0" xfId="0" applyNumberFormat="1" applyFill="1" applyAlignment="1">
      <alignment horizontal="center" vertical="center" wrapText="1"/>
    </xf>
    <xf numFmtId="165" fontId="11" fillId="22" borderId="20" xfId="0" applyFont="1" applyFill="1" applyBorder="1" applyAlignment="1">
      <alignment vertical="center" wrapText="1"/>
    </xf>
    <xf numFmtId="17" fontId="6" fillId="22" borderId="16" xfId="0" applyNumberFormat="1" applyFont="1" applyFill="1" applyBorder="1" applyAlignment="1">
      <alignment horizontal="center" vertical="center" wrapText="1"/>
    </xf>
    <xf numFmtId="17" fontId="6" fillId="22" borderId="17" xfId="0" applyNumberFormat="1" applyFont="1" applyFill="1" applyBorder="1" applyAlignment="1">
      <alignment horizontal="center" vertical="center" wrapText="1"/>
    </xf>
    <xf numFmtId="165" fontId="6" fillId="22" borderId="16" xfId="0" applyNumberFormat="1" applyFont="1" applyFill="1" applyBorder="1" applyAlignment="1">
      <alignment horizontal="center" vertical="center" wrapText="1"/>
    </xf>
    <xf numFmtId="165" fontId="6" fillId="22" borderId="17" xfId="0" applyNumberFormat="1" applyFont="1" applyFill="1" applyBorder="1" applyAlignment="1">
      <alignment horizontal="center" vertical="center" wrapText="1"/>
    </xf>
    <xf numFmtId="165" fontId="6" fillId="22" borderId="0" xfId="0" quotePrefix="1" applyFont="1" applyFill="1" applyBorder="1" applyAlignment="1">
      <alignment horizontal="left" vertical="center" wrapText="1"/>
    </xf>
    <xf numFmtId="165" fontId="11" fillId="22" borderId="0" xfId="0" applyFont="1" applyFill="1" applyBorder="1" applyAlignment="1">
      <alignment horizontal="center" vertical="center" wrapText="1"/>
    </xf>
    <xf numFmtId="165" fontId="0" fillId="22" borderId="0" xfId="0" applyFill="1" applyAlignment="1">
      <alignment horizontal="center" vertical="center" wrapText="1"/>
    </xf>
    <xf numFmtId="165" fontId="0" fillId="22" borderId="0" xfId="0" applyNumberFormat="1" applyFill="1" applyAlignment="1">
      <alignment horizontal="center" vertical="center" wrapText="1"/>
    </xf>
    <xf numFmtId="165" fontId="11" fillId="23" borderId="20" xfId="0" applyFont="1" applyFill="1" applyBorder="1" applyAlignment="1">
      <alignment vertical="center" wrapText="1"/>
    </xf>
    <xf numFmtId="17" fontId="6" fillId="23" borderId="16" xfId="0" applyNumberFormat="1" applyFont="1" applyFill="1" applyBorder="1" applyAlignment="1">
      <alignment horizontal="center" vertical="center" wrapText="1"/>
    </xf>
    <xf numFmtId="17" fontId="6" fillId="23" borderId="17" xfId="0" applyNumberFormat="1" applyFont="1" applyFill="1" applyBorder="1" applyAlignment="1">
      <alignment horizontal="center" vertical="center" wrapText="1"/>
    </xf>
    <xf numFmtId="165" fontId="6" fillId="23" borderId="16" xfId="0" applyNumberFormat="1" applyFont="1" applyFill="1" applyBorder="1" applyAlignment="1">
      <alignment horizontal="center" vertical="center" wrapText="1"/>
    </xf>
    <xf numFmtId="165" fontId="6" fillId="23" borderId="17" xfId="0" applyNumberFormat="1" applyFont="1" applyFill="1" applyBorder="1" applyAlignment="1">
      <alignment horizontal="center" vertical="center" wrapText="1"/>
    </xf>
    <xf numFmtId="165" fontId="0" fillId="23" borderId="0" xfId="0" applyFill="1" applyAlignment="1">
      <alignment horizontal="center" vertical="center" wrapText="1"/>
    </xf>
    <xf numFmtId="165" fontId="0" fillId="23" borderId="0" xfId="0" applyNumberFormat="1" applyFill="1" applyAlignment="1">
      <alignment horizontal="center" vertical="center" wrapText="1"/>
    </xf>
    <xf numFmtId="165" fontId="11" fillId="24" borderId="20" xfId="0" applyFont="1" applyFill="1" applyBorder="1" applyAlignment="1">
      <alignment vertical="center" wrapText="1"/>
    </xf>
    <xf numFmtId="17" fontId="6" fillId="24" borderId="16" xfId="0" applyNumberFormat="1" applyFont="1" applyFill="1" applyBorder="1" applyAlignment="1">
      <alignment horizontal="center" vertical="center" wrapText="1"/>
    </xf>
    <xf numFmtId="17" fontId="6" fillId="24" borderId="17" xfId="0" applyNumberFormat="1" applyFont="1" applyFill="1" applyBorder="1" applyAlignment="1">
      <alignment horizontal="center" vertical="center" wrapText="1"/>
    </xf>
    <xf numFmtId="165" fontId="6" fillId="24" borderId="16" xfId="0" applyNumberFormat="1" applyFont="1" applyFill="1" applyBorder="1" applyAlignment="1">
      <alignment horizontal="center" vertical="center" wrapText="1"/>
    </xf>
    <xf numFmtId="165" fontId="6" fillId="24" borderId="17" xfId="0" applyNumberFormat="1" applyFont="1" applyFill="1" applyBorder="1" applyAlignment="1">
      <alignment horizontal="center" vertical="center" wrapText="1"/>
    </xf>
    <xf numFmtId="165" fontId="0" fillId="24" borderId="0" xfId="0" applyFill="1" applyAlignment="1">
      <alignment horizontal="center" vertical="center" wrapText="1"/>
    </xf>
    <xf numFmtId="165" fontId="0" fillId="24" borderId="0" xfId="0" applyNumberFormat="1" applyFill="1" applyAlignment="1">
      <alignment horizontal="center" vertical="center" wrapText="1"/>
    </xf>
    <xf numFmtId="165" fontId="11" fillId="4" borderId="20" xfId="0" applyFont="1" applyFill="1" applyBorder="1" applyAlignment="1">
      <alignment vertical="center" wrapText="1"/>
    </xf>
    <xf numFmtId="17" fontId="6" fillId="4" borderId="16" xfId="0" applyNumberFormat="1" applyFont="1" applyFill="1" applyBorder="1" applyAlignment="1">
      <alignment horizontal="center" vertical="center" wrapText="1"/>
    </xf>
    <xf numFmtId="17" fontId="6" fillId="4" borderId="17" xfId="0" applyNumberFormat="1" applyFont="1" applyFill="1" applyBorder="1" applyAlignment="1">
      <alignment horizontal="center" vertical="center" wrapText="1"/>
    </xf>
    <xf numFmtId="165" fontId="6" fillId="4" borderId="16" xfId="0" applyNumberFormat="1" applyFont="1" applyFill="1" applyBorder="1" applyAlignment="1">
      <alignment horizontal="center" vertical="center" wrapText="1"/>
    </xf>
    <xf numFmtId="165" fontId="6" fillId="4" borderId="17" xfId="0" applyNumberFormat="1" applyFont="1" applyFill="1" applyBorder="1" applyAlignment="1">
      <alignment horizontal="center" vertical="center" wrapText="1"/>
    </xf>
    <xf numFmtId="165" fontId="0" fillId="4" borderId="0" xfId="0" applyFill="1" applyAlignment="1">
      <alignment horizontal="center" vertical="center" wrapText="1"/>
    </xf>
    <xf numFmtId="165" fontId="0" fillId="4" borderId="0" xfId="0" applyNumberFormat="1" applyFill="1" applyAlignment="1">
      <alignment horizontal="center" vertical="center" wrapText="1"/>
    </xf>
    <xf numFmtId="165" fontId="0" fillId="25" borderId="0" xfId="0" applyFill="1" applyAlignment="1">
      <alignment horizontal="center" vertical="center" wrapText="1"/>
    </xf>
    <xf numFmtId="165" fontId="11" fillId="0" borderId="20" xfId="0" applyFont="1" applyBorder="1" applyAlignment="1" applyProtection="1">
      <alignment vertical="center" wrapText="1"/>
      <protection locked="0"/>
    </xf>
    <xf numFmtId="2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3" borderId="2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4" xfId="0" applyNumberFormat="1" applyFont="1" applyBorder="1" applyAlignment="1" applyProtection="1">
      <alignment horizontal="center" vertical="center" wrapText="1"/>
      <protection locked="0"/>
    </xf>
    <xf numFmtId="165" fontId="5" fillId="0" borderId="12" xfId="0" applyFont="1" applyBorder="1" applyAlignment="1" applyProtection="1">
      <alignment horizontal="center" vertical="center" wrapText="1"/>
      <protection locked="0"/>
    </xf>
    <xf numFmtId="2" fontId="7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7" fillId="2" borderId="3" xfId="0" applyNumberFormat="1" applyFont="1" applyFill="1" applyBorder="1" applyAlignment="1">
      <alignment horizontal="center" vertical="center" wrapText="1"/>
    </xf>
    <xf numFmtId="2" fontId="8" fillId="0" borderId="2" xfId="0" quotePrefix="1" applyNumberFormat="1" applyFont="1" applyBorder="1" applyAlignment="1">
      <alignment horizontal="center" vertical="center"/>
    </xf>
    <xf numFmtId="2" fontId="8" fillId="0" borderId="16" xfId="0" quotePrefix="1" applyNumberFormat="1" applyFont="1" applyBorder="1" applyAlignment="1">
      <alignment horizontal="center" vertical="center"/>
    </xf>
    <xf numFmtId="2" fontId="8" fillId="0" borderId="41" xfId="0" quotePrefix="1" applyNumberFormat="1" applyFont="1" applyBorder="1" applyAlignment="1">
      <alignment horizontal="center" vertical="center"/>
    </xf>
    <xf numFmtId="2" fontId="8" fillId="0" borderId="7" xfId="0" quotePrefix="1" applyNumberFormat="1" applyFont="1" applyBorder="1" applyAlignment="1">
      <alignment horizontal="center" vertical="center"/>
    </xf>
    <xf numFmtId="2" fontId="8" fillId="0" borderId="28" xfId="0" quotePrefix="1" applyNumberFormat="1" applyFont="1" applyBorder="1" applyAlignment="1">
      <alignment horizontal="center" vertical="center"/>
    </xf>
    <xf numFmtId="165" fontId="11" fillId="0" borderId="5" xfId="0" applyFont="1" applyBorder="1" applyAlignment="1">
      <alignment vertical="center" wrapText="1"/>
    </xf>
    <xf numFmtId="165" fontId="11" fillId="0" borderId="0" xfId="0" applyFont="1" applyBorder="1" applyAlignment="1">
      <alignment vertical="center" wrapText="1"/>
    </xf>
    <xf numFmtId="165" fontId="11" fillId="5" borderId="0" xfId="0" applyFont="1" applyFill="1" applyBorder="1" applyAlignment="1">
      <alignment vertical="center" wrapText="1"/>
    </xf>
    <xf numFmtId="165" fontId="9" fillId="5" borderId="36" xfId="0" applyFont="1" applyFill="1" applyBorder="1" applyAlignment="1">
      <alignment vertical="center" wrapText="1"/>
    </xf>
    <xf numFmtId="165" fontId="9" fillId="6" borderId="36" xfId="0" applyFont="1" applyFill="1" applyBorder="1" applyAlignment="1">
      <alignment horizontal="center" vertical="center" wrapText="1"/>
    </xf>
    <xf numFmtId="165" fontId="9" fillId="7" borderId="36" xfId="0" applyFont="1" applyFill="1" applyBorder="1" applyAlignment="1">
      <alignment horizontal="center" vertical="center" wrapText="1"/>
    </xf>
    <xf numFmtId="165" fontId="9" fillId="8" borderId="36" xfId="0" applyFont="1" applyFill="1" applyBorder="1" applyAlignment="1">
      <alignment horizontal="center" vertical="center" wrapText="1"/>
    </xf>
    <xf numFmtId="165" fontId="9" fillId="9" borderId="36" xfId="0" applyFont="1" applyFill="1" applyBorder="1" applyAlignment="1">
      <alignment horizontal="center" vertical="center" wrapText="1"/>
    </xf>
    <xf numFmtId="165" fontId="9" fillId="10" borderId="36" xfId="0" applyFont="1" applyFill="1" applyBorder="1" applyAlignment="1">
      <alignment horizontal="center" vertical="center" wrapText="1"/>
    </xf>
    <xf numFmtId="165" fontId="9" fillId="11" borderId="36" xfId="0" applyFont="1" applyFill="1" applyBorder="1" applyAlignment="1">
      <alignment horizontal="center" vertical="center" wrapText="1"/>
    </xf>
    <xf numFmtId="165" fontId="9" fillId="12" borderId="36" xfId="0" applyFont="1" applyFill="1" applyBorder="1" applyAlignment="1">
      <alignment horizontal="center" vertical="center" wrapText="1"/>
    </xf>
    <xf numFmtId="165" fontId="9" fillId="13" borderId="36" xfId="0" applyFont="1" applyFill="1" applyBorder="1" applyAlignment="1">
      <alignment horizontal="center" vertical="center" wrapText="1"/>
    </xf>
    <xf numFmtId="165" fontId="9" fillId="14" borderId="36" xfId="0" applyFont="1" applyFill="1" applyBorder="1" applyAlignment="1">
      <alignment horizontal="center" vertical="center" wrapText="1"/>
    </xf>
    <xf numFmtId="165" fontId="9" fillId="15" borderId="36" xfId="0" applyFont="1" applyFill="1" applyBorder="1" applyAlignment="1">
      <alignment horizontal="center" vertical="center" wrapText="1"/>
    </xf>
    <xf numFmtId="165" fontId="9" fillId="16" borderId="36" xfId="0" applyFont="1" applyFill="1" applyBorder="1" applyAlignment="1">
      <alignment horizontal="center" vertical="center" wrapText="1"/>
    </xf>
    <xf numFmtId="165" fontId="9" fillId="17" borderId="36" xfId="0" applyFont="1" applyFill="1" applyBorder="1" applyAlignment="1">
      <alignment horizontal="center" vertical="center" wrapText="1"/>
    </xf>
    <xf numFmtId="165" fontId="9" fillId="18" borderId="36" xfId="0" applyFont="1" applyFill="1" applyBorder="1" applyAlignment="1">
      <alignment horizontal="center" vertical="center" wrapText="1"/>
    </xf>
    <xf numFmtId="165" fontId="9" fillId="19" borderId="36" xfId="0" applyFont="1" applyFill="1" applyBorder="1" applyAlignment="1">
      <alignment horizontal="center" vertical="center" wrapText="1"/>
    </xf>
    <xf numFmtId="165" fontId="9" fillId="20" borderId="36" xfId="0" applyFont="1" applyFill="1" applyBorder="1" applyAlignment="1">
      <alignment horizontal="center" vertical="center" wrapText="1"/>
    </xf>
    <xf numFmtId="165" fontId="9" fillId="21" borderId="36" xfId="0" applyFont="1" applyFill="1" applyBorder="1" applyAlignment="1">
      <alignment horizontal="center" vertical="center" wrapText="1"/>
    </xf>
    <xf numFmtId="165" fontId="9" fillId="22" borderId="36" xfId="0" applyFont="1" applyFill="1" applyBorder="1" applyAlignment="1">
      <alignment horizontal="center" vertical="center" wrapText="1"/>
    </xf>
    <xf numFmtId="165" fontId="0" fillId="23" borderId="36" xfId="0" applyFill="1" applyBorder="1" applyAlignment="1">
      <alignment horizontal="center" vertical="center" wrapText="1"/>
    </xf>
    <xf numFmtId="165" fontId="0" fillId="22" borderId="36" xfId="0" applyFill="1" applyBorder="1" applyAlignment="1">
      <alignment horizontal="center" vertical="center" wrapText="1"/>
    </xf>
    <xf numFmtId="165" fontId="0" fillId="20" borderId="36" xfId="0" applyFill="1" applyBorder="1" applyAlignment="1">
      <alignment horizontal="center" vertical="center" wrapText="1"/>
    </xf>
    <xf numFmtId="165" fontId="0" fillId="5" borderId="36" xfId="0" applyFill="1" applyBorder="1" applyAlignment="1">
      <alignment horizontal="center" vertical="center" wrapText="1"/>
    </xf>
    <xf numFmtId="165" fontId="0" fillId="19" borderId="36" xfId="0" applyFill="1" applyBorder="1" applyAlignment="1">
      <alignment horizontal="center" vertical="center" wrapText="1"/>
    </xf>
    <xf numFmtId="165" fontId="0" fillId="24" borderId="36" xfId="0" applyFill="1" applyBorder="1" applyAlignment="1">
      <alignment horizontal="center" vertical="center" wrapText="1"/>
    </xf>
    <xf numFmtId="165" fontId="0" fillId="4" borderId="36" xfId="0" applyFill="1" applyBorder="1" applyAlignment="1">
      <alignment horizontal="center" vertical="center" wrapText="1"/>
    </xf>
    <xf numFmtId="165" fontId="0" fillId="4" borderId="39" xfId="0" applyFill="1" applyBorder="1" applyAlignment="1">
      <alignment horizontal="center" vertical="center" wrapText="1"/>
    </xf>
    <xf numFmtId="165" fontId="12" fillId="0" borderId="0" xfId="0" applyFont="1" applyAlignment="1">
      <alignment vertical="top" wrapText="1"/>
    </xf>
    <xf numFmtId="165" fontId="12" fillId="2" borderId="0" xfId="0" applyFont="1" applyFill="1" applyAlignment="1">
      <alignment vertical="top" wrapText="1"/>
    </xf>
    <xf numFmtId="165" fontId="12" fillId="0" borderId="0" xfId="0" applyFont="1" applyAlignment="1">
      <alignment vertical="center" wrapText="1"/>
    </xf>
    <xf numFmtId="165" fontId="12" fillId="2" borderId="0" xfId="0" applyFont="1" applyFill="1" applyAlignment="1">
      <alignment vertical="center" wrapText="1"/>
    </xf>
    <xf numFmtId="17" fontId="6" fillId="3" borderId="2" xfId="0" applyNumberFormat="1" applyFont="1" applyFill="1" applyBorder="1" applyAlignment="1">
      <alignment horizontal="center" vertical="center" wrapText="1"/>
    </xf>
    <xf numFmtId="165" fontId="13" fillId="0" borderId="2" xfId="0" applyNumberFormat="1" applyFont="1" applyBorder="1" applyAlignment="1">
      <alignment horizontal="right" vertical="center" wrapText="1"/>
    </xf>
    <xf numFmtId="165" fontId="13" fillId="2" borderId="2" xfId="0" applyNumberFormat="1" applyFont="1" applyFill="1" applyBorder="1" applyAlignment="1">
      <alignment horizontal="right" vertical="center" wrapText="1"/>
    </xf>
    <xf numFmtId="165" fontId="13" fillId="0" borderId="2" xfId="0" applyNumberFormat="1" applyFont="1" applyBorder="1" applyAlignment="1">
      <alignment horizontal="right" vertical="center" wrapText="1"/>
    </xf>
    <xf numFmtId="165" fontId="13" fillId="0" borderId="2" xfId="0" applyNumberFormat="1" applyFont="1" applyBorder="1" applyAlignment="1">
      <alignment vertical="center" wrapText="1"/>
    </xf>
    <xf numFmtId="165" fontId="13" fillId="2" borderId="2" xfId="0" applyNumberFormat="1" applyFont="1" applyFill="1" applyBorder="1" applyAlignment="1">
      <alignment horizontal="right" vertical="center" wrapText="1"/>
    </xf>
    <xf numFmtId="165" fontId="13" fillId="0" borderId="4" xfId="0" applyNumberFormat="1" applyFont="1" applyBorder="1" applyAlignment="1">
      <alignment horizontal="right" vertical="center" wrapText="1"/>
    </xf>
    <xf numFmtId="165" fontId="13" fillId="0" borderId="4" xfId="0" applyNumberFormat="1" applyFont="1" applyBorder="1" applyAlignment="1">
      <alignment vertical="center" wrapText="1"/>
    </xf>
    <xf numFmtId="165" fontId="13" fillId="0" borderId="28" xfId="0" applyNumberFormat="1" applyFont="1" applyBorder="1" applyAlignment="1">
      <alignment horizontal="right" vertical="center" wrapText="1"/>
    </xf>
    <xf numFmtId="165" fontId="13" fillId="0" borderId="28" xfId="0" applyNumberFormat="1" applyFont="1" applyBorder="1" applyAlignment="1">
      <alignment horizontal="right" vertical="center" wrapText="1"/>
    </xf>
    <xf numFmtId="165" fontId="13" fillId="0" borderId="28" xfId="0" applyNumberFormat="1" applyFont="1" applyBorder="1" applyAlignment="1">
      <alignment vertical="center" wrapText="1"/>
    </xf>
    <xf numFmtId="165" fontId="13" fillId="0" borderId="29" xfId="0" applyNumberFormat="1" applyFont="1" applyBorder="1" applyAlignment="1">
      <alignment vertical="center" wrapText="1"/>
    </xf>
    <xf numFmtId="165" fontId="13" fillId="0" borderId="3" xfId="0" applyNumberFormat="1" applyFont="1" applyBorder="1" applyAlignment="1">
      <alignment vertical="top" wrapText="1"/>
    </xf>
    <xf numFmtId="165" fontId="13" fillId="0" borderId="3" xfId="0" applyNumberFormat="1" applyFont="1" applyBorder="1" applyAlignment="1">
      <alignment vertical="center" wrapText="1"/>
    </xf>
    <xf numFmtId="165" fontId="13" fillId="0" borderId="4" xfId="0" applyNumberFormat="1" applyFont="1" applyBorder="1" applyAlignment="1">
      <alignment vertical="top" wrapText="1"/>
    </xf>
    <xf numFmtId="165" fontId="13" fillId="0" borderId="28" xfId="0" applyNumberFormat="1" applyFont="1" applyBorder="1" applyAlignment="1">
      <alignment vertical="top" wrapText="1"/>
    </xf>
    <xf numFmtId="165" fontId="13" fillId="0" borderId="28" xfId="0" applyNumberFormat="1" applyFont="1" applyBorder="1" applyAlignment="1">
      <alignment vertical="top" wrapText="1"/>
    </xf>
    <xf numFmtId="165" fontId="13" fillId="0" borderId="3" xfId="0" applyNumberFormat="1" applyFont="1" applyBorder="1" applyAlignment="1">
      <alignment horizontal="right" vertical="center" wrapText="1"/>
    </xf>
    <xf numFmtId="165" fontId="13" fillId="0" borderId="3" xfId="0" applyNumberFormat="1" applyFont="1" applyBorder="1" applyAlignment="1">
      <alignment horizontal="right" vertical="center" wrapText="1"/>
    </xf>
    <xf numFmtId="165" fontId="12" fillId="2" borderId="16" xfId="0" applyNumberFormat="1" applyFont="1" applyFill="1" applyBorder="1" applyAlignment="1">
      <alignment horizontal="center" vertical="center" wrapText="1"/>
    </xf>
    <xf numFmtId="165" fontId="12" fillId="2" borderId="17" xfId="0" applyNumberFormat="1" applyFont="1" applyFill="1" applyBorder="1" applyAlignment="1">
      <alignment horizontal="center" vertical="center" wrapText="1"/>
    </xf>
    <xf numFmtId="165" fontId="13" fillId="0" borderId="4" xfId="0" applyNumberFormat="1" applyFont="1" applyBorder="1" applyAlignment="1" applyProtection="1">
      <alignment vertical="top" wrapText="1"/>
      <protection locked="0"/>
    </xf>
    <xf numFmtId="165" fontId="13" fillId="0" borderId="57" xfId="0" applyNumberFormat="1" applyFont="1" applyBorder="1" applyAlignment="1" applyProtection="1">
      <alignment horizontal="right" vertical="center" wrapText="1"/>
      <protection locked="0"/>
    </xf>
    <xf numFmtId="165" fontId="13" fillId="0" borderId="56" xfId="0" applyNumberFormat="1" applyFont="1" applyBorder="1" applyAlignment="1" applyProtection="1">
      <alignment horizontal="right" vertical="center" wrapText="1"/>
      <protection locked="0"/>
    </xf>
    <xf numFmtId="165" fontId="13" fillId="2" borderId="56" xfId="0" applyNumberFormat="1" applyFont="1" applyFill="1" applyBorder="1" applyAlignment="1" applyProtection="1">
      <alignment horizontal="right" vertical="center" wrapText="1"/>
      <protection locked="0"/>
    </xf>
    <xf numFmtId="165" fontId="13" fillId="2" borderId="58" xfId="0" applyNumberFormat="1" applyFont="1" applyFill="1" applyBorder="1" applyAlignment="1" applyProtection="1">
      <alignment horizontal="right" vertical="center" wrapText="1"/>
      <protection locked="0"/>
    </xf>
    <xf numFmtId="165" fontId="13" fillId="0" borderId="34" xfId="0" applyNumberFormat="1" applyFont="1" applyBorder="1" applyAlignment="1">
      <alignment horizontal="right" vertical="center" wrapText="1"/>
    </xf>
    <xf numFmtId="165" fontId="13" fillId="0" borderId="57" xfId="0" applyNumberFormat="1" applyFont="1" applyBorder="1" applyAlignment="1" applyProtection="1">
      <alignment vertical="top" wrapText="1"/>
      <protection locked="0"/>
    </xf>
    <xf numFmtId="165" fontId="13" fillId="0" borderId="58" xfId="0" applyNumberFormat="1" applyFont="1" applyBorder="1" applyAlignment="1" applyProtection="1">
      <alignment vertical="top" wrapText="1"/>
      <protection locked="0"/>
    </xf>
    <xf numFmtId="165" fontId="13" fillId="0" borderId="34" xfId="0" applyNumberFormat="1" applyFont="1" applyBorder="1" applyAlignment="1">
      <alignment vertical="top" wrapText="1"/>
    </xf>
    <xf numFmtId="165" fontId="12" fillId="0" borderId="18" xfId="0" applyFont="1" applyBorder="1" applyAlignment="1">
      <alignment horizontal="left" vertical="center" wrapText="1"/>
    </xf>
    <xf numFmtId="165" fontId="12" fillId="0" borderId="14" xfId="0" applyFont="1" applyBorder="1" applyAlignment="1">
      <alignment horizontal="left" vertical="center" wrapText="1"/>
    </xf>
    <xf numFmtId="165" fontId="12" fillId="2" borderId="14" xfId="0" applyFont="1" applyFill="1" applyBorder="1" applyAlignment="1">
      <alignment horizontal="left" vertical="center" wrapText="1"/>
    </xf>
    <xf numFmtId="165" fontId="12" fillId="2" borderId="14" xfId="0" applyFont="1" applyFill="1" applyBorder="1" applyAlignment="1">
      <alignment horizontal="left" vertical="top" wrapText="1"/>
    </xf>
    <xf numFmtId="165" fontId="12" fillId="3" borderId="14" xfId="0" applyFont="1" applyFill="1" applyBorder="1" applyAlignment="1">
      <alignment horizontal="left" vertical="top" wrapText="1"/>
    </xf>
    <xf numFmtId="165" fontId="12" fillId="2" borderId="31" xfId="0" applyFont="1" applyFill="1" applyBorder="1" applyAlignment="1">
      <alignment horizontal="left" vertical="top" wrapText="1"/>
    </xf>
    <xf numFmtId="165" fontId="13" fillId="0" borderId="3" xfId="0" applyNumberFormat="1" applyFont="1" applyBorder="1" applyAlignment="1">
      <alignment vertical="top" wrapText="1"/>
    </xf>
    <xf numFmtId="165" fontId="13" fillId="0" borderId="4" xfId="0" applyNumberFormat="1" applyFont="1" applyBorder="1" applyAlignment="1">
      <alignment horizontal="right" vertical="center" wrapText="1"/>
    </xf>
    <xf numFmtId="164" fontId="5" fillId="0" borderId="8" xfId="0" applyNumberFormat="1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31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4" fontId="8" fillId="0" borderId="30" xfId="0" applyNumberFormat="1" applyFont="1" applyBorder="1" applyAlignment="1">
      <alignment horizontal="center" vertical="center"/>
    </xf>
    <xf numFmtId="164" fontId="6" fillId="0" borderId="27" xfId="0" applyNumberFormat="1" applyFont="1" applyFill="1" applyBorder="1" applyAlignment="1">
      <alignment horizontal="center" vertical="center" wrapText="1"/>
    </xf>
    <xf numFmtId="164" fontId="6" fillId="0" borderId="28" xfId="0" applyNumberFormat="1" applyFont="1" applyBorder="1" applyAlignment="1">
      <alignment horizontal="center" vertical="center" wrapText="1"/>
    </xf>
    <xf numFmtId="164" fontId="6" fillId="0" borderId="29" xfId="0" applyNumberFormat="1" applyFont="1" applyBorder="1" applyAlignment="1">
      <alignment horizontal="center" vertical="center" wrapText="1"/>
    </xf>
    <xf numFmtId="164" fontId="6" fillId="5" borderId="28" xfId="0" applyNumberFormat="1" applyFont="1" applyFill="1" applyBorder="1" applyAlignment="1">
      <alignment horizontal="center" vertical="center" wrapText="1"/>
    </xf>
    <xf numFmtId="164" fontId="6" fillId="6" borderId="28" xfId="0" applyNumberFormat="1" applyFont="1" applyFill="1" applyBorder="1" applyAlignment="1">
      <alignment horizontal="center" vertical="center" wrapText="1"/>
    </xf>
    <xf numFmtId="164" fontId="6" fillId="7" borderId="28" xfId="0" applyNumberFormat="1" applyFont="1" applyFill="1" applyBorder="1" applyAlignment="1">
      <alignment horizontal="center" vertical="center" wrapText="1"/>
    </xf>
    <xf numFmtId="164" fontId="6" fillId="8" borderId="28" xfId="0" applyNumberFormat="1" applyFont="1" applyFill="1" applyBorder="1" applyAlignment="1">
      <alignment horizontal="center" vertical="center" wrapText="1"/>
    </xf>
    <xf numFmtId="164" fontId="6" fillId="9" borderId="28" xfId="0" applyNumberFormat="1" applyFont="1" applyFill="1" applyBorder="1" applyAlignment="1">
      <alignment horizontal="center" vertical="center" wrapText="1"/>
    </xf>
    <xf numFmtId="164" fontId="6" fillId="10" borderId="28" xfId="0" applyNumberFormat="1" applyFont="1" applyFill="1" applyBorder="1" applyAlignment="1">
      <alignment horizontal="center" vertical="center" wrapText="1"/>
    </xf>
    <xf numFmtId="164" fontId="6" fillId="11" borderId="28" xfId="0" applyNumberFormat="1" applyFont="1" applyFill="1" applyBorder="1" applyAlignment="1">
      <alignment horizontal="center" vertical="center" wrapText="1"/>
    </xf>
    <xf numFmtId="164" fontId="6" fillId="12" borderId="28" xfId="0" applyNumberFormat="1" applyFont="1" applyFill="1" applyBorder="1" applyAlignment="1">
      <alignment horizontal="center" vertical="center" wrapText="1"/>
    </xf>
    <xf numFmtId="164" fontId="6" fillId="13" borderId="28" xfId="0" applyNumberFormat="1" applyFont="1" applyFill="1" applyBorder="1" applyAlignment="1">
      <alignment horizontal="center" vertical="center" wrapText="1"/>
    </xf>
    <xf numFmtId="164" fontId="6" fillId="14" borderId="28" xfId="0" applyNumberFormat="1" applyFont="1" applyFill="1" applyBorder="1" applyAlignment="1">
      <alignment horizontal="center" vertical="center" wrapText="1"/>
    </xf>
    <xf numFmtId="164" fontId="6" fillId="15" borderId="28" xfId="0" applyNumberFormat="1" applyFont="1" applyFill="1" applyBorder="1" applyAlignment="1">
      <alignment horizontal="center" vertical="center" wrapText="1"/>
    </xf>
    <xf numFmtId="164" fontId="6" fillId="16" borderId="28" xfId="0" applyNumberFormat="1" applyFont="1" applyFill="1" applyBorder="1" applyAlignment="1">
      <alignment horizontal="center" vertical="center" wrapText="1"/>
    </xf>
    <xf numFmtId="164" fontId="6" fillId="17" borderId="28" xfId="0" applyNumberFormat="1" applyFont="1" applyFill="1" applyBorder="1" applyAlignment="1">
      <alignment horizontal="center" vertical="center" wrapText="1"/>
    </xf>
    <xf numFmtId="164" fontId="6" fillId="18" borderId="28" xfId="0" applyNumberFormat="1" applyFont="1" applyFill="1" applyBorder="1" applyAlignment="1">
      <alignment horizontal="center" vertical="center" wrapText="1"/>
    </xf>
    <xf numFmtId="164" fontId="6" fillId="19" borderId="28" xfId="0" applyNumberFormat="1" applyFont="1" applyFill="1" applyBorder="1" applyAlignment="1">
      <alignment horizontal="center" vertical="center" wrapText="1"/>
    </xf>
    <xf numFmtId="164" fontId="6" fillId="20" borderId="28" xfId="0" applyNumberFormat="1" applyFont="1" applyFill="1" applyBorder="1" applyAlignment="1">
      <alignment horizontal="center" vertical="center" wrapText="1"/>
    </xf>
    <xf numFmtId="164" fontId="6" fillId="21" borderId="28" xfId="0" applyNumberFormat="1" applyFont="1" applyFill="1" applyBorder="1" applyAlignment="1">
      <alignment horizontal="center" vertical="center" wrapText="1"/>
    </xf>
    <xf numFmtId="164" fontId="6" fillId="22" borderId="28" xfId="0" applyNumberFormat="1" applyFont="1" applyFill="1" applyBorder="1" applyAlignment="1">
      <alignment horizontal="center" vertical="center" wrapText="1"/>
    </xf>
    <xf numFmtId="164" fontId="6" fillId="23" borderId="28" xfId="0" applyNumberFormat="1" applyFont="1" applyFill="1" applyBorder="1" applyAlignment="1">
      <alignment horizontal="center" vertical="center" wrapText="1"/>
    </xf>
    <xf numFmtId="164" fontId="6" fillId="24" borderId="28" xfId="0" applyNumberFormat="1" applyFont="1" applyFill="1" applyBorder="1" applyAlignment="1">
      <alignment horizontal="center" vertical="center" wrapText="1"/>
    </xf>
    <xf numFmtId="164" fontId="6" fillId="4" borderId="28" xfId="0" applyNumberFormat="1" applyFont="1" applyFill="1" applyBorder="1" applyAlignment="1">
      <alignment horizontal="center" vertical="center" wrapText="1"/>
    </xf>
    <xf numFmtId="164" fontId="6" fillId="4" borderId="29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7" fillId="0" borderId="8" xfId="0" applyNumberFormat="1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64" fontId="7" fillId="0" borderId="8" xfId="0" quotePrefix="1" applyNumberFormat="1" applyFont="1" applyBorder="1" applyAlignment="1">
      <alignment horizontal="center" vertical="center" wrapText="1"/>
    </xf>
    <xf numFmtId="164" fontId="12" fillId="2" borderId="15" xfId="0" applyNumberFormat="1" applyFont="1" applyFill="1" applyBorder="1" applyAlignment="1">
      <alignment horizontal="center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164" fontId="12" fillId="2" borderId="59" xfId="0" applyNumberFormat="1" applyFont="1" applyFill="1" applyBorder="1" applyAlignment="1">
      <alignment horizontal="center" vertical="center" wrapText="1"/>
    </xf>
    <xf numFmtId="164" fontId="12" fillId="2" borderId="16" xfId="0" applyNumberFormat="1" applyFont="1" applyFill="1" applyBorder="1" applyAlignment="1">
      <alignment horizontal="center" vertical="center" wrapText="1"/>
    </xf>
    <xf numFmtId="164" fontId="12" fillId="0" borderId="9" xfId="0" applyNumberFormat="1" applyFont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top" wrapText="1"/>
    </xf>
    <xf numFmtId="164" fontId="12" fillId="3" borderId="1" xfId="0" applyNumberFormat="1" applyFont="1" applyFill="1" applyBorder="1" applyAlignment="1">
      <alignment horizontal="center" vertical="top" wrapText="1"/>
    </xf>
    <xf numFmtId="164" fontId="12" fillId="2" borderId="8" xfId="0" applyNumberFormat="1" applyFont="1" applyFill="1" applyBorder="1" applyAlignment="1">
      <alignment horizontal="center" vertical="top" wrapText="1"/>
    </xf>
    <xf numFmtId="164" fontId="6" fillId="2" borderId="7" xfId="0" applyNumberFormat="1" applyFont="1" applyFill="1" applyBorder="1" applyAlignment="1">
      <alignment horizontal="center" vertical="center" wrapText="1"/>
    </xf>
    <xf numFmtId="164" fontId="6" fillId="0" borderId="6" xfId="0" applyNumberFormat="1" applyFont="1" applyBorder="1" applyAlignment="1">
      <alignment horizontal="center" vertical="center" wrapText="1"/>
    </xf>
    <xf numFmtId="164" fontId="16" fillId="2" borderId="7" xfId="0" applyNumberFormat="1" applyFont="1" applyFill="1" applyBorder="1" applyAlignment="1">
      <alignment horizontal="center" vertical="center" wrapText="1"/>
    </xf>
    <xf numFmtId="164" fontId="13" fillId="0" borderId="3" xfId="0" applyNumberFormat="1" applyFont="1" applyBorder="1" applyAlignment="1">
      <alignment horizontal="right" vertical="center" wrapText="1"/>
    </xf>
    <xf numFmtId="164" fontId="13" fillId="0" borderId="28" xfId="0" applyNumberFormat="1" applyFont="1" applyBorder="1" applyAlignment="1">
      <alignment horizontal="right" vertical="center" wrapText="1"/>
    </xf>
    <xf numFmtId="164" fontId="13" fillId="0" borderId="3" xfId="0" applyNumberFormat="1" applyFont="1" applyBorder="1" applyAlignment="1">
      <alignment vertical="top" wrapText="1"/>
    </xf>
    <xf numFmtId="164" fontId="13" fillId="0" borderId="2" xfId="0" applyNumberFormat="1" applyFont="1" applyBorder="1" applyAlignment="1">
      <alignment horizontal="right" vertical="center" wrapText="1"/>
    </xf>
    <xf numFmtId="164" fontId="13" fillId="0" borderId="28" xfId="0" applyNumberFormat="1" applyFont="1" applyBorder="1" applyAlignment="1">
      <alignment vertical="top" wrapText="1"/>
    </xf>
    <xf numFmtId="164" fontId="12" fillId="0" borderId="0" xfId="0" applyNumberFormat="1" applyFont="1" applyAlignment="1">
      <alignment vertical="top" wrapText="1"/>
    </xf>
    <xf numFmtId="1" fontId="8" fillId="0" borderId="12" xfId="0" applyNumberFormat="1" applyFont="1" applyBorder="1" applyAlignment="1">
      <alignment horizontal="center" vertical="center"/>
    </xf>
    <xf numFmtId="1" fontId="17" fillId="0" borderId="12" xfId="0" applyNumberFormat="1" applyFont="1" applyBorder="1" applyAlignment="1">
      <alignment horizontal="center" vertical="center"/>
    </xf>
    <xf numFmtId="1" fontId="6" fillId="2" borderId="28" xfId="0" applyNumberFormat="1" applyFont="1" applyFill="1" applyBorder="1" applyAlignment="1">
      <alignment horizontal="center" vertical="center" wrapText="1"/>
    </xf>
    <xf numFmtId="164" fontId="18" fillId="0" borderId="2" xfId="0" applyNumberFormat="1" applyFont="1" applyBorder="1" applyAlignment="1" applyProtection="1">
      <alignment horizontal="center"/>
    </xf>
    <xf numFmtId="164" fontId="0" fillId="0" borderId="2" xfId="0" applyNumberFormat="1" applyBorder="1" applyAlignment="1" applyProtection="1">
      <alignment horizontal="center"/>
    </xf>
    <xf numFmtId="164" fontId="13" fillId="0" borderId="4" xfId="0" applyNumberFormat="1" applyFont="1" applyBorder="1" applyAlignment="1" applyProtection="1">
      <alignment vertical="top" wrapText="1"/>
      <protection locked="0"/>
    </xf>
    <xf numFmtId="164" fontId="13" fillId="2" borderId="2" xfId="0" applyNumberFormat="1" applyFont="1" applyFill="1" applyBorder="1" applyAlignment="1">
      <alignment horizontal="right" vertical="center" wrapText="1"/>
    </xf>
    <xf numFmtId="164" fontId="13" fillId="0" borderId="4" xfId="0" applyNumberFormat="1" applyFont="1" applyBorder="1" applyAlignment="1">
      <alignment horizontal="right" vertical="center" wrapText="1"/>
    </xf>
    <xf numFmtId="166" fontId="20" fillId="2" borderId="2" xfId="0" applyNumberFormat="1" applyFont="1" applyFill="1" applyBorder="1" applyAlignment="1">
      <alignment horizontal="right" vertical="top"/>
    </xf>
    <xf numFmtId="0" fontId="7" fillId="2" borderId="65" xfId="0" applyNumberFormat="1" applyFont="1" applyFill="1" applyBorder="1" applyAlignment="1">
      <alignment vertical="top"/>
    </xf>
    <xf numFmtId="0" fontId="0" fillId="2" borderId="63" xfId="0" applyNumberFormat="1" applyFill="1" applyBorder="1" applyAlignment="1">
      <alignment vertical="top"/>
    </xf>
    <xf numFmtId="165" fontId="6" fillId="0" borderId="11" xfId="0" applyFont="1" applyBorder="1" applyAlignment="1">
      <alignment horizontal="center" vertical="center" wrapText="1"/>
    </xf>
    <xf numFmtId="165" fontId="6" fillId="0" borderId="23" xfId="0" applyFont="1" applyBorder="1" applyAlignment="1">
      <alignment horizontal="center" vertical="center" wrapText="1"/>
    </xf>
    <xf numFmtId="1" fontId="17" fillId="0" borderId="54" xfId="0" applyNumberFormat="1" applyFont="1" applyBorder="1" applyAlignment="1">
      <alignment horizontal="center" vertical="center"/>
    </xf>
    <xf numFmtId="2" fontId="10" fillId="4" borderId="2" xfId="0" applyNumberFormat="1" applyFont="1" applyFill="1" applyBorder="1" applyAlignment="1">
      <alignment horizontal="center" vertical="center" wrapText="1"/>
    </xf>
    <xf numFmtId="1" fontId="10" fillId="4" borderId="2" xfId="0" applyNumberFormat="1" applyFont="1" applyFill="1" applyBorder="1" applyAlignment="1">
      <alignment horizontal="center" vertical="center" wrapText="1"/>
    </xf>
    <xf numFmtId="2" fontId="5" fillId="25" borderId="28" xfId="0" applyNumberFormat="1" applyFont="1" applyFill="1" applyBorder="1" applyAlignment="1">
      <alignment horizontal="center" vertical="center" wrapText="1"/>
    </xf>
    <xf numFmtId="164" fontId="5" fillId="25" borderId="28" xfId="0" applyNumberFormat="1" applyFont="1" applyFill="1" applyBorder="1" applyAlignment="1">
      <alignment horizontal="center" vertical="center" wrapText="1"/>
    </xf>
    <xf numFmtId="164" fontId="5" fillId="25" borderId="29" xfId="0" applyNumberFormat="1" applyFont="1" applyFill="1" applyBorder="1" applyAlignment="1">
      <alignment horizontal="center" vertical="center" wrapText="1"/>
    </xf>
    <xf numFmtId="165" fontId="22" fillId="4" borderId="0" xfId="0" applyFont="1" applyFill="1" applyAlignment="1">
      <alignment horizontal="center" vertical="center" wrapText="1"/>
    </xf>
    <xf numFmtId="2" fontId="5" fillId="25" borderId="41" xfId="0" applyNumberFormat="1" applyFont="1" applyFill="1" applyBorder="1" applyAlignment="1">
      <alignment horizontal="center" vertical="center" wrapText="1"/>
    </xf>
    <xf numFmtId="164" fontId="5" fillId="25" borderId="41" xfId="0" applyNumberFormat="1" applyFont="1" applyFill="1" applyBorder="1" applyAlignment="1">
      <alignment horizontal="center" vertical="center" wrapText="1"/>
    </xf>
    <xf numFmtId="165" fontId="22" fillId="4" borderId="0" xfId="0" applyNumberFormat="1" applyFont="1" applyFill="1" applyAlignment="1">
      <alignment horizontal="center" vertical="center" wrapText="1"/>
    </xf>
    <xf numFmtId="2" fontId="23" fillId="26" borderId="28" xfId="0" applyNumberFormat="1" applyFont="1" applyFill="1" applyBorder="1" applyAlignment="1">
      <alignment horizontal="center" vertical="center" wrapText="1"/>
    </xf>
    <xf numFmtId="1" fontId="23" fillId="26" borderId="28" xfId="0" applyNumberFormat="1" applyFont="1" applyFill="1" applyBorder="1" applyAlignment="1">
      <alignment horizontal="center" vertical="center" wrapText="1"/>
    </xf>
    <xf numFmtId="1" fontId="23" fillId="26" borderId="29" xfId="0" applyNumberFormat="1" applyFont="1" applyFill="1" applyBorder="1" applyAlignment="1">
      <alignment horizontal="center" vertical="center" wrapText="1"/>
    </xf>
    <xf numFmtId="165" fontId="23" fillId="4" borderId="0" xfId="0" applyFont="1" applyFill="1" applyAlignment="1">
      <alignment horizontal="center" vertical="center" wrapText="1"/>
    </xf>
    <xf numFmtId="1" fontId="23" fillId="4" borderId="0" xfId="0" applyNumberFormat="1" applyFont="1" applyFill="1" applyAlignment="1">
      <alignment horizontal="center" vertical="center" wrapText="1"/>
    </xf>
    <xf numFmtId="2" fontId="10" fillId="5" borderId="2" xfId="0" applyNumberFormat="1" applyFont="1" applyFill="1" applyBorder="1" applyAlignment="1">
      <alignment horizontal="center" vertical="center" wrapText="1"/>
    </xf>
    <xf numFmtId="1" fontId="10" fillId="5" borderId="2" xfId="0" applyNumberFormat="1" applyFont="1" applyFill="1" applyBorder="1" applyAlignment="1">
      <alignment horizontal="center" vertical="center" wrapText="1"/>
    </xf>
    <xf numFmtId="165" fontId="22" fillId="5" borderId="0" xfId="0" applyFont="1" applyFill="1" applyAlignment="1">
      <alignment horizontal="center" vertical="center" wrapText="1"/>
    </xf>
    <xf numFmtId="165" fontId="22" fillId="5" borderId="0" xfId="0" applyNumberFormat="1" applyFont="1" applyFill="1" applyAlignment="1">
      <alignment horizontal="center" vertical="center" wrapText="1"/>
    </xf>
    <xf numFmtId="165" fontId="23" fillId="5" borderId="0" xfId="0" applyFont="1" applyFill="1" applyAlignment="1">
      <alignment horizontal="center" vertical="center" wrapText="1"/>
    </xf>
    <xf numFmtId="1" fontId="23" fillId="5" borderId="0" xfId="0" applyNumberFormat="1" applyFont="1" applyFill="1" applyAlignment="1">
      <alignment horizontal="center" vertical="center" wrapText="1"/>
    </xf>
    <xf numFmtId="44" fontId="5" fillId="5" borderId="12" xfId="0" quotePrefix="1" applyNumberFormat="1" applyFont="1" applyFill="1" applyBorder="1" applyAlignment="1" applyProtection="1">
      <alignment vertical="center" wrapText="1"/>
    </xf>
    <xf numFmtId="44" fontId="5" fillId="6" borderId="12" xfId="0" quotePrefix="1" applyNumberFormat="1" applyFont="1" applyFill="1" applyBorder="1" applyAlignment="1" applyProtection="1">
      <alignment vertical="center" wrapText="1"/>
    </xf>
    <xf numFmtId="44" fontId="5" fillId="7" borderId="12" xfId="0" quotePrefix="1" applyNumberFormat="1" applyFont="1" applyFill="1" applyBorder="1" applyAlignment="1" applyProtection="1">
      <alignment vertical="center" wrapText="1"/>
    </xf>
    <xf numFmtId="44" fontId="5" fillId="8" borderId="12" xfId="0" quotePrefix="1" applyNumberFormat="1" applyFont="1" applyFill="1" applyBorder="1" applyAlignment="1" applyProtection="1">
      <alignment vertical="center" wrapText="1"/>
    </xf>
    <xf numFmtId="44" fontId="5" fillId="9" borderId="12" xfId="0" quotePrefix="1" applyNumberFormat="1" applyFont="1" applyFill="1" applyBorder="1" applyAlignment="1" applyProtection="1">
      <alignment vertical="center" wrapText="1"/>
    </xf>
    <xf numFmtId="44" fontId="5" fillId="10" borderId="12" xfId="0" quotePrefix="1" applyNumberFormat="1" applyFont="1" applyFill="1" applyBorder="1" applyAlignment="1" applyProtection="1">
      <alignment vertical="center" wrapText="1"/>
    </xf>
    <xf numFmtId="44" fontId="5" fillId="11" borderId="12" xfId="0" quotePrefix="1" applyNumberFormat="1" applyFont="1" applyFill="1" applyBorder="1" applyAlignment="1" applyProtection="1">
      <alignment vertical="center" wrapText="1"/>
    </xf>
    <xf numFmtId="44" fontId="5" fillId="12" borderId="12" xfId="0" quotePrefix="1" applyNumberFormat="1" applyFont="1" applyFill="1" applyBorder="1" applyAlignment="1" applyProtection="1">
      <alignment vertical="center" wrapText="1"/>
    </xf>
    <xf numFmtId="44" fontId="5" fillId="13" borderId="12" xfId="0" quotePrefix="1" applyNumberFormat="1" applyFont="1" applyFill="1" applyBorder="1" applyAlignment="1" applyProtection="1">
      <alignment vertical="center" wrapText="1"/>
    </xf>
    <xf numFmtId="44" fontId="5" fillId="14" borderId="12" xfId="0" quotePrefix="1" applyNumberFormat="1" applyFont="1" applyFill="1" applyBorder="1" applyAlignment="1" applyProtection="1">
      <alignment vertical="center" wrapText="1"/>
    </xf>
    <xf numFmtId="44" fontId="5" fillId="15" borderId="12" xfId="0" quotePrefix="1" applyNumberFormat="1" applyFont="1" applyFill="1" applyBorder="1" applyAlignment="1" applyProtection="1">
      <alignment vertical="center" wrapText="1"/>
    </xf>
    <xf numFmtId="44" fontId="5" fillId="16" borderId="12" xfId="0" quotePrefix="1" applyNumberFormat="1" applyFont="1" applyFill="1" applyBorder="1" applyAlignment="1" applyProtection="1">
      <alignment vertical="center" wrapText="1"/>
    </xf>
    <xf numFmtId="44" fontId="5" fillId="17" borderId="12" xfId="0" quotePrefix="1" applyNumberFormat="1" applyFont="1" applyFill="1" applyBorder="1" applyAlignment="1" applyProtection="1">
      <alignment vertical="center" wrapText="1"/>
    </xf>
    <xf numFmtId="44" fontId="5" fillId="18" borderId="12" xfId="0" quotePrefix="1" applyNumberFormat="1" applyFont="1" applyFill="1" applyBorder="1" applyAlignment="1" applyProtection="1">
      <alignment vertical="center" wrapText="1"/>
    </xf>
    <xf numFmtId="44" fontId="5" fillId="19" borderId="12" xfId="0" quotePrefix="1" applyNumberFormat="1" applyFont="1" applyFill="1" applyBorder="1" applyAlignment="1" applyProtection="1">
      <alignment vertical="center" wrapText="1"/>
    </xf>
    <xf numFmtId="44" fontId="5" fillId="20" borderId="12" xfId="0" quotePrefix="1" applyNumberFormat="1" applyFont="1" applyFill="1" applyBorder="1" applyAlignment="1" applyProtection="1">
      <alignment vertical="center" wrapText="1"/>
    </xf>
    <xf numFmtId="44" fontId="5" fillId="21" borderId="12" xfId="0" quotePrefix="1" applyNumberFormat="1" applyFont="1" applyFill="1" applyBorder="1" applyAlignment="1" applyProtection="1">
      <alignment vertical="center" wrapText="1"/>
    </xf>
    <xf numFmtId="44" fontId="5" fillId="22" borderId="12" xfId="0" quotePrefix="1" applyNumberFormat="1" applyFont="1" applyFill="1" applyBorder="1" applyAlignment="1" applyProtection="1">
      <alignment vertical="center" wrapText="1"/>
    </xf>
    <xf numFmtId="44" fontId="5" fillId="23" borderId="12" xfId="0" quotePrefix="1" applyNumberFormat="1" applyFont="1" applyFill="1" applyBorder="1" applyAlignment="1" applyProtection="1">
      <alignment vertical="center" wrapText="1"/>
    </xf>
    <xf numFmtId="44" fontId="5" fillId="24" borderId="12" xfId="0" quotePrefix="1" applyNumberFormat="1" applyFont="1" applyFill="1" applyBorder="1" applyAlignment="1" applyProtection="1">
      <alignment vertical="center" wrapText="1"/>
    </xf>
    <xf numFmtId="44" fontId="5" fillId="4" borderId="12" xfId="0" quotePrefix="1" applyNumberFormat="1" applyFont="1" applyFill="1" applyBorder="1" applyAlignment="1" applyProtection="1">
      <alignment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165" fontId="10" fillId="0" borderId="2" xfId="0" applyFont="1" applyFill="1" applyBorder="1" applyAlignment="1">
      <alignment horizontal="left" vertical="center" wrapText="1"/>
    </xf>
    <xf numFmtId="2" fontId="10" fillId="5" borderId="2" xfId="0" applyNumberFormat="1" applyFont="1" applyFill="1" applyBorder="1" applyAlignment="1" applyProtection="1">
      <alignment horizontal="center" vertical="center" wrapText="1"/>
      <protection locked="0"/>
    </xf>
    <xf numFmtId="165" fontId="10" fillId="5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6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7" borderId="2" xfId="0" applyNumberFormat="1" applyFont="1" applyFill="1" applyBorder="1" applyAlignment="1" applyProtection="1">
      <alignment horizontal="center" vertical="center" wrapText="1"/>
      <protection locked="0"/>
    </xf>
    <xf numFmtId="165" fontId="10" fillId="7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8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9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10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11" borderId="2" xfId="0" applyNumberFormat="1" applyFont="1" applyFill="1" applyBorder="1" applyAlignment="1" applyProtection="1">
      <alignment horizontal="center" vertical="center" wrapText="1"/>
      <protection locked="0"/>
    </xf>
    <xf numFmtId="165" fontId="10" fillId="11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12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12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13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14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15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16" borderId="2" xfId="0" applyNumberFormat="1" applyFont="1" applyFill="1" applyBorder="1" applyAlignment="1" applyProtection="1">
      <alignment horizontal="center" vertical="center" wrapText="1"/>
      <protection locked="0"/>
    </xf>
    <xf numFmtId="165" fontId="10" fillId="16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17" borderId="2" xfId="0" applyNumberFormat="1" applyFont="1" applyFill="1" applyBorder="1" applyAlignment="1" applyProtection="1">
      <alignment horizontal="center" vertical="center" wrapText="1"/>
      <protection locked="0"/>
    </xf>
    <xf numFmtId="165" fontId="10" fillId="17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18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18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19" borderId="2" xfId="0" applyNumberFormat="1" applyFont="1" applyFill="1" applyBorder="1" applyAlignment="1" applyProtection="1">
      <alignment horizontal="center" vertical="center" wrapText="1"/>
      <protection locked="0"/>
    </xf>
    <xf numFmtId="165" fontId="10" fillId="19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20" borderId="2" xfId="0" applyNumberFormat="1" applyFont="1" applyFill="1" applyBorder="1" applyAlignment="1" applyProtection="1">
      <alignment horizontal="center" vertical="center" wrapText="1"/>
      <protection locked="0"/>
    </xf>
    <xf numFmtId="165" fontId="10" fillId="20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21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21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22" borderId="2" xfId="0" applyNumberFormat="1" applyFont="1" applyFill="1" applyBorder="1" applyAlignment="1" applyProtection="1">
      <alignment horizontal="center" vertical="center" wrapText="1"/>
      <protection locked="0"/>
    </xf>
    <xf numFmtId="165" fontId="10" fillId="22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6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22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13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23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24" borderId="2" xfId="0" applyNumberFormat="1" applyFont="1" applyFill="1" applyBorder="1" applyAlignment="1" applyProtection="1">
      <alignment horizontal="center" vertical="center" wrapText="1"/>
      <protection locked="0"/>
    </xf>
    <xf numFmtId="165" fontId="10" fillId="24" borderId="2" xfId="0" applyNumberFormat="1" applyFont="1" applyFill="1" applyBorder="1" applyAlignment="1" applyProtection="1">
      <alignment horizontal="center" vertical="center" wrapText="1"/>
      <protection locked="0"/>
    </xf>
    <xf numFmtId="165" fontId="10" fillId="0" borderId="2" xfId="0" quotePrefix="1" applyFont="1" applyFill="1" applyBorder="1" applyAlignment="1">
      <alignment horizontal="left" vertical="center" wrapText="1"/>
    </xf>
    <xf numFmtId="165" fontId="10" fillId="0" borderId="2" xfId="0" quotePrefix="1" applyFont="1" applyFill="1" applyBorder="1" applyAlignment="1" applyProtection="1">
      <alignment horizontal="left" vertical="center" wrapText="1"/>
      <protection locked="0"/>
    </xf>
    <xf numFmtId="165" fontId="10" fillId="0" borderId="2" xfId="0" applyFont="1" applyFill="1" applyBorder="1" applyAlignment="1" applyProtection="1">
      <alignment horizontal="left" vertical="center" wrapText="1"/>
      <protection locked="0"/>
    </xf>
    <xf numFmtId="164" fontId="10" fillId="4" borderId="1" xfId="0" applyNumberFormat="1" applyFont="1" applyFill="1" applyBorder="1" applyAlignment="1">
      <alignment horizontal="center" vertical="center" wrapText="1"/>
    </xf>
    <xf numFmtId="165" fontId="10" fillId="4" borderId="2" xfId="0" quotePrefix="1" applyFont="1" applyFill="1" applyBorder="1" applyAlignment="1">
      <alignment horizontal="left" vertical="center" wrapText="1"/>
    </xf>
    <xf numFmtId="165" fontId="10" fillId="4" borderId="2" xfId="0" applyFont="1" applyFill="1" applyBorder="1" applyAlignment="1">
      <alignment horizontal="left" vertical="center" wrapText="1"/>
    </xf>
    <xf numFmtId="164" fontId="10" fillId="0" borderId="8" xfId="0" applyNumberFormat="1" applyFont="1" applyFill="1" applyBorder="1" applyAlignment="1">
      <alignment horizontal="center" vertical="center" wrapText="1"/>
    </xf>
    <xf numFmtId="165" fontId="10" fillId="0" borderId="4" xfId="0" quotePrefix="1" applyFont="1" applyFill="1" applyBorder="1" applyAlignment="1">
      <alignment horizontal="left" vertical="center" wrapText="1"/>
    </xf>
    <xf numFmtId="165" fontId="10" fillId="0" borderId="4" xfId="0" quotePrefix="1" applyFont="1" applyFill="1" applyBorder="1" applyAlignment="1" applyProtection="1">
      <alignment horizontal="left" vertical="center" wrapText="1"/>
      <protection locked="0"/>
    </xf>
    <xf numFmtId="2" fontId="10" fillId="5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5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6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7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7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8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9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10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11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11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10" fillId="12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13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14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15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16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16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17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17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18" borderId="4" xfId="0" applyNumberFormat="1" applyFont="1" applyFill="1" applyBorder="1" applyAlignment="1" applyProtection="1">
      <alignment horizontal="center" vertical="center" wrapText="1"/>
      <protection locked="0"/>
    </xf>
    <xf numFmtId="164" fontId="10" fillId="18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19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19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20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20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21" borderId="4" xfId="0" applyNumberFormat="1" applyFont="1" applyFill="1" applyBorder="1" applyAlignment="1" applyProtection="1">
      <alignment horizontal="center" vertical="center" wrapText="1"/>
      <protection locked="0"/>
    </xf>
    <xf numFmtId="164" fontId="10" fillId="21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22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22" borderId="4" xfId="0" applyNumberFormat="1" applyFont="1" applyFill="1" applyBorder="1" applyAlignment="1" applyProtection="1">
      <alignment horizontal="center" vertical="center" wrapText="1"/>
      <protection locked="0"/>
    </xf>
    <xf numFmtId="164" fontId="10" fillId="6" borderId="4" xfId="0" applyNumberFormat="1" applyFont="1" applyFill="1" applyBorder="1" applyAlignment="1" applyProtection="1">
      <alignment horizontal="center" vertical="center" wrapText="1"/>
      <protection locked="0"/>
    </xf>
    <xf numFmtId="164" fontId="10" fillId="22" borderId="4" xfId="0" applyNumberFormat="1" applyFont="1" applyFill="1" applyBorder="1" applyAlignment="1" applyProtection="1">
      <alignment horizontal="center" vertical="center" wrapText="1"/>
      <protection locked="0"/>
    </xf>
    <xf numFmtId="164" fontId="10" fillId="13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23" borderId="4" xfId="0" applyNumberFormat="1" applyFont="1" applyFill="1" applyBorder="1" applyAlignment="1" applyProtection="1">
      <alignment horizontal="center" vertical="center" wrapText="1"/>
      <protection locked="0"/>
    </xf>
    <xf numFmtId="2" fontId="10" fillId="24" borderId="4" xfId="0" applyNumberFormat="1" applyFont="1" applyFill="1" applyBorder="1" applyAlignment="1" applyProtection="1">
      <alignment horizontal="center" vertical="center" wrapText="1"/>
      <protection locked="0"/>
    </xf>
    <xf numFmtId="165" fontId="10" fillId="24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25" borderId="28" xfId="0" applyNumberFormat="1" applyFont="1" applyFill="1" applyBorder="1" applyAlignment="1">
      <alignment horizontal="center" vertical="center" wrapText="1"/>
    </xf>
    <xf numFmtId="165" fontId="5" fillId="6" borderId="0" xfId="0" quotePrefix="1" applyFont="1" applyFill="1" applyBorder="1" applyAlignment="1">
      <alignment horizontal="left" vertical="center" wrapText="1"/>
    </xf>
    <xf numFmtId="165" fontId="5" fillId="7" borderId="0" xfId="0" quotePrefix="1" applyFont="1" applyFill="1" applyBorder="1" applyAlignment="1">
      <alignment horizontal="left" vertical="center" wrapText="1"/>
    </xf>
    <xf numFmtId="165" fontId="5" fillId="8" borderId="0" xfId="0" quotePrefix="1" applyFont="1" applyFill="1" applyBorder="1" applyAlignment="1">
      <alignment horizontal="left" vertical="center" wrapText="1"/>
    </xf>
    <xf numFmtId="165" fontId="5" fillId="9" borderId="0" xfId="0" quotePrefix="1" applyFont="1" applyFill="1" applyBorder="1" applyAlignment="1">
      <alignment horizontal="left" vertical="center" wrapText="1"/>
    </xf>
    <xf numFmtId="165" fontId="5" fillId="10" borderId="0" xfId="0" quotePrefix="1" applyFont="1" applyFill="1" applyBorder="1" applyAlignment="1">
      <alignment horizontal="left" vertical="center" wrapText="1"/>
    </xf>
    <xf numFmtId="165" fontId="5" fillId="11" borderId="0" xfId="0" quotePrefix="1" applyFont="1" applyFill="1" applyBorder="1" applyAlignment="1">
      <alignment horizontal="left" vertical="center" wrapText="1"/>
    </xf>
    <xf numFmtId="165" fontId="5" fillId="12" borderId="0" xfId="0" quotePrefix="1" applyFont="1" applyFill="1" applyBorder="1" applyAlignment="1">
      <alignment horizontal="left" vertical="center" wrapText="1"/>
    </xf>
    <xf numFmtId="164" fontId="5" fillId="12" borderId="0" xfId="0" quotePrefix="1" applyNumberFormat="1" applyFont="1" applyFill="1" applyBorder="1" applyAlignment="1">
      <alignment horizontal="left" vertical="center" wrapText="1"/>
    </xf>
    <xf numFmtId="165" fontId="5" fillId="13" borderId="0" xfId="0" quotePrefix="1" applyFont="1" applyFill="1" applyBorder="1" applyAlignment="1">
      <alignment horizontal="left" vertical="center" wrapText="1"/>
    </xf>
    <xf numFmtId="165" fontId="5" fillId="14" borderId="0" xfId="0" quotePrefix="1" applyFont="1" applyFill="1" applyBorder="1" applyAlignment="1">
      <alignment horizontal="left" vertical="center" wrapText="1"/>
    </xf>
    <xf numFmtId="165" fontId="5" fillId="15" borderId="0" xfId="0" quotePrefix="1" applyFont="1" applyFill="1" applyBorder="1" applyAlignment="1">
      <alignment horizontal="left" vertical="center" wrapText="1"/>
    </xf>
    <xf numFmtId="165" fontId="5" fillId="16" borderId="0" xfId="0" quotePrefix="1" applyFont="1" applyFill="1" applyBorder="1" applyAlignment="1">
      <alignment horizontal="left" vertical="center" wrapText="1"/>
    </xf>
    <xf numFmtId="165" fontId="5" fillId="17" borderId="0" xfId="0" quotePrefix="1" applyFont="1" applyFill="1" applyBorder="1" applyAlignment="1">
      <alignment horizontal="left" vertical="center" wrapText="1"/>
    </xf>
    <xf numFmtId="165" fontId="5" fillId="18" borderId="0" xfId="0" quotePrefix="1" applyFont="1" applyFill="1" applyBorder="1" applyAlignment="1">
      <alignment horizontal="left" vertical="center" wrapText="1"/>
    </xf>
    <xf numFmtId="164" fontId="5" fillId="18" borderId="0" xfId="0" quotePrefix="1" applyNumberFormat="1" applyFont="1" applyFill="1" applyBorder="1" applyAlignment="1">
      <alignment horizontal="left" vertical="center" wrapText="1"/>
    </xf>
    <xf numFmtId="165" fontId="5" fillId="19" borderId="0" xfId="0" quotePrefix="1" applyFont="1" applyFill="1" applyBorder="1" applyAlignment="1">
      <alignment horizontal="left" vertical="center" wrapText="1"/>
    </xf>
    <xf numFmtId="165" fontId="5" fillId="20" borderId="0" xfId="0" quotePrefix="1" applyFont="1" applyFill="1" applyBorder="1" applyAlignment="1">
      <alignment horizontal="left" vertical="center" wrapText="1"/>
    </xf>
    <xf numFmtId="165" fontId="5" fillId="21" borderId="0" xfId="0" quotePrefix="1" applyFont="1" applyFill="1" applyBorder="1" applyAlignment="1">
      <alignment horizontal="left" vertical="center" wrapText="1"/>
    </xf>
    <xf numFmtId="164" fontId="5" fillId="21" borderId="0" xfId="0" quotePrefix="1" applyNumberFormat="1" applyFont="1" applyFill="1" applyBorder="1" applyAlignment="1">
      <alignment horizontal="left" vertical="center" wrapText="1"/>
    </xf>
    <xf numFmtId="165" fontId="5" fillId="22" borderId="0" xfId="0" quotePrefix="1" applyFont="1" applyFill="1" applyBorder="1" applyAlignment="1">
      <alignment horizontal="left" vertical="center" wrapText="1"/>
    </xf>
    <xf numFmtId="164" fontId="5" fillId="6" borderId="0" xfId="0" quotePrefix="1" applyNumberFormat="1" applyFont="1" applyFill="1" applyBorder="1" applyAlignment="1">
      <alignment horizontal="left" vertical="center" wrapText="1"/>
    </xf>
    <xf numFmtId="164" fontId="5" fillId="22" borderId="0" xfId="0" quotePrefix="1" applyNumberFormat="1" applyFont="1" applyFill="1" applyBorder="1" applyAlignment="1">
      <alignment horizontal="left" vertical="center" wrapText="1"/>
    </xf>
    <xf numFmtId="164" fontId="5" fillId="13" borderId="0" xfId="0" quotePrefix="1" applyNumberFormat="1" applyFont="1" applyFill="1" applyBorder="1" applyAlignment="1">
      <alignment horizontal="left" vertical="center" wrapText="1"/>
    </xf>
    <xf numFmtId="165" fontId="22" fillId="23" borderId="0" xfId="0" applyFont="1" applyFill="1" applyAlignment="1">
      <alignment horizontal="center" vertical="center" wrapText="1"/>
    </xf>
    <xf numFmtId="165" fontId="22" fillId="22" borderId="0" xfId="0" applyFont="1" applyFill="1" applyAlignment="1">
      <alignment horizontal="center" vertical="center" wrapText="1"/>
    </xf>
    <xf numFmtId="165" fontId="22" fillId="20" borderId="0" xfId="0" applyFont="1" applyFill="1" applyAlignment="1">
      <alignment horizontal="center" vertical="center" wrapText="1"/>
    </xf>
    <xf numFmtId="165" fontId="22" fillId="19" borderId="0" xfId="0" applyFont="1" applyFill="1" applyAlignment="1">
      <alignment horizontal="center" vertical="center" wrapText="1"/>
    </xf>
    <xf numFmtId="165" fontId="22" fillId="24" borderId="0" xfId="0" applyFont="1" applyFill="1" applyAlignment="1">
      <alignment horizontal="center" vertical="center" wrapText="1"/>
    </xf>
    <xf numFmtId="165" fontId="5" fillId="0" borderId="2" xfId="0" applyFont="1" applyFill="1" applyBorder="1" applyAlignment="1">
      <alignment horizontal="left" vertical="center" wrapText="1"/>
    </xf>
    <xf numFmtId="165" fontId="5" fillId="0" borderId="2" xfId="0" quotePrefix="1" applyFont="1" applyFill="1" applyBorder="1" applyAlignment="1">
      <alignment horizontal="left" vertical="center" wrapText="1"/>
    </xf>
    <xf numFmtId="165" fontId="10" fillId="0" borderId="4" xfId="0" applyFont="1" applyFill="1" applyBorder="1" applyAlignment="1">
      <alignment horizontal="left" vertical="center" wrapText="1"/>
    </xf>
    <xf numFmtId="49" fontId="10" fillId="0" borderId="2" xfId="0" quotePrefix="1" applyNumberFormat="1" applyFont="1" applyFill="1" applyBorder="1" applyAlignment="1">
      <alignment horizontal="left" vertical="center" wrapText="1"/>
    </xf>
    <xf numFmtId="165" fontId="10" fillId="0" borderId="8" xfId="0" applyFont="1" applyFill="1" applyBorder="1" applyAlignment="1">
      <alignment horizontal="center" vertical="center" wrapText="1"/>
    </xf>
    <xf numFmtId="165" fontId="10" fillId="4" borderId="4" xfId="0" applyFont="1" applyFill="1" applyBorder="1" applyAlignment="1">
      <alignment horizontal="left" vertical="center" wrapText="1"/>
    </xf>
    <xf numFmtId="165" fontId="5" fillId="25" borderId="41" xfId="0" applyNumberFormat="1" applyFont="1" applyFill="1" applyBorder="1" applyAlignment="1">
      <alignment horizontal="center" vertical="center" wrapText="1"/>
    </xf>
    <xf numFmtId="164" fontId="10" fillId="0" borderId="19" xfId="0" quotePrefix="1" applyNumberFormat="1" applyFont="1" applyFill="1" applyBorder="1" applyAlignment="1">
      <alignment horizontal="center" vertical="center" wrapText="1"/>
    </xf>
    <xf numFmtId="165" fontId="10" fillId="0" borderId="7" xfId="0" quotePrefix="1" applyFont="1" applyFill="1" applyBorder="1" applyAlignment="1">
      <alignment horizontal="left" vertical="center" wrapText="1"/>
    </xf>
    <xf numFmtId="165" fontId="10" fillId="0" borderId="42" xfId="0" applyFont="1" applyFill="1" applyBorder="1" applyAlignment="1">
      <alignment horizontal="left" vertical="center" wrapText="1"/>
    </xf>
    <xf numFmtId="2" fontId="5" fillId="5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6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7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8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9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10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11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12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43" xfId="0" applyNumberFormat="1" applyFont="1" applyFill="1" applyBorder="1" applyAlignment="1" applyProtection="1">
      <alignment horizontal="center" vertical="center" wrapText="1"/>
      <protection locked="0"/>
    </xf>
    <xf numFmtId="2" fontId="5" fillId="13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14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15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16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17" borderId="7" xfId="0" applyNumberFormat="1" applyFont="1" applyFill="1" applyBorder="1" applyAlignment="1" applyProtection="1">
      <alignment horizontal="center" vertical="center" wrapText="1"/>
      <protection locked="0"/>
    </xf>
    <xf numFmtId="165" fontId="5" fillId="17" borderId="7" xfId="0" applyNumberFormat="1" applyFont="1" applyFill="1" applyBorder="1" applyAlignment="1" applyProtection="1">
      <alignment horizontal="center" vertical="center" wrapText="1"/>
      <protection locked="0"/>
    </xf>
    <xf numFmtId="165" fontId="5" fillId="17" borderId="43" xfId="0" applyNumberFormat="1" applyFont="1" applyFill="1" applyBorder="1" applyAlignment="1" applyProtection="1">
      <alignment horizontal="center" vertical="center" wrapText="1"/>
      <protection locked="0"/>
    </xf>
    <xf numFmtId="2" fontId="5" fillId="18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8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8" borderId="43" xfId="0" applyNumberFormat="1" applyFont="1" applyFill="1" applyBorder="1" applyAlignment="1" applyProtection="1">
      <alignment horizontal="center" vertical="center" wrapText="1"/>
      <protection locked="0"/>
    </xf>
    <xf numFmtId="2" fontId="5" fillId="19" borderId="7" xfId="0" applyNumberFormat="1" applyFont="1" applyFill="1" applyBorder="1" applyAlignment="1" applyProtection="1">
      <alignment horizontal="center" vertical="center" wrapText="1"/>
      <protection locked="0"/>
    </xf>
    <xf numFmtId="165" fontId="5" fillId="19" borderId="7" xfId="0" applyNumberFormat="1" applyFont="1" applyFill="1" applyBorder="1" applyAlignment="1" applyProtection="1">
      <alignment horizontal="center" vertical="center" wrapText="1"/>
      <protection locked="0"/>
    </xf>
    <xf numFmtId="165" fontId="5" fillId="19" borderId="43" xfId="0" applyNumberFormat="1" applyFont="1" applyFill="1" applyBorder="1" applyAlignment="1" applyProtection="1">
      <alignment horizontal="center" vertical="center" wrapText="1"/>
      <protection locked="0"/>
    </xf>
    <xf numFmtId="2" fontId="5" fillId="20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21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21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21" borderId="43" xfId="0" applyNumberFormat="1" applyFont="1" applyFill="1" applyBorder="1" applyAlignment="1" applyProtection="1">
      <alignment horizontal="center" vertical="center" wrapText="1"/>
      <protection locked="0"/>
    </xf>
    <xf numFmtId="2" fontId="5" fillId="22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6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6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22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22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13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3" borderId="43" xfId="0" applyNumberFormat="1" applyFont="1" applyFill="1" applyBorder="1" applyAlignment="1" applyProtection="1">
      <alignment horizontal="center" vertical="center" wrapText="1"/>
      <protection locked="0"/>
    </xf>
    <xf numFmtId="2" fontId="5" fillId="23" borderId="7" xfId="0" applyNumberFormat="1" applyFont="1" applyFill="1" applyBorder="1" applyAlignment="1" applyProtection="1">
      <alignment horizontal="center" vertical="center" wrapText="1"/>
      <protection locked="0"/>
    </xf>
    <xf numFmtId="2" fontId="5" fillId="24" borderId="7" xfId="0" applyNumberFormat="1" applyFont="1" applyFill="1" applyBorder="1" applyAlignment="1" applyProtection="1">
      <alignment horizontal="center" vertical="center" wrapText="1"/>
      <protection locked="0"/>
    </xf>
    <xf numFmtId="165" fontId="5" fillId="24" borderId="7" xfId="0" applyNumberFormat="1" applyFont="1" applyFill="1" applyBorder="1" applyAlignment="1" applyProtection="1">
      <alignment horizontal="center" vertical="center" wrapText="1"/>
      <protection locked="0"/>
    </xf>
    <xf numFmtId="165" fontId="5" fillId="24" borderId="43" xfId="0" applyNumberFormat="1" applyFont="1" applyFill="1" applyBorder="1" applyAlignment="1" applyProtection="1">
      <alignment horizontal="center" vertical="center" wrapText="1"/>
      <protection locked="0"/>
    </xf>
    <xf numFmtId="165" fontId="10" fillId="25" borderId="27" xfId="0" applyFont="1" applyFill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165" fontId="10" fillId="0" borderId="2" xfId="0" quotePrefix="1" applyFont="1" applyBorder="1" applyAlignment="1">
      <alignment horizontal="left" vertical="center" wrapText="1"/>
    </xf>
    <xf numFmtId="165" fontId="10" fillId="18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0" borderId="8" xfId="0" applyNumberFormat="1" applyFont="1" applyBorder="1" applyAlignment="1">
      <alignment horizontal="center" vertical="center" wrapText="1"/>
    </xf>
    <xf numFmtId="165" fontId="10" fillId="0" borderId="4" xfId="0" quotePrefix="1" applyFont="1" applyBorder="1" applyAlignment="1">
      <alignment horizontal="left" vertical="center" wrapText="1"/>
    </xf>
    <xf numFmtId="165" fontId="10" fillId="18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6" borderId="0" xfId="0" applyFont="1" applyFill="1" applyBorder="1" applyAlignment="1">
      <alignment horizontal="left" vertical="center" wrapText="1"/>
    </xf>
    <xf numFmtId="165" fontId="5" fillId="7" borderId="0" xfId="0" applyFont="1" applyFill="1" applyBorder="1" applyAlignment="1">
      <alignment horizontal="left" vertical="center" wrapText="1"/>
    </xf>
    <xf numFmtId="165" fontId="5" fillId="8" borderId="0" xfId="0" applyFont="1" applyFill="1" applyBorder="1" applyAlignment="1">
      <alignment horizontal="left" vertical="center" wrapText="1"/>
    </xf>
    <xf numFmtId="165" fontId="5" fillId="9" borderId="0" xfId="0" applyFont="1" applyFill="1" applyBorder="1" applyAlignment="1">
      <alignment horizontal="left" vertical="center" wrapText="1"/>
    </xf>
    <xf numFmtId="165" fontId="5" fillId="10" borderId="0" xfId="0" applyFont="1" applyFill="1" applyBorder="1" applyAlignment="1">
      <alignment horizontal="left" vertical="center" wrapText="1"/>
    </xf>
    <xf numFmtId="165" fontId="5" fillId="11" borderId="0" xfId="0" applyFont="1" applyFill="1" applyBorder="1" applyAlignment="1">
      <alignment horizontal="left" vertical="center" wrapText="1"/>
    </xf>
    <xf numFmtId="165" fontId="5" fillId="12" borderId="0" xfId="0" applyFont="1" applyFill="1" applyBorder="1" applyAlignment="1">
      <alignment horizontal="left" vertical="center" wrapText="1"/>
    </xf>
    <xf numFmtId="164" fontId="5" fillId="12" borderId="0" xfId="0" applyNumberFormat="1" applyFont="1" applyFill="1" applyBorder="1" applyAlignment="1">
      <alignment horizontal="left" vertical="center" wrapText="1"/>
    </xf>
    <xf numFmtId="165" fontId="5" fillId="13" borderId="0" xfId="0" applyFont="1" applyFill="1" applyBorder="1" applyAlignment="1">
      <alignment horizontal="left" vertical="center" wrapText="1"/>
    </xf>
    <xf numFmtId="165" fontId="5" fillId="14" borderId="0" xfId="0" applyFont="1" applyFill="1" applyBorder="1" applyAlignment="1">
      <alignment horizontal="left" vertical="center" wrapText="1"/>
    </xf>
    <xf numFmtId="165" fontId="5" fillId="15" borderId="0" xfId="0" applyFont="1" applyFill="1" applyBorder="1" applyAlignment="1">
      <alignment horizontal="left" vertical="center" wrapText="1"/>
    </xf>
    <xf numFmtId="165" fontId="5" fillId="16" borderId="0" xfId="0" applyFont="1" applyFill="1" applyBorder="1" applyAlignment="1">
      <alignment horizontal="left" vertical="center" wrapText="1"/>
    </xf>
    <xf numFmtId="165" fontId="5" fillId="17" borderId="0" xfId="0" applyFont="1" applyFill="1" applyBorder="1" applyAlignment="1">
      <alignment horizontal="left" vertical="center" wrapText="1"/>
    </xf>
    <xf numFmtId="165" fontId="5" fillId="18" borderId="0" xfId="0" applyFont="1" applyFill="1" applyBorder="1" applyAlignment="1">
      <alignment horizontal="left" vertical="center" wrapText="1"/>
    </xf>
    <xf numFmtId="165" fontId="5" fillId="19" borderId="0" xfId="0" applyFont="1" applyFill="1" applyBorder="1" applyAlignment="1">
      <alignment horizontal="left" vertical="center" wrapText="1"/>
    </xf>
    <xf numFmtId="165" fontId="5" fillId="20" borderId="0" xfId="0" applyFont="1" applyFill="1" applyBorder="1" applyAlignment="1">
      <alignment horizontal="left" vertical="center" wrapText="1"/>
    </xf>
    <xf numFmtId="165" fontId="5" fillId="21" borderId="0" xfId="0" applyFont="1" applyFill="1" applyBorder="1" applyAlignment="1">
      <alignment horizontal="left" vertical="center" wrapText="1"/>
    </xf>
    <xf numFmtId="164" fontId="5" fillId="21" borderId="0" xfId="0" applyNumberFormat="1" applyFont="1" applyFill="1" applyBorder="1" applyAlignment="1">
      <alignment horizontal="left" vertical="center" wrapText="1"/>
    </xf>
    <xf numFmtId="165" fontId="5" fillId="22" borderId="0" xfId="0" applyFont="1" applyFill="1" applyBorder="1" applyAlignment="1">
      <alignment horizontal="left" vertical="center" wrapText="1"/>
    </xf>
    <xf numFmtId="164" fontId="5" fillId="6" borderId="0" xfId="0" applyNumberFormat="1" applyFont="1" applyFill="1" applyBorder="1" applyAlignment="1">
      <alignment horizontal="left" vertical="center" wrapText="1"/>
    </xf>
    <xf numFmtId="164" fontId="5" fillId="22" borderId="0" xfId="0" applyNumberFormat="1" applyFont="1" applyFill="1" applyBorder="1" applyAlignment="1">
      <alignment horizontal="left" vertical="center" wrapText="1"/>
    </xf>
    <xf numFmtId="164" fontId="5" fillId="18" borderId="0" xfId="0" applyNumberFormat="1" applyFont="1" applyFill="1" applyBorder="1" applyAlignment="1">
      <alignment horizontal="left" vertical="center" wrapText="1"/>
    </xf>
    <xf numFmtId="164" fontId="5" fillId="13" borderId="0" xfId="0" applyNumberFormat="1" applyFont="1" applyFill="1" applyBorder="1" applyAlignment="1">
      <alignment horizontal="left" vertical="center" wrapText="1"/>
    </xf>
    <xf numFmtId="164" fontId="5" fillId="0" borderId="8" xfId="0" applyNumberFormat="1" applyFont="1" applyBorder="1" applyAlignment="1">
      <alignment horizontal="center" vertical="center" wrapText="1"/>
    </xf>
    <xf numFmtId="165" fontId="10" fillId="0" borderId="4" xfId="0" applyFont="1" applyBorder="1" applyAlignment="1">
      <alignment horizontal="left" vertical="center" wrapText="1"/>
    </xf>
    <xf numFmtId="165" fontId="10" fillId="0" borderId="2" xfId="0" applyFont="1" applyBorder="1" applyAlignment="1">
      <alignment horizontal="left" vertical="center" wrapText="1"/>
    </xf>
    <xf numFmtId="164" fontId="10" fillId="0" borderId="8" xfId="0" quotePrefix="1" applyNumberFormat="1" applyFont="1" applyBorder="1" applyAlignment="1">
      <alignment horizontal="center" vertical="center" wrapText="1"/>
    </xf>
    <xf numFmtId="2" fontId="5" fillId="5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6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7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8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9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10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11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13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14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15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16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17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18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19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20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21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22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23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24" borderId="4" xfId="0" applyNumberFormat="1" applyFont="1" applyFill="1" applyBorder="1" applyAlignment="1" applyProtection="1">
      <alignment horizontal="center" vertical="center" wrapText="1"/>
      <protection locked="0"/>
    </xf>
    <xf numFmtId="165" fontId="22" fillId="0" borderId="0" xfId="0" applyFont="1" applyAlignment="1">
      <alignment horizontal="center" vertical="center" wrapText="1"/>
    </xf>
    <xf numFmtId="165" fontId="22" fillId="0" borderId="0" xfId="0" applyFont="1" applyAlignment="1">
      <alignment horizontal="left" vertical="center" wrapText="1"/>
    </xf>
    <xf numFmtId="165" fontId="22" fillId="6" borderId="0" xfId="0" applyFont="1" applyFill="1" applyAlignment="1">
      <alignment horizontal="center" vertical="center" wrapText="1"/>
    </xf>
    <xf numFmtId="165" fontId="22" fillId="6" borderId="0" xfId="0" applyNumberFormat="1" applyFont="1" applyFill="1" applyAlignment="1">
      <alignment horizontal="center" vertical="center" wrapText="1"/>
    </xf>
    <xf numFmtId="165" fontId="22" fillId="7" borderId="0" xfId="0" applyFont="1" applyFill="1" applyAlignment="1">
      <alignment horizontal="center" vertical="center" wrapText="1"/>
    </xf>
    <xf numFmtId="165" fontId="22" fillId="7" borderId="0" xfId="0" applyNumberFormat="1" applyFont="1" applyFill="1" applyAlignment="1">
      <alignment horizontal="center" vertical="center" wrapText="1"/>
    </xf>
    <xf numFmtId="165" fontId="22" fillId="8" borderId="0" xfId="0" applyFont="1" applyFill="1" applyAlignment="1">
      <alignment horizontal="center" vertical="center" wrapText="1"/>
    </xf>
    <xf numFmtId="165" fontId="22" fillId="8" borderId="0" xfId="0" applyNumberFormat="1" applyFont="1" applyFill="1" applyAlignment="1">
      <alignment horizontal="center" vertical="center" wrapText="1"/>
    </xf>
    <xf numFmtId="165" fontId="22" fillId="9" borderId="0" xfId="0" applyFont="1" applyFill="1" applyAlignment="1">
      <alignment horizontal="center" vertical="center" wrapText="1"/>
    </xf>
    <xf numFmtId="165" fontId="22" fillId="9" borderId="0" xfId="0" applyNumberFormat="1" applyFont="1" applyFill="1" applyAlignment="1">
      <alignment horizontal="center" vertical="center" wrapText="1"/>
    </xf>
    <xf numFmtId="165" fontId="22" fillId="10" borderId="0" xfId="0" applyFont="1" applyFill="1" applyAlignment="1">
      <alignment horizontal="center" vertical="center" wrapText="1"/>
    </xf>
    <xf numFmtId="165" fontId="22" fillId="10" borderId="0" xfId="0" applyNumberFormat="1" applyFont="1" applyFill="1" applyAlignment="1">
      <alignment horizontal="center" vertical="center" wrapText="1"/>
    </xf>
    <xf numFmtId="165" fontId="22" fillId="11" borderId="0" xfId="0" applyFont="1" applyFill="1" applyAlignment="1">
      <alignment horizontal="center" vertical="center" wrapText="1"/>
    </xf>
    <xf numFmtId="165" fontId="22" fillId="11" borderId="0" xfId="0" applyNumberFormat="1" applyFont="1" applyFill="1" applyAlignment="1">
      <alignment horizontal="center" vertical="center" wrapText="1"/>
    </xf>
    <xf numFmtId="165" fontId="22" fillId="12" borderId="0" xfId="0" applyFont="1" applyFill="1" applyAlignment="1">
      <alignment horizontal="center" vertical="center" wrapText="1"/>
    </xf>
    <xf numFmtId="165" fontId="22" fillId="12" borderId="0" xfId="0" applyNumberFormat="1" applyFont="1" applyFill="1" applyAlignment="1">
      <alignment horizontal="center" vertical="center" wrapText="1"/>
    </xf>
    <xf numFmtId="165" fontId="22" fillId="13" borderId="0" xfId="0" applyFont="1" applyFill="1" applyAlignment="1">
      <alignment horizontal="center" vertical="center" wrapText="1"/>
    </xf>
    <xf numFmtId="165" fontId="22" fillId="13" borderId="0" xfId="0" applyNumberFormat="1" applyFont="1" applyFill="1" applyAlignment="1">
      <alignment horizontal="center" vertical="center" wrapText="1"/>
    </xf>
    <xf numFmtId="165" fontId="22" fillId="14" borderId="0" xfId="0" applyFont="1" applyFill="1" applyAlignment="1">
      <alignment horizontal="center" vertical="center" wrapText="1"/>
    </xf>
    <xf numFmtId="165" fontId="22" fillId="14" borderId="0" xfId="0" applyNumberFormat="1" applyFont="1" applyFill="1" applyAlignment="1">
      <alignment horizontal="center" vertical="center" wrapText="1"/>
    </xf>
    <xf numFmtId="165" fontId="22" fillId="15" borderId="0" xfId="0" applyFont="1" applyFill="1" applyAlignment="1">
      <alignment horizontal="center" vertical="center" wrapText="1"/>
    </xf>
    <xf numFmtId="165" fontId="22" fillId="15" borderId="0" xfId="0" applyNumberFormat="1" applyFont="1" applyFill="1" applyAlignment="1">
      <alignment horizontal="center" vertical="center" wrapText="1"/>
    </xf>
    <xf numFmtId="165" fontId="22" fillId="16" borderId="0" xfId="0" applyFont="1" applyFill="1" applyAlignment="1">
      <alignment horizontal="center" vertical="center" wrapText="1"/>
    </xf>
    <xf numFmtId="165" fontId="22" fillId="16" borderId="0" xfId="0" applyNumberFormat="1" applyFont="1" applyFill="1" applyAlignment="1">
      <alignment horizontal="center" vertical="center" wrapText="1"/>
    </xf>
    <xf numFmtId="165" fontId="22" fillId="17" borderId="0" xfId="0" applyFont="1" applyFill="1" applyAlignment="1">
      <alignment horizontal="center" vertical="center" wrapText="1"/>
    </xf>
    <xf numFmtId="165" fontId="22" fillId="17" borderId="0" xfId="0" applyNumberFormat="1" applyFont="1" applyFill="1" applyAlignment="1">
      <alignment horizontal="center" vertical="center" wrapText="1"/>
    </xf>
    <xf numFmtId="165" fontId="22" fillId="18" borderId="0" xfId="0" applyFont="1" applyFill="1" applyAlignment="1">
      <alignment horizontal="center" vertical="center" wrapText="1"/>
    </xf>
    <xf numFmtId="165" fontId="22" fillId="18" borderId="0" xfId="0" applyNumberFormat="1" applyFont="1" applyFill="1" applyAlignment="1">
      <alignment horizontal="center" vertical="center" wrapText="1"/>
    </xf>
    <xf numFmtId="165" fontId="22" fillId="19" borderId="0" xfId="0" applyNumberFormat="1" applyFont="1" applyFill="1" applyAlignment="1">
      <alignment horizontal="center" vertical="center" wrapText="1"/>
    </xf>
    <xf numFmtId="165" fontId="22" fillId="20" borderId="0" xfId="0" applyNumberFormat="1" applyFont="1" applyFill="1" applyAlignment="1">
      <alignment horizontal="center" vertical="center" wrapText="1"/>
    </xf>
    <xf numFmtId="165" fontId="22" fillId="21" borderId="0" xfId="0" applyFont="1" applyFill="1" applyAlignment="1">
      <alignment horizontal="center" vertical="center" wrapText="1"/>
    </xf>
    <xf numFmtId="165" fontId="22" fillId="21" borderId="0" xfId="0" applyNumberFormat="1" applyFont="1" applyFill="1" applyAlignment="1">
      <alignment horizontal="center" vertical="center" wrapText="1"/>
    </xf>
    <xf numFmtId="165" fontId="22" fillId="22" borderId="0" xfId="0" applyNumberFormat="1" applyFont="1" applyFill="1" applyAlignment="1">
      <alignment horizontal="center" vertical="center" wrapText="1"/>
    </xf>
    <xf numFmtId="165" fontId="22" fillId="23" borderId="0" xfId="0" applyNumberFormat="1" applyFont="1" applyFill="1" applyAlignment="1">
      <alignment horizontal="center" vertical="center" wrapText="1"/>
    </xf>
    <xf numFmtId="165" fontId="22" fillId="24" borderId="0" xfId="0" applyNumberFormat="1" applyFont="1" applyFill="1" applyAlignment="1">
      <alignment horizontal="center" vertical="center" wrapText="1"/>
    </xf>
    <xf numFmtId="165" fontId="23" fillId="0" borderId="0" xfId="0" applyFont="1" applyAlignment="1">
      <alignment horizontal="right" vertical="center" wrapText="1"/>
    </xf>
    <xf numFmtId="165" fontId="23" fillId="6" borderId="0" xfId="0" applyFont="1" applyFill="1" applyAlignment="1">
      <alignment horizontal="center" vertical="center" wrapText="1"/>
    </xf>
    <xf numFmtId="1" fontId="23" fillId="6" borderId="0" xfId="0" applyNumberFormat="1" applyFont="1" applyFill="1" applyAlignment="1">
      <alignment horizontal="center" vertical="center" wrapText="1"/>
    </xf>
    <xf numFmtId="165" fontId="23" fillId="7" borderId="0" xfId="0" applyFont="1" applyFill="1" applyAlignment="1">
      <alignment horizontal="center" vertical="center" wrapText="1"/>
    </xf>
    <xf numFmtId="1" fontId="23" fillId="7" borderId="0" xfId="0" applyNumberFormat="1" applyFont="1" applyFill="1" applyAlignment="1">
      <alignment horizontal="center" vertical="center" wrapText="1"/>
    </xf>
    <xf numFmtId="165" fontId="23" fillId="8" borderId="0" xfId="0" applyFont="1" applyFill="1" applyAlignment="1">
      <alignment horizontal="center" vertical="center" wrapText="1"/>
    </xf>
    <xf numFmtId="1" fontId="23" fillId="8" borderId="0" xfId="0" applyNumberFormat="1" applyFont="1" applyFill="1" applyAlignment="1">
      <alignment horizontal="center" vertical="center" wrapText="1"/>
    </xf>
    <xf numFmtId="165" fontId="23" fillId="9" borderId="0" xfId="0" applyFont="1" applyFill="1" applyAlignment="1">
      <alignment horizontal="center" vertical="center" wrapText="1"/>
    </xf>
    <xf numFmtId="1" fontId="23" fillId="9" borderId="0" xfId="0" applyNumberFormat="1" applyFont="1" applyFill="1" applyAlignment="1">
      <alignment horizontal="center" vertical="center" wrapText="1"/>
    </xf>
    <xf numFmtId="165" fontId="23" fillId="10" borderId="0" xfId="0" applyFont="1" applyFill="1" applyAlignment="1">
      <alignment horizontal="center" vertical="center" wrapText="1"/>
    </xf>
    <xf numFmtId="1" fontId="23" fillId="10" borderId="0" xfId="0" applyNumberFormat="1" applyFont="1" applyFill="1" applyAlignment="1">
      <alignment horizontal="center" vertical="center" wrapText="1"/>
    </xf>
    <xf numFmtId="165" fontId="23" fillId="11" borderId="0" xfId="0" applyFont="1" applyFill="1" applyAlignment="1">
      <alignment horizontal="center" vertical="center" wrapText="1"/>
    </xf>
    <xf numFmtId="1" fontId="23" fillId="11" borderId="0" xfId="0" applyNumberFormat="1" applyFont="1" applyFill="1" applyAlignment="1">
      <alignment horizontal="center" vertical="center" wrapText="1"/>
    </xf>
    <xf numFmtId="165" fontId="23" fillId="12" borderId="0" xfId="0" applyFont="1" applyFill="1" applyAlignment="1">
      <alignment horizontal="center" vertical="center" wrapText="1"/>
    </xf>
    <xf numFmtId="1" fontId="23" fillId="12" borderId="0" xfId="0" applyNumberFormat="1" applyFont="1" applyFill="1" applyAlignment="1">
      <alignment horizontal="center" vertical="center" wrapText="1"/>
    </xf>
    <xf numFmtId="165" fontId="23" fillId="13" borderId="0" xfId="0" applyFont="1" applyFill="1" applyAlignment="1">
      <alignment horizontal="center" vertical="center" wrapText="1"/>
    </xf>
    <xf numFmtId="1" fontId="23" fillId="13" borderId="0" xfId="0" applyNumberFormat="1" applyFont="1" applyFill="1" applyAlignment="1">
      <alignment horizontal="center" vertical="center" wrapText="1"/>
    </xf>
    <xf numFmtId="165" fontId="23" fillId="14" borderId="0" xfId="0" applyFont="1" applyFill="1" applyAlignment="1">
      <alignment horizontal="center" vertical="center" wrapText="1"/>
    </xf>
    <xf numFmtId="1" fontId="23" fillId="14" borderId="0" xfId="0" applyNumberFormat="1" applyFont="1" applyFill="1" applyAlignment="1">
      <alignment horizontal="center" vertical="center" wrapText="1"/>
    </xf>
    <xf numFmtId="165" fontId="23" fillId="15" borderId="0" xfId="0" applyFont="1" applyFill="1" applyAlignment="1">
      <alignment horizontal="center" vertical="center" wrapText="1"/>
    </xf>
    <xf numFmtId="1" fontId="23" fillId="15" borderId="0" xfId="0" applyNumberFormat="1" applyFont="1" applyFill="1" applyAlignment="1">
      <alignment horizontal="center" vertical="center" wrapText="1"/>
    </xf>
    <xf numFmtId="165" fontId="23" fillId="16" borderId="0" xfId="0" applyFont="1" applyFill="1" applyAlignment="1">
      <alignment horizontal="center" vertical="center" wrapText="1"/>
    </xf>
    <xf numFmtId="1" fontId="23" fillId="16" borderId="0" xfId="0" applyNumberFormat="1" applyFont="1" applyFill="1" applyAlignment="1">
      <alignment horizontal="center" vertical="center" wrapText="1"/>
    </xf>
    <xf numFmtId="165" fontId="23" fillId="17" borderId="0" xfId="0" applyFont="1" applyFill="1" applyAlignment="1">
      <alignment horizontal="center" vertical="center" wrapText="1"/>
    </xf>
    <xf numFmtId="1" fontId="23" fillId="17" borderId="0" xfId="0" applyNumberFormat="1" applyFont="1" applyFill="1" applyAlignment="1">
      <alignment horizontal="center" vertical="center" wrapText="1"/>
    </xf>
    <xf numFmtId="165" fontId="23" fillId="18" borderId="0" xfId="0" applyFont="1" applyFill="1" applyAlignment="1">
      <alignment horizontal="center" vertical="center" wrapText="1"/>
    </xf>
    <xf numFmtId="1" fontId="23" fillId="18" borderId="0" xfId="0" applyNumberFormat="1" applyFont="1" applyFill="1" applyAlignment="1">
      <alignment horizontal="center" vertical="center" wrapText="1"/>
    </xf>
    <xf numFmtId="165" fontId="23" fillId="19" borderId="0" xfId="0" applyFont="1" applyFill="1" applyAlignment="1">
      <alignment horizontal="center" vertical="center" wrapText="1"/>
    </xf>
    <xf numFmtId="1" fontId="23" fillId="19" borderId="0" xfId="0" applyNumberFormat="1" applyFont="1" applyFill="1" applyAlignment="1">
      <alignment horizontal="center" vertical="center" wrapText="1"/>
    </xf>
    <xf numFmtId="165" fontId="23" fillId="20" borderId="0" xfId="0" applyFont="1" applyFill="1" applyAlignment="1">
      <alignment horizontal="center" vertical="center" wrapText="1"/>
    </xf>
    <xf numFmtId="1" fontId="23" fillId="20" borderId="0" xfId="0" applyNumberFormat="1" applyFont="1" applyFill="1" applyAlignment="1">
      <alignment horizontal="center" vertical="center" wrapText="1"/>
    </xf>
    <xf numFmtId="165" fontId="23" fillId="21" borderId="0" xfId="0" applyFont="1" applyFill="1" applyAlignment="1">
      <alignment horizontal="center" vertical="center" wrapText="1"/>
    </xf>
    <xf numFmtId="1" fontId="23" fillId="21" borderId="0" xfId="0" applyNumberFormat="1" applyFont="1" applyFill="1" applyAlignment="1">
      <alignment horizontal="center" vertical="center" wrapText="1"/>
    </xf>
    <xf numFmtId="165" fontId="23" fillId="22" borderId="0" xfId="0" applyFont="1" applyFill="1" applyAlignment="1">
      <alignment horizontal="center" vertical="center" wrapText="1"/>
    </xf>
    <xf numFmtId="1" fontId="23" fillId="22" borderId="0" xfId="0" applyNumberFormat="1" applyFont="1" applyFill="1" applyAlignment="1">
      <alignment horizontal="center" vertical="center" wrapText="1"/>
    </xf>
    <xf numFmtId="165" fontId="23" fillId="23" borderId="0" xfId="0" applyFont="1" applyFill="1" applyAlignment="1">
      <alignment horizontal="center" vertical="center" wrapText="1"/>
    </xf>
    <xf numFmtId="1" fontId="23" fillId="23" borderId="0" xfId="0" applyNumberFormat="1" applyFont="1" applyFill="1" applyAlignment="1">
      <alignment horizontal="center" vertical="center" wrapText="1"/>
    </xf>
    <xf numFmtId="165" fontId="23" fillId="24" borderId="0" xfId="0" applyFont="1" applyFill="1" applyAlignment="1">
      <alignment horizontal="center" vertical="center" wrapText="1"/>
    </xf>
    <xf numFmtId="1" fontId="23" fillId="24" borderId="0" xfId="0" applyNumberFormat="1" applyFont="1" applyFill="1" applyAlignment="1">
      <alignment horizontal="center" vertical="center" wrapText="1"/>
    </xf>
    <xf numFmtId="165" fontId="23" fillId="0" borderId="0" xfId="0" applyFont="1" applyAlignment="1">
      <alignment horizontal="center" vertical="center" wrapText="1"/>
    </xf>
    <xf numFmtId="165" fontId="23" fillId="0" borderId="0" xfId="0" applyFont="1" applyAlignment="1">
      <alignment horizontal="left" vertical="center" wrapText="1"/>
    </xf>
    <xf numFmtId="164" fontId="10" fillId="5" borderId="4" xfId="0" applyNumberFormat="1" applyFont="1" applyFill="1" applyBorder="1" applyAlignment="1" applyProtection="1">
      <alignment horizontal="center" vertical="center" wrapText="1"/>
      <protection locked="0"/>
    </xf>
    <xf numFmtId="165" fontId="6" fillId="2" borderId="66" xfId="0" quotePrefix="1" applyNumberFormat="1" applyFont="1" applyFill="1" applyBorder="1" applyAlignment="1">
      <alignment horizontal="center" vertical="center" wrapText="1"/>
    </xf>
    <xf numFmtId="165" fontId="0" fillId="0" borderId="2" xfId="0" applyBorder="1" applyAlignment="1">
      <alignment horizontal="center" vertical="center" wrapText="1"/>
    </xf>
    <xf numFmtId="165" fontId="0" fillId="0" borderId="0" xfId="0" quotePrefix="1" applyBorder="1" applyAlignment="1">
      <alignment horizontal="center" vertical="center" wrapText="1"/>
    </xf>
    <xf numFmtId="164" fontId="7" fillId="2" borderId="63" xfId="0" applyNumberFormat="1" applyFont="1" applyFill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64" fontId="22" fillId="0" borderId="2" xfId="0" applyNumberFormat="1" applyFont="1" applyBorder="1" applyAlignment="1">
      <alignment horizontal="center" vertical="center" wrapText="1"/>
    </xf>
    <xf numFmtId="1" fontId="5" fillId="2" borderId="28" xfId="0" applyNumberFormat="1" applyFont="1" applyFill="1" applyBorder="1" applyAlignment="1">
      <alignment horizontal="center" vertical="center" wrapText="1"/>
    </xf>
    <xf numFmtId="165" fontId="0" fillId="0" borderId="3" xfId="0" applyBorder="1" applyAlignment="1">
      <alignment horizontal="center" vertical="center" wrapText="1"/>
    </xf>
    <xf numFmtId="164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2" borderId="67" xfId="0" applyNumberFormat="1" applyFont="1" applyFill="1" applyBorder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 wrapText="1"/>
    </xf>
    <xf numFmtId="164" fontId="6" fillId="2" borderId="28" xfId="0" applyNumberFormat="1" applyFont="1" applyFill="1" applyBorder="1" applyAlignment="1">
      <alignment horizontal="center" vertical="center" wrapText="1"/>
    </xf>
    <xf numFmtId="164" fontId="6" fillId="2" borderId="62" xfId="0" applyNumberFormat="1" applyFont="1" applyFill="1" applyBorder="1" applyAlignment="1">
      <alignment horizontal="center" vertical="center" wrapText="1"/>
    </xf>
    <xf numFmtId="165" fontId="10" fillId="0" borderId="63" xfId="0" quotePrefix="1" applyFont="1" applyBorder="1" applyAlignment="1">
      <alignment horizontal="left" vertical="center" wrapText="1"/>
    </xf>
    <xf numFmtId="165" fontId="10" fillId="0" borderId="67" xfId="0" quotePrefix="1" applyFont="1" applyBorder="1" applyAlignment="1">
      <alignment horizontal="left" vertical="center" wrapText="1"/>
    </xf>
    <xf numFmtId="165" fontId="10" fillId="0" borderId="67" xfId="0" applyFont="1" applyBorder="1" applyAlignment="1">
      <alignment horizontal="left" vertical="center" wrapText="1"/>
    </xf>
    <xf numFmtId="165" fontId="10" fillId="0" borderId="63" xfId="0" applyFont="1" applyBorder="1" applyAlignment="1">
      <alignment horizontal="left" vertical="center" wrapText="1"/>
    </xf>
    <xf numFmtId="164" fontId="0" fillId="0" borderId="56" xfId="0" applyNumberFormat="1" applyBorder="1" applyAlignment="1">
      <alignment horizontal="center" vertical="center" wrapText="1"/>
    </xf>
    <xf numFmtId="165" fontId="10" fillId="0" borderId="2" xfId="0" quotePrefix="1" applyFont="1" applyFill="1" applyBorder="1" applyAlignment="1">
      <alignment horizontal="left" vertical="center" wrapText="1"/>
    </xf>
    <xf numFmtId="165" fontId="10" fillId="0" borderId="2" xfId="0" applyFont="1" applyFill="1" applyBorder="1" applyAlignment="1">
      <alignment horizontal="left" vertical="center" wrapText="1"/>
    </xf>
    <xf numFmtId="165" fontId="10" fillId="0" borderId="56" xfId="0" quotePrefix="1" applyFont="1" applyFill="1" applyBorder="1" applyAlignment="1">
      <alignment horizontal="left" vertical="center" wrapText="1"/>
    </xf>
    <xf numFmtId="164" fontId="10" fillId="8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8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8" borderId="0" xfId="0" quotePrefix="1" applyNumberFormat="1" applyFont="1" applyFill="1" applyBorder="1" applyAlignment="1">
      <alignment horizontal="left" vertical="center" wrapText="1"/>
    </xf>
    <xf numFmtId="164" fontId="5" fillId="8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8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8" borderId="0" xfId="0" applyNumberFormat="1" applyFont="1" applyFill="1" applyBorder="1" applyAlignment="1">
      <alignment horizontal="left" vertical="center" wrapText="1"/>
    </xf>
    <xf numFmtId="164" fontId="10" fillId="17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17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7" borderId="0" xfId="0" quotePrefix="1" applyNumberFormat="1" applyFont="1" applyFill="1" applyBorder="1" applyAlignment="1">
      <alignment horizontal="left" vertical="center" wrapText="1"/>
    </xf>
    <xf numFmtId="164" fontId="5" fillId="17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7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17" borderId="0" xfId="0" applyNumberFormat="1" applyFont="1" applyFill="1" applyBorder="1" applyAlignment="1">
      <alignment horizontal="left" vertical="center" wrapText="1"/>
    </xf>
    <xf numFmtId="164" fontId="10" fillId="9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9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9" borderId="0" xfId="0" quotePrefix="1" applyNumberFormat="1" applyFont="1" applyFill="1" applyBorder="1" applyAlignment="1">
      <alignment horizontal="left" vertical="center" wrapText="1"/>
    </xf>
    <xf numFmtId="164" fontId="5" fillId="9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9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9" borderId="0" xfId="0" applyNumberFormat="1" applyFont="1" applyFill="1" applyBorder="1" applyAlignment="1">
      <alignment horizontal="left" vertical="center" wrapText="1"/>
    </xf>
    <xf numFmtId="164" fontId="10" fillId="11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11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1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1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11" borderId="0" xfId="0" quotePrefix="1" applyNumberFormat="1" applyFont="1" applyFill="1" applyBorder="1" applyAlignment="1">
      <alignment horizontal="left" vertical="center" wrapText="1"/>
    </xf>
    <xf numFmtId="164" fontId="5" fillId="11" borderId="0" xfId="0" applyNumberFormat="1" applyFont="1" applyFill="1" applyBorder="1" applyAlignment="1">
      <alignment horizontal="left" vertical="center" wrapText="1"/>
    </xf>
    <xf numFmtId="164" fontId="10" fillId="16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16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6" borderId="0" xfId="0" quotePrefix="1" applyNumberFormat="1" applyFont="1" applyFill="1" applyBorder="1" applyAlignment="1">
      <alignment horizontal="left" vertical="center" wrapText="1"/>
    </xf>
    <xf numFmtId="164" fontId="5" fillId="16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6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16" borderId="0" xfId="0" applyNumberFormat="1" applyFont="1" applyFill="1" applyBorder="1" applyAlignment="1">
      <alignment horizontal="left" vertical="center" wrapText="1"/>
    </xf>
    <xf numFmtId="164" fontId="10" fillId="20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20" borderId="4" xfId="0" applyNumberFormat="1" applyFont="1" applyFill="1" applyBorder="1" applyAlignment="1" applyProtection="1">
      <alignment horizontal="center" vertical="center" wrapText="1"/>
      <protection locked="0"/>
    </xf>
    <xf numFmtId="164" fontId="22" fillId="20" borderId="0" xfId="0" applyNumberFormat="1" applyFont="1" applyFill="1" applyAlignment="1">
      <alignment horizontal="center" vertical="center" wrapText="1"/>
    </xf>
    <xf numFmtId="164" fontId="5" fillId="20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20" borderId="43" xfId="0" applyNumberFormat="1" applyFont="1" applyFill="1" applyBorder="1" applyAlignment="1" applyProtection="1">
      <alignment horizontal="center" vertical="center" wrapText="1"/>
      <protection locked="0"/>
    </xf>
    <xf numFmtId="164" fontId="10" fillId="23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23" borderId="4" xfId="0" applyNumberFormat="1" applyFont="1" applyFill="1" applyBorder="1" applyAlignment="1" applyProtection="1">
      <alignment horizontal="center" vertical="center" wrapText="1"/>
      <protection locked="0"/>
    </xf>
    <xf numFmtId="164" fontId="22" fillId="23" borderId="0" xfId="0" applyNumberFormat="1" applyFont="1" applyFill="1" applyAlignment="1">
      <alignment horizontal="center" vertical="center" wrapText="1"/>
    </xf>
    <xf numFmtId="164" fontId="5" fillId="23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23" borderId="43" xfId="0" applyNumberFormat="1" applyFont="1" applyFill="1" applyBorder="1" applyAlignment="1" applyProtection="1">
      <alignment horizontal="center" vertical="center" wrapText="1"/>
      <protection locked="0"/>
    </xf>
    <xf numFmtId="164" fontId="10" fillId="14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14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4" borderId="0" xfId="0" quotePrefix="1" applyNumberFormat="1" applyFont="1" applyFill="1" applyBorder="1" applyAlignment="1">
      <alignment horizontal="left" vertical="center" wrapText="1"/>
    </xf>
    <xf numFmtId="164" fontId="5" fillId="14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4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14" borderId="0" xfId="0" applyNumberFormat="1" applyFont="1" applyFill="1" applyBorder="1" applyAlignment="1">
      <alignment horizontal="left" vertical="center" wrapText="1"/>
    </xf>
    <xf numFmtId="164" fontId="0" fillId="3" borderId="2" xfId="0" applyNumberFormat="1" applyFill="1" applyBorder="1" applyAlignment="1" applyProtection="1">
      <alignment horizontal="left"/>
    </xf>
    <xf numFmtId="165" fontId="0" fillId="0" borderId="2" xfId="0" applyBorder="1" applyAlignment="1" applyProtection="1">
      <alignment horizontal="left"/>
    </xf>
    <xf numFmtId="165" fontId="22" fillId="0" borderId="2" xfId="0" applyFont="1" applyBorder="1" applyAlignment="1" applyProtection="1">
      <alignment horizontal="center"/>
    </xf>
    <xf numFmtId="165" fontId="22" fillId="0" borderId="2" xfId="0" applyNumberFormat="1" applyFont="1" applyBorder="1" applyAlignment="1" applyProtection="1">
      <alignment horizontal="right"/>
    </xf>
    <xf numFmtId="165" fontId="22" fillId="0" borderId="2" xfId="0" applyFont="1" applyBorder="1" applyAlignment="1" applyProtection="1">
      <alignment horizontal="right"/>
    </xf>
    <xf numFmtId="165" fontId="22" fillId="0" borderId="2" xfId="0" applyNumberFormat="1" applyFont="1" applyBorder="1" applyAlignment="1" applyProtection="1">
      <alignment horizontal="center"/>
    </xf>
    <xf numFmtId="165" fontId="23" fillId="0" borderId="2" xfId="0" applyFont="1" applyBorder="1" applyAlignment="1" applyProtection="1">
      <alignment horizontal="right"/>
    </xf>
    <xf numFmtId="165" fontId="23" fillId="0" borderId="2" xfId="0" applyFont="1" applyBorder="1" applyAlignment="1" applyProtection="1">
      <alignment horizontal="center"/>
    </xf>
    <xf numFmtId="165" fontId="23" fillId="0" borderId="2" xfId="0" applyNumberFormat="1" applyFont="1" applyBorder="1" applyAlignment="1" applyProtection="1">
      <alignment horizontal="center"/>
    </xf>
    <xf numFmtId="164" fontId="25" fillId="3" borderId="2" xfId="0" applyNumberFormat="1" applyFont="1" applyFill="1" applyBorder="1" applyAlignment="1" applyProtection="1">
      <alignment horizontal="left"/>
    </xf>
    <xf numFmtId="165" fontId="25" fillId="0" borderId="2" xfId="0" applyFont="1" applyBorder="1" applyAlignment="1" applyProtection="1">
      <alignment horizontal="center"/>
    </xf>
    <xf numFmtId="164" fontId="10" fillId="10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10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0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0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10" borderId="0" xfId="0" quotePrefix="1" applyNumberFormat="1" applyFont="1" applyFill="1" applyBorder="1" applyAlignment="1">
      <alignment horizontal="left" vertical="center" wrapText="1"/>
    </xf>
    <xf numFmtId="164" fontId="5" fillId="10" borderId="0" xfId="0" applyNumberFormat="1" applyFont="1" applyFill="1" applyBorder="1" applyAlignment="1">
      <alignment horizontal="left" vertical="center" wrapText="1"/>
    </xf>
    <xf numFmtId="164" fontId="22" fillId="22" borderId="0" xfId="0" applyNumberFormat="1" applyFont="1" applyFill="1" applyAlignment="1">
      <alignment horizontal="center" vertical="center" wrapText="1"/>
    </xf>
    <xf numFmtId="164" fontId="14" fillId="0" borderId="9" xfId="0" applyNumberFormat="1" applyFont="1" applyBorder="1" applyAlignment="1">
      <alignment horizontal="center" vertical="center" wrapText="1"/>
    </xf>
    <xf numFmtId="165" fontId="14" fillId="0" borderId="18" xfId="0" applyFont="1" applyBorder="1" applyAlignment="1">
      <alignment horizontal="left" vertical="center" wrapText="1"/>
    </xf>
    <xf numFmtId="165" fontId="14" fillId="0" borderId="57" xfId="0" applyNumberFormat="1" applyFont="1" applyBorder="1" applyAlignment="1" applyProtection="1">
      <alignment horizontal="right" vertical="center" wrapText="1"/>
      <protection locked="0"/>
    </xf>
    <xf numFmtId="165" fontId="14" fillId="0" borderId="3" xfId="0" applyNumberFormat="1" applyFont="1" applyBorder="1" applyAlignment="1">
      <alignment horizontal="right" vertical="center" wrapText="1"/>
    </xf>
    <xf numFmtId="164" fontId="14" fillId="0" borderId="3" xfId="0" applyNumberFormat="1" applyFont="1" applyBorder="1" applyAlignment="1">
      <alignment horizontal="right" vertical="center" wrapText="1"/>
    </xf>
    <xf numFmtId="165" fontId="14" fillId="0" borderId="3" xfId="0" applyNumberFormat="1" applyFont="1" applyBorder="1" applyAlignment="1">
      <alignment vertical="center" wrapText="1"/>
    </xf>
    <xf numFmtId="164" fontId="14" fillId="0" borderId="1" xfId="0" applyNumberFormat="1" applyFont="1" applyBorder="1" applyAlignment="1">
      <alignment horizontal="center" vertical="center" wrapText="1"/>
    </xf>
    <xf numFmtId="165" fontId="14" fillId="0" borderId="14" xfId="0" applyFont="1" applyBorder="1" applyAlignment="1">
      <alignment horizontal="left" vertical="center" wrapText="1"/>
    </xf>
    <xf numFmtId="165" fontId="14" fillId="0" borderId="56" xfId="0" applyNumberFormat="1" applyFont="1" applyBorder="1" applyAlignment="1" applyProtection="1">
      <alignment horizontal="right" vertical="center" wrapText="1"/>
      <protection locked="0"/>
    </xf>
    <xf numFmtId="164" fontId="14" fillId="2" borderId="1" xfId="0" applyNumberFormat="1" applyFont="1" applyFill="1" applyBorder="1" applyAlignment="1">
      <alignment horizontal="center" vertical="center" wrapText="1"/>
    </xf>
    <xf numFmtId="165" fontId="14" fillId="2" borderId="14" xfId="0" applyFont="1" applyFill="1" applyBorder="1" applyAlignment="1">
      <alignment horizontal="left" vertical="center" wrapText="1"/>
    </xf>
    <xf numFmtId="165" fontId="14" fillId="2" borderId="56" xfId="0" applyNumberFormat="1" applyFont="1" applyFill="1" applyBorder="1" applyAlignment="1" applyProtection="1">
      <alignment horizontal="right" vertical="center" wrapText="1"/>
      <protection locked="0"/>
    </xf>
    <xf numFmtId="164" fontId="14" fillId="2" borderId="1" xfId="0" applyNumberFormat="1" applyFont="1" applyFill="1" applyBorder="1" applyAlignment="1">
      <alignment horizontal="center" vertical="top" wrapText="1"/>
    </xf>
    <xf numFmtId="165" fontId="14" fillId="2" borderId="14" xfId="0" applyFont="1" applyFill="1" applyBorder="1" applyAlignment="1">
      <alignment horizontal="left" vertical="top" wrapText="1"/>
    </xf>
    <xf numFmtId="164" fontId="14" fillId="3" borderId="1" xfId="0" applyNumberFormat="1" applyFont="1" applyFill="1" applyBorder="1" applyAlignment="1">
      <alignment horizontal="center" vertical="top" wrapText="1"/>
    </xf>
    <xf numFmtId="165" fontId="14" fillId="3" borderId="14" xfId="0" applyFont="1" applyFill="1" applyBorder="1" applyAlignment="1">
      <alignment horizontal="left" vertical="top" wrapText="1"/>
    </xf>
    <xf numFmtId="164" fontId="14" fillId="2" borderId="8" xfId="0" applyNumberFormat="1" applyFont="1" applyFill="1" applyBorder="1" applyAlignment="1">
      <alignment horizontal="center" vertical="top" wrapText="1"/>
    </xf>
    <xf numFmtId="165" fontId="14" fillId="2" borderId="31" xfId="0" applyFont="1" applyFill="1" applyBorder="1" applyAlignment="1">
      <alignment horizontal="left" vertical="top" wrapText="1"/>
    </xf>
    <xf numFmtId="165" fontId="14" fillId="2" borderId="58" xfId="0" applyNumberFormat="1" applyFont="1" applyFill="1" applyBorder="1" applyAlignment="1" applyProtection="1">
      <alignment horizontal="right" vertical="center" wrapText="1"/>
      <protection locked="0"/>
    </xf>
    <xf numFmtId="165" fontId="14" fillId="0" borderId="34" xfId="0" applyNumberFormat="1" applyFont="1" applyBorder="1" applyAlignment="1">
      <alignment horizontal="right" vertical="center" wrapText="1"/>
    </xf>
    <xf numFmtId="165" fontId="14" fillId="0" borderId="28" xfId="0" applyNumberFormat="1" applyFont="1" applyBorder="1" applyAlignment="1">
      <alignment horizontal="right" vertical="center" wrapText="1"/>
    </xf>
    <xf numFmtId="164" fontId="14" fillId="0" borderId="28" xfId="0" applyNumberFormat="1" applyFont="1" applyBorder="1" applyAlignment="1">
      <alignment horizontal="right" vertical="center" wrapText="1"/>
    </xf>
    <xf numFmtId="165" fontId="14" fillId="0" borderId="28" xfId="0" applyNumberFormat="1" applyFont="1" applyBorder="1" applyAlignment="1">
      <alignment vertical="center" wrapText="1"/>
    </xf>
    <xf numFmtId="165" fontId="14" fillId="0" borderId="29" xfId="0" applyNumberFormat="1" applyFont="1" applyBorder="1" applyAlignment="1">
      <alignment vertical="center" wrapText="1"/>
    </xf>
    <xf numFmtId="165" fontId="14" fillId="0" borderId="57" xfId="0" applyNumberFormat="1" applyFont="1" applyBorder="1" applyAlignment="1" applyProtection="1">
      <alignment vertical="top" wrapText="1"/>
      <protection locked="0"/>
    </xf>
    <xf numFmtId="165" fontId="14" fillId="0" borderId="3" xfId="0" applyNumberFormat="1" applyFont="1" applyBorder="1" applyAlignment="1">
      <alignment vertical="top" wrapText="1"/>
    </xf>
    <xf numFmtId="164" fontId="14" fillId="0" borderId="3" xfId="0" applyNumberFormat="1" applyFont="1" applyBorder="1" applyAlignment="1">
      <alignment vertical="top" wrapText="1"/>
    </xf>
    <xf numFmtId="165" fontId="14" fillId="0" borderId="58" xfId="0" applyNumberFormat="1" applyFont="1" applyBorder="1" applyAlignment="1" applyProtection="1">
      <alignment vertical="top" wrapText="1"/>
      <protection locked="0"/>
    </xf>
    <xf numFmtId="165" fontId="14" fillId="0" borderId="4" xfId="0" applyNumberFormat="1" applyFont="1" applyBorder="1" applyAlignment="1" applyProtection="1">
      <alignment vertical="top" wrapText="1"/>
      <protection locked="0"/>
    </xf>
    <xf numFmtId="164" fontId="14" fillId="0" borderId="4" xfId="0" applyNumberFormat="1" applyFont="1" applyBorder="1" applyAlignment="1" applyProtection="1">
      <alignment vertical="top" wrapText="1"/>
      <protection locked="0"/>
    </xf>
    <xf numFmtId="165" fontId="14" fillId="0" borderId="34" xfId="0" applyNumberFormat="1" applyFont="1" applyBorder="1" applyAlignment="1">
      <alignment vertical="top" wrapText="1"/>
    </xf>
    <xf numFmtId="165" fontId="14" fillId="0" borderId="28" xfId="0" applyNumberFormat="1" applyFont="1" applyBorder="1" applyAlignment="1">
      <alignment vertical="top" wrapText="1"/>
    </xf>
    <xf numFmtId="164" fontId="14" fillId="0" borderId="28" xfId="0" applyNumberFormat="1" applyFont="1" applyBorder="1" applyAlignment="1">
      <alignment vertical="top" wrapText="1"/>
    </xf>
    <xf numFmtId="17" fontId="26" fillId="3" borderId="2" xfId="0" applyNumberFormat="1" applyFont="1" applyFill="1" applyBorder="1" applyAlignment="1">
      <alignment horizontal="center" vertical="center" wrapText="1"/>
    </xf>
    <xf numFmtId="165" fontId="14" fillId="0" borderId="2" xfId="0" applyNumberFormat="1" applyFont="1" applyBorder="1" applyAlignment="1">
      <alignment horizontal="right" vertical="center" wrapText="1"/>
    </xf>
    <xf numFmtId="164" fontId="14" fillId="0" borderId="2" xfId="0" applyNumberFormat="1" applyFont="1" applyBorder="1" applyAlignment="1">
      <alignment horizontal="right" vertical="center" wrapText="1"/>
    </xf>
    <xf numFmtId="165" fontId="14" fillId="2" borderId="2" xfId="0" applyNumberFormat="1" applyFont="1" applyFill="1" applyBorder="1" applyAlignment="1">
      <alignment horizontal="right" vertical="center" wrapText="1"/>
    </xf>
    <xf numFmtId="164" fontId="14" fillId="2" borderId="2" xfId="0" applyNumberFormat="1" applyFont="1" applyFill="1" applyBorder="1" applyAlignment="1">
      <alignment horizontal="right" vertical="center" wrapText="1"/>
    </xf>
    <xf numFmtId="165" fontId="14" fillId="0" borderId="4" xfId="0" applyNumberFormat="1" applyFont="1" applyBorder="1" applyAlignment="1">
      <alignment horizontal="right" vertical="center" wrapText="1"/>
    </xf>
    <xf numFmtId="164" fontId="14" fillId="0" borderId="4" xfId="0" applyNumberFormat="1" applyFont="1" applyBorder="1" applyAlignment="1">
      <alignment horizontal="right" vertical="center" wrapText="1"/>
    </xf>
    <xf numFmtId="43" fontId="5" fillId="6" borderId="12" xfId="1" quotePrefix="1" applyFont="1" applyFill="1" applyBorder="1" applyAlignment="1" applyProtection="1">
      <alignment vertical="center" wrapText="1"/>
    </xf>
    <xf numFmtId="43" fontId="5" fillId="7" borderId="12" xfId="1" quotePrefix="1" applyFont="1" applyFill="1" applyBorder="1" applyAlignment="1" applyProtection="1">
      <alignment vertical="center" wrapText="1"/>
    </xf>
    <xf numFmtId="165" fontId="0" fillId="20" borderId="2" xfId="0" applyFill="1" applyBorder="1" applyAlignment="1">
      <alignment horizontal="center" vertical="center" wrapText="1"/>
    </xf>
    <xf numFmtId="165" fontId="10" fillId="0" borderId="2" xfId="0" quotePrefix="1" applyFont="1" applyFill="1" applyBorder="1" applyAlignment="1">
      <alignment horizontal="left" vertical="center" wrapText="1"/>
    </xf>
    <xf numFmtId="164" fontId="0" fillId="3" borderId="2" xfId="0" applyNumberFormat="1" applyFill="1" applyBorder="1" applyAlignment="1" applyProtection="1">
      <alignment horizontal="center"/>
    </xf>
    <xf numFmtId="165" fontId="22" fillId="3" borderId="2" xfId="0" applyNumberFormat="1" applyFont="1" applyFill="1" applyBorder="1" applyAlignment="1" applyProtection="1">
      <alignment horizontal="center"/>
    </xf>
    <xf numFmtId="165" fontId="0" fillId="3" borderId="0" xfId="0" applyFill="1"/>
    <xf numFmtId="164" fontId="18" fillId="3" borderId="2" xfId="0" applyNumberFormat="1" applyFont="1" applyFill="1" applyBorder="1" applyAlignment="1" applyProtection="1">
      <alignment horizontal="center"/>
    </xf>
    <xf numFmtId="165" fontId="0" fillId="3" borderId="2" xfId="0" applyFill="1" applyBorder="1" applyAlignment="1" applyProtection="1">
      <alignment horizontal="left"/>
    </xf>
    <xf numFmtId="165" fontId="6" fillId="3" borderId="2" xfId="0" quotePrefix="1" applyNumberFormat="1" applyFont="1" applyFill="1" applyBorder="1" applyAlignment="1">
      <alignment horizontal="center" vertical="center" wrapText="1"/>
    </xf>
    <xf numFmtId="164" fontId="23" fillId="0" borderId="2" xfId="0" applyNumberFormat="1" applyFont="1" applyBorder="1" applyAlignment="1" applyProtection="1">
      <alignment horizontal="center"/>
    </xf>
    <xf numFmtId="164" fontId="22" fillId="0" borderId="2" xfId="0" applyNumberFormat="1" applyFont="1" applyBorder="1" applyAlignment="1" applyProtection="1">
      <alignment horizontal="center"/>
    </xf>
    <xf numFmtId="165" fontId="29" fillId="27" borderId="70" xfId="3" applyNumberFormat="1" applyBorder="1"/>
    <xf numFmtId="165" fontId="0" fillId="0" borderId="2" xfId="0" applyBorder="1" applyAlignment="1" applyProtection="1">
      <alignment vertical="center" wrapText="1"/>
    </xf>
    <xf numFmtId="165" fontId="6" fillId="3" borderId="2" xfId="0" applyNumberFormat="1" applyFont="1" applyFill="1" applyBorder="1" applyAlignment="1">
      <alignment horizontal="center" vertical="center" wrapText="1"/>
    </xf>
    <xf numFmtId="165" fontId="0" fillId="0" borderId="2" xfId="0" applyBorder="1"/>
    <xf numFmtId="165" fontId="30" fillId="0" borderId="2" xfId="0" applyFont="1" applyBorder="1" applyAlignment="1">
      <alignment wrapText="1"/>
    </xf>
    <xf numFmtId="164" fontId="31" fillId="0" borderId="2" xfId="0" applyNumberFormat="1" applyFont="1" applyBorder="1" applyAlignment="1">
      <alignment horizontal="right" vertical="center" wrapText="1"/>
    </xf>
    <xf numFmtId="164" fontId="31" fillId="0" borderId="3" xfId="0" applyNumberFormat="1" applyFont="1" applyBorder="1" applyAlignment="1">
      <alignment horizontal="right" vertical="center" wrapText="1"/>
    </xf>
    <xf numFmtId="165" fontId="10" fillId="0" borderId="2" xfId="0" applyFont="1" applyFill="1" applyBorder="1" applyAlignment="1">
      <alignment horizontal="left" vertical="center" wrapText="1"/>
    </xf>
    <xf numFmtId="165" fontId="10" fillId="0" borderId="2" xfId="0" quotePrefix="1" applyFont="1" applyFill="1" applyBorder="1" applyAlignment="1">
      <alignment horizontal="left" vertical="center" wrapText="1"/>
    </xf>
    <xf numFmtId="165" fontId="10" fillId="0" borderId="4" xfId="0" quotePrefix="1" applyFont="1" applyFill="1" applyBorder="1" applyAlignment="1">
      <alignment horizontal="left" vertical="center" wrapText="1"/>
    </xf>
    <xf numFmtId="2" fontId="17" fillId="2" borderId="2" xfId="0" applyNumberFormat="1" applyFont="1" applyFill="1" applyBorder="1" applyAlignment="1" applyProtection="1">
      <alignment horizontal="center" vertical="center" wrapText="1"/>
      <protection locked="0"/>
    </xf>
    <xf numFmtId="2" fontId="17" fillId="3" borderId="2" xfId="0" applyNumberFormat="1" applyFont="1" applyFill="1" applyBorder="1" applyAlignment="1" applyProtection="1">
      <alignment horizontal="center" vertical="center" wrapText="1"/>
      <protection locked="0"/>
    </xf>
    <xf numFmtId="2" fontId="17" fillId="2" borderId="2" xfId="0" applyNumberFormat="1" applyFont="1" applyFill="1" applyBorder="1" applyAlignment="1">
      <alignment horizontal="center" vertical="center" wrapText="1"/>
    </xf>
    <xf numFmtId="164" fontId="17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17" fillId="3" borderId="2" xfId="0" applyNumberFormat="1" applyFont="1" applyFill="1" applyBorder="1" applyAlignment="1">
      <alignment horizontal="center" vertical="center" wrapText="1"/>
    </xf>
    <xf numFmtId="164" fontId="17" fillId="2" borderId="63" xfId="0" applyNumberFormat="1" applyFont="1" applyFill="1" applyBorder="1" applyAlignment="1">
      <alignment horizontal="center" vertical="center" wrapText="1"/>
    </xf>
    <xf numFmtId="2" fontId="8" fillId="2" borderId="28" xfId="0" applyNumberFormat="1" applyFont="1" applyFill="1" applyBorder="1" applyAlignment="1">
      <alignment horizontal="center" vertical="center" wrapText="1"/>
    </xf>
    <xf numFmtId="1" fontId="8" fillId="2" borderId="28" xfId="0" applyNumberFormat="1" applyFont="1" applyFill="1" applyBorder="1" applyAlignment="1">
      <alignment horizontal="center" vertical="center" wrapText="1"/>
    </xf>
    <xf numFmtId="165" fontId="17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17" fillId="3" borderId="2" xfId="0" applyNumberFormat="1" applyFont="1" applyFill="1" applyBorder="1" applyAlignment="1">
      <alignment horizontal="center" vertical="center" wrapText="1"/>
    </xf>
    <xf numFmtId="2" fontId="17" fillId="2" borderId="63" xfId="0" applyNumberFormat="1" applyFont="1" applyFill="1" applyBorder="1" applyAlignment="1">
      <alignment horizontal="center" vertical="center" wrapText="1"/>
    </xf>
    <xf numFmtId="2" fontId="8" fillId="2" borderId="7" xfId="0" applyNumberFormat="1" applyFont="1" applyFill="1" applyBorder="1" applyAlignment="1">
      <alignment horizontal="center" vertical="center" wrapText="1"/>
    </xf>
    <xf numFmtId="2" fontId="8" fillId="2" borderId="28" xfId="0" applyNumberFormat="1" applyFont="1" applyFill="1" applyBorder="1" applyAlignment="1" applyProtection="1">
      <alignment horizontal="center" vertical="center" wrapText="1"/>
      <protection locked="0"/>
    </xf>
    <xf numFmtId="2" fontId="8" fillId="3" borderId="28" xfId="0" applyNumberFormat="1" applyFont="1" applyFill="1" applyBorder="1" applyAlignment="1" applyProtection="1">
      <alignment horizontal="center" vertical="center" wrapText="1"/>
      <protection locked="0"/>
    </xf>
    <xf numFmtId="165" fontId="8" fillId="0" borderId="28" xfId="0" applyNumberFormat="1" applyFont="1" applyBorder="1" applyAlignment="1" applyProtection="1">
      <alignment horizontal="center" vertical="center" wrapText="1"/>
      <protection locked="0"/>
    </xf>
    <xf numFmtId="2" fontId="17" fillId="2" borderId="62" xfId="0" applyNumberFormat="1" applyFont="1" applyFill="1" applyBorder="1" applyAlignment="1">
      <alignment horizontal="center" vertical="center" wrapText="1"/>
    </xf>
    <xf numFmtId="2" fontId="8" fillId="0" borderId="28" xfId="0" applyNumberFormat="1" applyFont="1" applyBorder="1" applyAlignment="1">
      <alignment horizontal="center" vertical="center" wrapText="1"/>
    </xf>
    <xf numFmtId="165" fontId="33" fillId="0" borderId="4" xfId="0" applyFont="1" applyBorder="1" applyAlignment="1" applyProtection="1">
      <alignment horizontal="center" vertical="center" wrapText="1"/>
      <protection locked="0"/>
    </xf>
    <xf numFmtId="2" fontId="17" fillId="2" borderId="4" xfId="0" applyNumberFormat="1" applyFont="1" applyFill="1" applyBorder="1" applyAlignment="1" applyProtection="1">
      <alignment horizontal="center" vertical="center" wrapText="1"/>
      <protection locked="0"/>
    </xf>
    <xf numFmtId="164" fontId="33" fillId="0" borderId="4" xfId="0" applyNumberFormat="1" applyFont="1" applyBorder="1" applyAlignment="1" applyProtection="1">
      <alignment horizontal="center" vertical="center" wrapText="1"/>
      <protection locked="0"/>
    </xf>
    <xf numFmtId="164" fontId="17" fillId="3" borderId="4" xfId="0" applyNumberFormat="1" applyFont="1" applyFill="1" applyBorder="1" applyAlignment="1" applyProtection="1">
      <alignment horizontal="center" vertical="center" wrapText="1"/>
      <protection locked="0"/>
    </xf>
    <xf numFmtId="164" fontId="17" fillId="2" borderId="67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164" fontId="8" fillId="2" borderId="2" xfId="0" applyNumberFormat="1" applyFont="1" applyFill="1" applyBorder="1" applyAlignment="1">
      <alignment horizontal="center" vertical="center" wrapText="1"/>
    </xf>
    <xf numFmtId="164" fontId="17" fillId="2" borderId="2" xfId="0" applyNumberFormat="1" applyFont="1" applyFill="1" applyBorder="1" applyAlignment="1">
      <alignment horizontal="center" vertical="center" wrapText="1"/>
    </xf>
    <xf numFmtId="165" fontId="33" fillId="0" borderId="2" xfId="0" applyFont="1" applyBorder="1" applyAlignment="1">
      <alignment horizontal="center" vertical="center" wrapText="1"/>
    </xf>
    <xf numFmtId="164" fontId="33" fillId="0" borderId="2" xfId="0" applyNumberFormat="1" applyFont="1" applyBorder="1" applyAlignment="1">
      <alignment horizontal="center" vertical="center" wrapText="1"/>
    </xf>
    <xf numFmtId="165" fontId="33" fillId="0" borderId="0" xfId="0" applyFont="1" applyAlignment="1">
      <alignment horizontal="center" vertical="center" wrapText="1"/>
    </xf>
    <xf numFmtId="165" fontId="33" fillId="0" borderId="0" xfId="0" applyNumberFormat="1" applyFont="1" applyAlignment="1">
      <alignment horizontal="center" vertical="center" wrapText="1"/>
    </xf>
    <xf numFmtId="165" fontId="32" fillId="0" borderId="2" xfId="0" applyFont="1" applyFill="1" applyBorder="1" applyAlignment="1">
      <alignment horizontal="left" vertical="center" wrapText="1"/>
    </xf>
    <xf numFmtId="165" fontId="32" fillId="0" borderId="3" xfId="0" applyFont="1" applyFill="1" applyBorder="1" applyAlignment="1">
      <alignment horizontal="left" vertical="center" wrapText="1"/>
    </xf>
    <xf numFmtId="165" fontId="32" fillId="0" borderId="2" xfId="0" quotePrefix="1" applyFont="1" applyFill="1" applyBorder="1" applyAlignment="1">
      <alignment horizontal="left" vertical="center" wrapText="1"/>
    </xf>
    <xf numFmtId="165" fontId="32" fillId="0" borderId="2" xfId="0" applyFont="1" applyFill="1" applyBorder="1" applyAlignment="1" applyProtection="1">
      <alignment horizontal="left" vertical="center" wrapText="1"/>
      <protection locked="0"/>
    </xf>
    <xf numFmtId="165" fontId="32" fillId="0" borderId="2" xfId="0" quotePrefix="1" applyFont="1" applyFill="1" applyBorder="1" applyAlignment="1" applyProtection="1">
      <alignment horizontal="left" vertical="center" wrapText="1"/>
      <protection locked="0"/>
    </xf>
    <xf numFmtId="165" fontId="32" fillId="0" borderId="4" xfId="0" quotePrefix="1" applyFont="1" applyFill="1" applyBorder="1" applyAlignment="1" applyProtection="1">
      <alignment horizontal="left" vertical="center" wrapText="1"/>
      <protection locked="0"/>
    </xf>
    <xf numFmtId="49" fontId="32" fillId="0" borderId="2" xfId="0" quotePrefix="1" applyNumberFormat="1" applyFont="1" applyFill="1" applyBorder="1" applyAlignment="1">
      <alignment horizontal="left" vertical="center" wrapText="1"/>
    </xf>
    <xf numFmtId="165" fontId="32" fillId="4" borderId="2" xfId="0" applyFont="1" applyFill="1" applyBorder="1" applyAlignment="1">
      <alignment horizontal="left" vertical="center" wrapText="1"/>
    </xf>
    <xf numFmtId="165" fontId="32" fillId="0" borderId="4" xfId="0" quotePrefix="1" applyFont="1" applyFill="1" applyBorder="1" applyAlignment="1">
      <alignment horizontal="left" vertical="center" wrapText="1"/>
    </xf>
    <xf numFmtId="165" fontId="32" fillId="0" borderId="4" xfId="0" applyFont="1" applyFill="1" applyBorder="1" applyAlignment="1">
      <alignment horizontal="left" vertical="center" wrapText="1"/>
    </xf>
    <xf numFmtId="164" fontId="6" fillId="0" borderId="28" xfId="0" applyNumberFormat="1" applyFont="1" applyFill="1" applyBorder="1" applyAlignment="1">
      <alignment horizontal="center" vertical="center" wrapText="1"/>
    </xf>
    <xf numFmtId="165" fontId="7" fillId="0" borderId="4" xfId="0" quotePrefix="1" applyFont="1" applyFill="1" applyBorder="1" applyAlignment="1">
      <alignment horizontal="left" vertical="center" wrapText="1"/>
    </xf>
    <xf numFmtId="165" fontId="0" fillId="0" borderId="20" xfId="0" applyBorder="1"/>
    <xf numFmtId="165" fontId="9" fillId="0" borderId="5" xfId="0" applyFont="1" applyBorder="1" applyAlignment="1">
      <alignment vertical="center" wrapText="1"/>
    </xf>
    <xf numFmtId="165" fontId="9" fillId="0" borderId="0" xfId="0" applyFont="1" applyBorder="1" applyAlignment="1">
      <alignment vertical="center" wrapText="1"/>
    </xf>
    <xf numFmtId="165" fontId="0" fillId="0" borderId="0" xfId="0" applyBorder="1"/>
    <xf numFmtId="164" fontId="0" fillId="0" borderId="27" xfId="0" applyNumberFormat="1" applyBorder="1" applyAlignment="1">
      <alignment horizontal="center" vertical="center"/>
    </xf>
    <xf numFmtId="164" fontId="6" fillId="0" borderId="29" xfId="0" applyNumberFormat="1" applyFont="1" applyFill="1" applyBorder="1" applyAlignment="1">
      <alignment horizontal="center" vertical="center" wrapText="1"/>
    </xf>
    <xf numFmtId="164" fontId="0" fillId="0" borderId="34" xfId="0" applyNumberFormat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 wrapText="1"/>
    </xf>
    <xf numFmtId="165" fontId="7" fillId="0" borderId="63" xfId="0" applyFont="1" applyFill="1" applyBorder="1" applyAlignment="1">
      <alignment horizontal="left" vertical="center" wrapText="1"/>
    </xf>
    <xf numFmtId="165" fontId="30" fillId="0" borderId="11" xfId="0" applyFont="1" applyBorder="1" applyAlignment="1">
      <alignment horizontal="center" vertical="center"/>
    </xf>
    <xf numFmtId="165" fontId="30" fillId="0" borderId="12" xfId="0" applyFont="1" applyBorder="1" applyAlignment="1">
      <alignment horizontal="center" vertical="center"/>
    </xf>
    <xf numFmtId="165" fontId="30" fillId="0" borderId="13" xfId="0" applyFont="1" applyBorder="1" applyAlignment="1">
      <alignment horizontal="center" vertical="center"/>
    </xf>
    <xf numFmtId="165" fontId="30" fillId="0" borderId="57" xfId="0" applyFont="1" applyBorder="1" applyAlignment="1">
      <alignment horizontal="center" vertical="center"/>
    </xf>
    <xf numFmtId="165" fontId="30" fillId="0" borderId="3" xfId="0" applyFont="1" applyBorder="1" applyAlignment="1">
      <alignment horizontal="center" vertical="center"/>
    </xf>
    <xf numFmtId="165" fontId="30" fillId="0" borderId="65" xfId="0" applyFont="1" applyBorder="1" applyAlignment="1">
      <alignment horizontal="center" vertical="center"/>
    </xf>
    <xf numFmtId="165" fontId="30" fillId="0" borderId="9" xfId="0" applyFont="1" applyBorder="1" applyAlignment="1">
      <alignment horizontal="center" vertical="center"/>
    </xf>
    <xf numFmtId="165" fontId="30" fillId="0" borderId="18" xfId="0" applyFont="1" applyBorder="1" applyAlignment="1">
      <alignment horizontal="center" vertical="center"/>
    </xf>
    <xf numFmtId="165" fontId="30" fillId="0" borderId="14" xfId="0" applyFont="1" applyBorder="1" applyAlignment="1">
      <alignment horizontal="center" vertical="center"/>
    </xf>
    <xf numFmtId="165" fontId="30" fillId="0" borderId="1" xfId="0" applyFont="1" applyBorder="1" applyAlignment="1">
      <alignment horizontal="center" vertical="center"/>
    </xf>
    <xf numFmtId="165" fontId="30" fillId="0" borderId="2" xfId="0" applyFont="1" applyBorder="1" applyAlignment="1">
      <alignment horizontal="center" vertical="center"/>
    </xf>
    <xf numFmtId="165" fontId="30" fillId="0" borderId="56" xfId="0" applyFont="1" applyBorder="1" applyAlignment="1">
      <alignment horizontal="center" vertical="center"/>
    </xf>
    <xf numFmtId="165" fontId="7" fillId="0" borderId="63" xfId="0" quotePrefix="1" applyFont="1" applyFill="1" applyBorder="1" applyAlignment="1">
      <alignment horizontal="left" vertical="center" wrapText="1"/>
    </xf>
    <xf numFmtId="165" fontId="7" fillId="0" borderId="2" xfId="0" quotePrefix="1" applyFont="1" applyFill="1" applyBorder="1" applyAlignment="1">
      <alignment vertical="center" wrapText="1"/>
    </xf>
    <xf numFmtId="165" fontId="7" fillId="0" borderId="63" xfId="0" applyFont="1" applyFill="1" applyBorder="1" applyAlignment="1" applyProtection="1">
      <alignment horizontal="left" vertical="center" wrapText="1"/>
      <protection locked="0"/>
    </xf>
    <xf numFmtId="165" fontId="7" fillId="0" borderId="63" xfId="0" quotePrefix="1" applyFont="1" applyFill="1" applyBorder="1" applyAlignment="1" applyProtection="1">
      <alignment horizontal="left" vertical="center" wrapText="1"/>
      <protection locked="0"/>
    </xf>
    <xf numFmtId="164" fontId="7" fillId="0" borderId="8" xfId="0" applyNumberFormat="1" applyFont="1" applyFill="1" applyBorder="1" applyAlignment="1">
      <alignment horizontal="center" vertical="center" wrapText="1"/>
    </xf>
    <xf numFmtId="165" fontId="7" fillId="0" borderId="67" xfId="0" quotePrefix="1" applyFont="1" applyFill="1" applyBorder="1" applyAlignment="1" applyProtection="1">
      <alignment horizontal="left" vertical="center" wrapText="1"/>
      <protection locked="0"/>
    </xf>
    <xf numFmtId="165" fontId="30" fillId="0" borderId="8" xfId="0" applyFont="1" applyBorder="1" applyAlignment="1">
      <alignment horizontal="center" vertical="center"/>
    </xf>
    <xf numFmtId="165" fontId="30" fillId="0" borderId="4" xfId="0" applyFont="1" applyBorder="1" applyAlignment="1">
      <alignment horizontal="center" vertical="center"/>
    </xf>
    <xf numFmtId="165" fontId="30" fillId="0" borderId="31" xfId="0" applyFont="1" applyBorder="1" applyAlignment="1">
      <alignment horizontal="center" vertical="center"/>
    </xf>
    <xf numFmtId="165" fontId="30" fillId="0" borderId="58" xfId="0" applyFont="1" applyBorder="1" applyAlignment="1">
      <alignment horizontal="center" vertical="center"/>
    </xf>
    <xf numFmtId="165" fontId="30" fillId="0" borderId="15" xfId="0" applyFont="1" applyBorder="1" applyAlignment="1">
      <alignment horizontal="center" vertical="center"/>
    </xf>
    <xf numFmtId="165" fontId="30" fillId="0" borderId="16" xfId="0" applyFont="1" applyBorder="1" applyAlignment="1">
      <alignment horizontal="center" vertical="center"/>
    </xf>
    <xf numFmtId="165" fontId="30" fillId="0" borderId="17" xfId="0" applyFont="1" applyBorder="1" applyAlignment="1">
      <alignment horizontal="center" vertical="center"/>
    </xf>
    <xf numFmtId="165" fontId="30" fillId="0" borderId="73" xfId="0" applyFont="1" applyBorder="1" applyAlignment="1">
      <alignment horizontal="center" vertical="center"/>
    </xf>
    <xf numFmtId="165" fontId="30" fillId="0" borderId="27" xfId="0" applyFont="1" applyBorder="1" applyAlignment="1">
      <alignment horizontal="center" vertical="center"/>
    </xf>
    <xf numFmtId="165" fontId="30" fillId="0" borderId="29" xfId="0" applyFont="1" applyBorder="1" applyAlignment="1">
      <alignment horizontal="center" vertical="center"/>
    </xf>
    <xf numFmtId="165" fontId="30" fillId="0" borderId="34" xfId="0" applyFont="1" applyBorder="1" applyAlignment="1">
      <alignment horizontal="center" vertical="center"/>
    </xf>
    <xf numFmtId="165" fontId="30" fillId="0" borderId="28" xfId="0" applyFont="1" applyBorder="1" applyAlignment="1">
      <alignment horizontal="center" vertical="center"/>
    </xf>
    <xf numFmtId="165" fontId="30" fillId="0" borderId="62" xfId="0" applyFont="1" applyBorder="1" applyAlignment="1">
      <alignment horizontal="center" vertical="center"/>
    </xf>
    <xf numFmtId="165" fontId="0" fillId="0" borderId="5" xfId="0" applyBorder="1"/>
    <xf numFmtId="165" fontId="30" fillId="0" borderId="63" xfId="0" applyFont="1" applyBorder="1" applyAlignment="1">
      <alignment horizontal="center" vertical="center"/>
    </xf>
    <xf numFmtId="165" fontId="6" fillId="0" borderId="63" xfId="0" applyFont="1" applyFill="1" applyBorder="1" applyAlignment="1">
      <alignment horizontal="left" vertical="center" wrapText="1"/>
    </xf>
    <xf numFmtId="165" fontId="6" fillId="0" borderId="2" xfId="0" quotePrefix="1" applyFont="1" applyFill="1" applyBorder="1" applyAlignment="1">
      <alignment horizontal="left" vertical="center" wrapText="1"/>
    </xf>
    <xf numFmtId="165" fontId="7" fillId="3" borderId="63" xfId="0" quotePrefix="1" applyFont="1" applyFill="1" applyBorder="1" applyAlignment="1">
      <alignment horizontal="left" vertical="center" wrapText="1"/>
    </xf>
    <xf numFmtId="165" fontId="7" fillId="3" borderId="63" xfId="0" applyFont="1" applyFill="1" applyBorder="1" applyAlignment="1">
      <alignment horizontal="left" vertical="center" wrapText="1"/>
    </xf>
    <xf numFmtId="165" fontId="7" fillId="0" borderId="67" xfId="0" applyFont="1" applyFill="1" applyBorder="1" applyAlignment="1">
      <alignment horizontal="left" vertical="center" wrapText="1"/>
    </xf>
    <xf numFmtId="165" fontId="30" fillId="0" borderId="67" xfId="0" applyFont="1" applyBorder="1" applyAlignment="1">
      <alignment horizontal="center" vertical="center"/>
    </xf>
    <xf numFmtId="49" fontId="7" fillId="0" borderId="63" xfId="0" quotePrefix="1" applyNumberFormat="1" applyFont="1" applyFill="1" applyBorder="1" applyAlignment="1">
      <alignment horizontal="left" vertical="center" wrapText="1"/>
    </xf>
    <xf numFmtId="165" fontId="7" fillId="0" borderId="8" xfId="0" applyFont="1" applyFill="1" applyBorder="1" applyAlignment="1">
      <alignment horizontal="center" vertical="center" wrapText="1"/>
    </xf>
    <xf numFmtId="165" fontId="7" fillId="0" borderId="67" xfId="0" quotePrefix="1" applyFont="1" applyFill="1" applyBorder="1" applyAlignment="1">
      <alignment horizontal="left" vertical="center" wrapText="1"/>
    </xf>
    <xf numFmtId="164" fontId="7" fillId="0" borderId="19" xfId="0" quotePrefix="1" applyNumberFormat="1" applyFont="1" applyFill="1" applyBorder="1" applyAlignment="1">
      <alignment horizontal="center" vertical="center" wrapText="1"/>
    </xf>
    <xf numFmtId="165" fontId="7" fillId="0" borderId="7" xfId="0" quotePrefix="1" applyFont="1" applyFill="1" applyBorder="1" applyAlignment="1">
      <alignment horizontal="left" vertical="center" wrapText="1"/>
    </xf>
    <xf numFmtId="165" fontId="7" fillId="0" borderId="20" xfId="0" applyFont="1" applyFill="1" applyBorder="1" applyAlignment="1">
      <alignment horizontal="left" vertical="center" wrapText="1"/>
    </xf>
    <xf numFmtId="165" fontId="30" fillId="0" borderId="10" xfId="0" applyFont="1" applyBorder="1" applyAlignment="1">
      <alignment horizontal="center" vertical="center"/>
    </xf>
    <xf numFmtId="165" fontId="30" fillId="0" borderId="6" xfId="0" applyFont="1" applyBorder="1" applyAlignment="1">
      <alignment horizontal="center" vertical="center"/>
    </xf>
    <xf numFmtId="165" fontId="30" fillId="0" borderId="48" xfId="0" applyFont="1" applyBorder="1" applyAlignment="1">
      <alignment horizontal="center" vertical="center"/>
    </xf>
    <xf numFmtId="165" fontId="30" fillId="0" borderId="68" xfId="0" applyFont="1" applyBorder="1" applyAlignment="1">
      <alignment horizontal="center" vertical="center"/>
    </xf>
    <xf numFmtId="165" fontId="30" fillId="0" borderId="75" xfId="0" applyFont="1" applyBorder="1" applyAlignment="1">
      <alignment horizontal="center" vertical="center"/>
    </xf>
    <xf numFmtId="165" fontId="7" fillId="25" borderId="27" xfId="0" applyFont="1" applyFill="1" applyBorder="1" applyAlignment="1">
      <alignment horizontal="center" vertical="center" wrapText="1"/>
    </xf>
    <xf numFmtId="165" fontId="23" fillId="0" borderId="27" xfId="0" applyFont="1" applyBorder="1" applyAlignment="1">
      <alignment horizontal="center" vertical="center"/>
    </xf>
    <xf numFmtId="165" fontId="23" fillId="0" borderId="28" xfId="0" applyFont="1" applyBorder="1" applyAlignment="1">
      <alignment horizontal="center" vertical="center"/>
    </xf>
    <xf numFmtId="165" fontId="23" fillId="0" borderId="29" xfId="0" applyFont="1" applyBorder="1" applyAlignment="1">
      <alignment horizontal="center" vertical="center"/>
    </xf>
    <xf numFmtId="165" fontId="23" fillId="0" borderId="34" xfId="0" applyFont="1" applyBorder="1" applyAlignment="1">
      <alignment horizontal="center" vertical="center"/>
    </xf>
    <xf numFmtId="165" fontId="23" fillId="0" borderId="62" xfId="0" applyFont="1" applyBorder="1" applyAlignment="1">
      <alignment horizontal="center" vertical="center"/>
    </xf>
    <xf numFmtId="165" fontId="0" fillId="0" borderId="5" xfId="0" applyBorder="1" applyAlignment="1">
      <alignment horizontal="center" vertical="center" wrapText="1"/>
    </xf>
    <xf numFmtId="165" fontId="0" fillId="0" borderId="0" xfId="0" applyBorder="1" applyAlignment="1">
      <alignment horizontal="left" vertical="center" wrapText="1"/>
    </xf>
    <xf numFmtId="165" fontId="0" fillId="0" borderId="0" xfId="0" applyBorder="1" applyAlignment="1">
      <alignment horizontal="center" vertical="center"/>
    </xf>
    <xf numFmtId="165" fontId="0" fillId="0" borderId="0" xfId="0" applyFill="1" applyBorder="1"/>
    <xf numFmtId="164" fontId="6" fillId="0" borderId="28" xfId="0" applyNumberFormat="1" applyFont="1" applyFill="1" applyBorder="1" applyAlignment="1">
      <alignment horizontal="center" vertical="center" wrapText="1"/>
    </xf>
    <xf numFmtId="165" fontId="0" fillId="12" borderId="0" xfId="0" applyNumberFormat="1" applyFont="1" applyFill="1" applyAlignment="1">
      <alignment horizontal="center" vertical="center" wrapText="1"/>
    </xf>
    <xf numFmtId="164" fontId="22" fillId="12" borderId="0" xfId="0" applyNumberFormat="1" applyFont="1" applyFill="1" applyAlignment="1">
      <alignment horizontal="center" vertical="center" wrapText="1"/>
    </xf>
    <xf numFmtId="164" fontId="0" fillId="12" borderId="0" xfId="0" applyNumberFormat="1" applyFont="1" applyFill="1" applyAlignment="1">
      <alignment horizontal="center" vertical="center" wrapText="1"/>
    </xf>
    <xf numFmtId="164" fontId="14" fillId="0" borderId="57" xfId="0" applyNumberFormat="1" applyFont="1" applyBorder="1" applyAlignment="1" applyProtection="1">
      <alignment horizontal="right" vertical="center" wrapText="1"/>
      <protection locked="0"/>
    </xf>
    <xf numFmtId="2" fontId="6" fillId="2" borderId="2" xfId="6" applyNumberFormat="1" applyFont="1" applyFill="1" applyBorder="1" applyAlignment="1" applyProtection="1">
      <alignment horizontal="center" vertical="center" wrapText="1"/>
      <protection locked="0"/>
    </xf>
    <xf numFmtId="2" fontId="6" fillId="3" borderId="2" xfId="6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6" applyNumberFormat="1" applyFont="1" applyFill="1" applyBorder="1" applyAlignment="1" applyProtection="1">
      <alignment horizontal="center" vertical="center" wrapText="1"/>
      <protection locked="0"/>
    </xf>
    <xf numFmtId="164" fontId="6" fillId="2" borderId="2" xfId="6" applyNumberFormat="1" applyFont="1" applyFill="1" applyBorder="1" applyAlignment="1" applyProtection="1">
      <alignment horizontal="center" vertical="center" wrapText="1"/>
      <protection locked="0"/>
    </xf>
    <xf numFmtId="0" fontId="6" fillId="3" borderId="2" xfId="6" applyNumberFormat="1" applyFont="1" applyFill="1" applyBorder="1" applyAlignment="1" applyProtection="1">
      <alignment horizontal="center" vertical="center" wrapText="1"/>
      <protection locked="0"/>
    </xf>
    <xf numFmtId="2" fontId="6" fillId="3" borderId="4" xfId="6" applyNumberFormat="1" applyFont="1" applyFill="1" applyBorder="1" applyAlignment="1" applyProtection="1">
      <alignment horizontal="center" vertical="center" wrapText="1"/>
      <protection locked="0"/>
    </xf>
    <xf numFmtId="0" fontId="6" fillId="2" borderId="4" xfId="6" applyNumberFormat="1" applyFont="1" applyFill="1" applyBorder="1" applyAlignment="1" applyProtection="1">
      <alignment horizontal="center" vertical="center" wrapText="1"/>
      <protection locked="0"/>
    </xf>
    <xf numFmtId="2" fontId="6" fillId="2" borderId="2" xfId="7" applyNumberFormat="1" applyFont="1" applyFill="1" applyBorder="1" applyAlignment="1" applyProtection="1">
      <alignment horizontal="center" vertical="center" wrapText="1"/>
      <protection locked="0"/>
    </xf>
    <xf numFmtId="2" fontId="6" fillId="3" borderId="2" xfId="7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7" applyNumberFormat="1" applyFont="1" applyFill="1" applyBorder="1" applyAlignment="1" applyProtection="1">
      <alignment horizontal="center" vertical="center" wrapText="1"/>
      <protection locked="0"/>
    </xf>
    <xf numFmtId="2" fontId="6" fillId="3" borderId="4" xfId="7" applyNumberFormat="1" applyFont="1" applyFill="1" applyBorder="1" applyAlignment="1" applyProtection="1">
      <alignment horizontal="center" vertical="center" wrapText="1"/>
      <protection locked="0"/>
    </xf>
    <xf numFmtId="0" fontId="6" fillId="2" borderId="4" xfId="7" applyNumberFormat="1" applyFont="1" applyFill="1" applyBorder="1" applyAlignment="1" applyProtection="1">
      <alignment horizontal="center" vertical="center" wrapText="1"/>
      <protection locked="0"/>
    </xf>
    <xf numFmtId="2" fontId="6" fillId="2" borderId="4" xfId="7" applyNumberFormat="1" applyFont="1" applyFill="1" applyBorder="1" applyAlignment="1" applyProtection="1">
      <alignment horizontal="center" vertical="center" wrapText="1"/>
      <protection locked="0"/>
    </xf>
    <xf numFmtId="2" fontId="6" fillId="2" borderId="2" xfId="8" applyNumberFormat="1" applyFont="1" applyFill="1" applyBorder="1" applyAlignment="1" applyProtection="1">
      <alignment horizontal="center" vertical="center" wrapText="1"/>
      <protection locked="0"/>
    </xf>
    <xf numFmtId="2" fontId="6" fillId="3" borderId="2" xfId="8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8" applyNumberFormat="1" applyFont="1" applyFill="1" applyBorder="1" applyAlignment="1" applyProtection="1">
      <alignment horizontal="center" vertical="center" wrapText="1"/>
      <protection locked="0"/>
    </xf>
    <xf numFmtId="2" fontId="6" fillId="3" borderId="4" xfId="8" applyNumberFormat="1" applyFont="1" applyFill="1" applyBorder="1" applyAlignment="1" applyProtection="1">
      <alignment horizontal="center" vertical="center" wrapText="1"/>
      <protection locked="0"/>
    </xf>
    <xf numFmtId="2" fontId="6" fillId="2" borderId="2" xfId="9" applyNumberFormat="1" applyFont="1" applyFill="1" applyBorder="1" applyAlignment="1" applyProtection="1">
      <alignment horizontal="center" vertical="center" wrapText="1"/>
      <protection locked="0"/>
    </xf>
    <xf numFmtId="2" fontId="6" fillId="3" borderId="2" xfId="9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9" applyNumberFormat="1" applyFont="1" applyFill="1" applyBorder="1" applyAlignment="1" applyProtection="1">
      <alignment horizontal="center" vertical="center" wrapText="1"/>
      <protection locked="0"/>
    </xf>
    <xf numFmtId="2" fontId="6" fillId="3" borderId="4" xfId="9" applyNumberFormat="1" applyFont="1" applyFill="1" applyBorder="1" applyAlignment="1" applyProtection="1">
      <alignment horizontal="center" vertical="center" wrapText="1"/>
      <protection locked="0"/>
    </xf>
    <xf numFmtId="0" fontId="6" fillId="2" borderId="4" xfId="9" applyNumberFormat="1" applyFont="1" applyFill="1" applyBorder="1" applyAlignment="1" applyProtection="1">
      <alignment horizontal="center" vertical="center" wrapText="1"/>
      <protection locked="0"/>
    </xf>
    <xf numFmtId="2" fontId="6" fillId="2" borderId="2" xfId="10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10" applyNumberFormat="1" applyFont="1" applyFill="1" applyBorder="1" applyAlignment="1" applyProtection="1">
      <alignment horizontal="center" vertical="center" wrapText="1"/>
      <protection locked="0"/>
    </xf>
    <xf numFmtId="0" fontId="6" fillId="2" borderId="4" xfId="10" applyNumberFormat="1" applyFont="1" applyFill="1" applyBorder="1" applyAlignment="1" applyProtection="1">
      <alignment horizontal="center" vertical="center" wrapText="1"/>
      <protection locked="0"/>
    </xf>
    <xf numFmtId="2" fontId="6" fillId="2" borderId="4" xfId="10" applyNumberFormat="1" applyFont="1" applyFill="1" applyBorder="1" applyAlignment="1" applyProtection="1">
      <alignment horizontal="center" vertical="center" wrapText="1"/>
      <protection locked="0"/>
    </xf>
    <xf numFmtId="2" fontId="6" fillId="2" borderId="2" xfId="13" applyNumberFormat="1" applyFont="1" applyFill="1" applyBorder="1" applyAlignment="1" applyProtection="1">
      <alignment horizontal="center" vertical="center" wrapText="1"/>
      <protection locked="0"/>
    </xf>
    <xf numFmtId="2" fontId="6" fillId="2" borderId="4" xfId="13" applyNumberFormat="1" applyFont="1" applyFill="1" applyBorder="1" applyAlignment="1" applyProtection="1">
      <alignment horizontal="center" vertical="center" wrapText="1"/>
      <protection locked="0"/>
    </xf>
    <xf numFmtId="164" fontId="0" fillId="20" borderId="2" xfId="0" applyNumberFormat="1" applyFill="1" applyBorder="1" applyAlignment="1">
      <alignment horizontal="center" vertical="center" wrapText="1"/>
    </xf>
    <xf numFmtId="164" fontId="0" fillId="20" borderId="0" xfId="0" applyNumberFormat="1" applyFill="1" applyAlignment="1">
      <alignment horizontal="center" vertical="center" wrapText="1"/>
    </xf>
    <xf numFmtId="164" fontId="5" fillId="20" borderId="0" xfId="0" quotePrefix="1" applyNumberFormat="1" applyFont="1" applyFill="1" applyBorder="1" applyAlignment="1">
      <alignment horizontal="left" vertical="center" wrapText="1"/>
    </xf>
    <xf numFmtId="164" fontId="5" fillId="20" borderId="0" xfId="0" applyNumberFormat="1" applyFont="1" applyFill="1" applyBorder="1" applyAlignment="1">
      <alignment horizontal="left" vertical="center" wrapText="1"/>
    </xf>
    <xf numFmtId="164" fontId="10" fillId="15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15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5" borderId="0" xfId="0" quotePrefix="1" applyNumberFormat="1" applyFont="1" applyFill="1" applyBorder="1" applyAlignment="1">
      <alignment horizontal="left" vertical="center" wrapText="1"/>
    </xf>
    <xf numFmtId="164" fontId="5" fillId="15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5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15" borderId="0" xfId="0" applyNumberFormat="1" applyFont="1" applyFill="1" applyBorder="1" applyAlignment="1">
      <alignment horizontal="left" vertical="center" wrapText="1"/>
    </xf>
    <xf numFmtId="0" fontId="10" fillId="6" borderId="2" xfId="1" applyNumberFormat="1" applyFont="1" applyFill="1" applyBorder="1" applyAlignment="1" applyProtection="1">
      <alignment horizontal="center" vertical="center" wrapText="1"/>
      <protection locked="0"/>
    </xf>
    <xf numFmtId="2" fontId="10" fillId="6" borderId="2" xfId="1" applyNumberFormat="1" applyFont="1" applyFill="1" applyBorder="1" applyAlignment="1" applyProtection="1">
      <alignment horizontal="center" vertical="center" wrapText="1"/>
      <protection locked="0"/>
    </xf>
    <xf numFmtId="0" fontId="10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6" borderId="4" xfId="0" applyNumberFormat="1" applyFont="1" applyFill="1" applyBorder="1" applyAlignment="1" applyProtection="1">
      <alignment horizontal="center" vertical="center" wrapText="1"/>
      <protection locked="0"/>
    </xf>
    <xf numFmtId="1" fontId="10" fillId="6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5" borderId="2" xfId="0" applyNumberFormat="1" applyFont="1" applyFill="1" applyBorder="1" applyAlignment="1" applyProtection="1">
      <alignment horizontal="center" vertical="center" wrapText="1"/>
      <protection locked="0"/>
    </xf>
    <xf numFmtId="164" fontId="5" fillId="5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5" borderId="43" xfId="0" applyNumberFormat="1" applyFont="1" applyFill="1" applyBorder="1" applyAlignment="1" applyProtection="1">
      <alignment horizontal="center" vertical="center" wrapText="1"/>
      <protection locked="0"/>
    </xf>
    <xf numFmtId="0" fontId="10" fillId="7" borderId="2" xfId="1" applyNumberFormat="1" applyFont="1" applyFill="1" applyBorder="1" applyAlignment="1" applyProtection="1">
      <alignment horizontal="center" vertical="center" wrapText="1"/>
      <protection locked="0"/>
    </xf>
    <xf numFmtId="0" fontId="10" fillId="7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7" borderId="4" xfId="0" applyNumberFormat="1" applyFont="1" applyFill="1" applyBorder="1" applyAlignment="1" applyProtection="1">
      <alignment horizontal="center" vertical="center" wrapText="1"/>
      <protection locked="0"/>
    </xf>
    <xf numFmtId="164" fontId="10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7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7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7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7" borderId="0" xfId="0" applyNumberFormat="1" applyFont="1" applyFill="1" applyBorder="1" applyAlignment="1">
      <alignment horizontal="left" vertical="center" wrapText="1"/>
    </xf>
    <xf numFmtId="164" fontId="10" fillId="19" borderId="2" xfId="0" applyNumberFormat="1" applyFont="1" applyFill="1" applyBorder="1" applyAlignment="1" applyProtection="1">
      <alignment horizontal="center" vertical="center" wrapText="1"/>
      <protection locked="0"/>
    </xf>
    <xf numFmtId="164" fontId="10" fillId="19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9" borderId="0" xfId="0" quotePrefix="1" applyNumberFormat="1" applyFont="1" applyFill="1" applyBorder="1" applyAlignment="1">
      <alignment horizontal="left" vertical="center" wrapText="1"/>
    </xf>
    <xf numFmtId="164" fontId="5" fillId="19" borderId="7" xfId="0" applyNumberFormat="1" applyFont="1" applyFill="1" applyBorder="1" applyAlignment="1" applyProtection="1">
      <alignment horizontal="center" vertical="center" wrapText="1"/>
      <protection locked="0"/>
    </xf>
    <xf numFmtId="164" fontId="5" fillId="19" borderId="43" xfId="0" applyNumberFormat="1" applyFont="1" applyFill="1" applyBorder="1" applyAlignment="1" applyProtection="1">
      <alignment horizontal="center" vertical="center" wrapText="1"/>
      <protection locked="0"/>
    </xf>
    <xf numFmtId="164" fontId="5" fillId="19" borderId="0" xfId="0" applyNumberFormat="1" applyFont="1" applyFill="1" applyBorder="1" applyAlignment="1">
      <alignment horizontal="left" vertical="center" wrapText="1"/>
    </xf>
    <xf numFmtId="2" fontId="6" fillId="13" borderId="2" xfId="11" applyNumberFormat="1" applyFont="1" applyFill="1" applyBorder="1" applyAlignment="1" applyProtection="1">
      <alignment horizontal="center" vertical="center" wrapText="1"/>
      <protection locked="0"/>
    </xf>
    <xf numFmtId="0" fontId="6" fillId="13" borderId="2" xfId="11" applyNumberFormat="1" applyFont="1" applyFill="1" applyBorder="1" applyAlignment="1" applyProtection="1">
      <alignment horizontal="center" vertical="center" wrapText="1"/>
      <protection locked="0"/>
    </xf>
    <xf numFmtId="2" fontId="6" fillId="13" borderId="4" xfId="11" applyNumberFormat="1" applyFont="1" applyFill="1" applyBorder="1" applyAlignment="1" applyProtection="1">
      <alignment horizontal="center" vertical="center" wrapText="1"/>
      <protection locked="0"/>
    </xf>
    <xf numFmtId="0" fontId="6" fillId="13" borderId="4" xfId="11" applyNumberFormat="1" applyFont="1" applyFill="1" applyBorder="1" applyAlignment="1" applyProtection="1">
      <alignment horizontal="center" vertical="center" wrapText="1"/>
      <protection locked="0"/>
    </xf>
    <xf numFmtId="2" fontId="6" fillId="13" borderId="2" xfId="12" applyNumberFormat="1" applyFont="1" applyFill="1" applyBorder="1" applyAlignment="1" applyProtection="1">
      <alignment horizontal="center" vertical="center" wrapText="1"/>
      <protection locked="0"/>
    </xf>
    <xf numFmtId="0" fontId="6" fillId="13" borderId="2" xfId="12" applyNumberFormat="1" applyFont="1" applyFill="1" applyBorder="1" applyAlignment="1" applyProtection="1">
      <alignment horizontal="center" vertical="center" wrapText="1"/>
      <protection locked="0"/>
    </xf>
    <xf numFmtId="2" fontId="6" fillId="13" borderId="4" xfId="12" applyNumberFormat="1" applyFont="1" applyFill="1" applyBorder="1" applyAlignment="1" applyProtection="1">
      <alignment horizontal="center" vertical="center" wrapText="1"/>
      <protection locked="0"/>
    </xf>
    <xf numFmtId="0" fontId="6" fillId="13" borderId="4" xfId="12" applyNumberFormat="1" applyFont="1" applyFill="1" applyBorder="1" applyAlignment="1" applyProtection="1">
      <alignment horizontal="center" vertical="center" wrapText="1"/>
      <protection locked="0"/>
    </xf>
    <xf numFmtId="164" fontId="6" fillId="2" borderId="2" xfId="13" applyNumberFormat="1" applyFont="1" applyFill="1" applyBorder="1" applyAlignment="1" applyProtection="1">
      <alignment horizontal="center" vertical="center" wrapText="1"/>
      <protection locked="0"/>
    </xf>
    <xf numFmtId="164" fontId="6" fillId="2" borderId="4" xfId="13" applyNumberFormat="1" applyFont="1" applyFill="1" applyBorder="1" applyAlignment="1" applyProtection="1">
      <alignment horizontal="center" vertical="center" wrapText="1"/>
      <protection locked="0"/>
    </xf>
    <xf numFmtId="165" fontId="23" fillId="26" borderId="27" xfId="0" applyFont="1" applyFill="1" applyBorder="1" applyAlignment="1">
      <alignment horizontal="right" vertical="center" wrapText="1"/>
    </xf>
    <xf numFmtId="165" fontId="23" fillId="26" borderId="28" xfId="0" applyFont="1" applyFill="1" applyBorder="1" applyAlignment="1">
      <alignment horizontal="right" vertical="center" wrapText="1"/>
    </xf>
    <xf numFmtId="165" fontId="9" fillId="0" borderId="33" xfId="0" applyFont="1" applyBorder="1" applyAlignment="1">
      <alignment horizontal="center" vertical="center" wrapText="1"/>
    </xf>
    <xf numFmtId="165" fontId="9" fillId="0" borderId="36" xfId="0" applyFont="1" applyBorder="1" applyAlignment="1">
      <alignment horizontal="center" vertical="center" wrapText="1"/>
    </xf>
    <xf numFmtId="165" fontId="5" fillId="4" borderId="7" xfId="0" applyFont="1" applyFill="1" applyBorder="1" applyAlignment="1">
      <alignment horizontal="right" vertical="center" wrapText="1"/>
    </xf>
    <xf numFmtId="165" fontId="6" fillId="4" borderId="13" xfId="0" applyFont="1" applyFill="1" applyBorder="1" applyAlignment="1">
      <alignment horizontal="center" vertical="center" wrapText="1"/>
    </xf>
    <xf numFmtId="165" fontId="6" fillId="4" borderId="17" xfId="0" applyFont="1" applyFill="1" applyBorder="1" applyAlignment="1">
      <alignment horizontal="center" vertical="center" wrapText="1"/>
    </xf>
    <xf numFmtId="165" fontId="6" fillId="4" borderId="11" xfId="0" applyFont="1" applyFill="1" applyBorder="1" applyAlignment="1">
      <alignment horizontal="center" vertical="center" wrapText="1"/>
    </xf>
    <xf numFmtId="165" fontId="6" fillId="4" borderId="15" xfId="0" applyFont="1" applyFill="1" applyBorder="1" applyAlignment="1">
      <alignment horizontal="center" vertical="center" wrapText="1"/>
    </xf>
    <xf numFmtId="17" fontId="6" fillId="4" borderId="12" xfId="0" applyNumberFormat="1" applyFont="1" applyFill="1" applyBorder="1" applyAlignment="1">
      <alignment horizontal="center" vertical="center" wrapText="1"/>
    </xf>
    <xf numFmtId="17" fontId="6" fillId="4" borderId="13" xfId="0" applyNumberFormat="1" applyFont="1" applyFill="1" applyBorder="1" applyAlignment="1">
      <alignment horizontal="center" vertical="center" wrapText="1"/>
    </xf>
    <xf numFmtId="165" fontId="6" fillId="4" borderId="11" xfId="0" quotePrefix="1" applyNumberFormat="1" applyFont="1" applyFill="1" applyBorder="1" applyAlignment="1">
      <alignment horizontal="center" vertical="center" wrapText="1"/>
    </xf>
    <xf numFmtId="165" fontId="6" fillId="4" borderId="15" xfId="0" quotePrefix="1" applyNumberFormat="1" applyFont="1" applyFill="1" applyBorder="1" applyAlignment="1">
      <alignment horizontal="center" vertical="center" wrapText="1"/>
    </xf>
    <xf numFmtId="165" fontId="6" fillId="4" borderId="12" xfId="0" quotePrefix="1" applyNumberFormat="1" applyFont="1" applyFill="1" applyBorder="1" applyAlignment="1">
      <alignment horizontal="center" vertical="center" wrapText="1"/>
    </xf>
    <xf numFmtId="165" fontId="6" fillId="4" borderId="13" xfId="0" quotePrefix="1" applyNumberFormat="1" applyFont="1" applyFill="1" applyBorder="1" applyAlignment="1">
      <alignment horizontal="center" vertical="center" wrapText="1"/>
    </xf>
    <xf numFmtId="165" fontId="6" fillId="4" borderId="44" xfId="0" quotePrefix="1" applyNumberFormat="1" applyFont="1" applyFill="1" applyBorder="1" applyAlignment="1">
      <alignment horizontal="center" vertical="center" wrapText="1"/>
    </xf>
    <xf numFmtId="165" fontId="6" fillId="4" borderId="35" xfId="0" quotePrefix="1" applyNumberFormat="1" applyFont="1" applyFill="1" applyBorder="1" applyAlignment="1">
      <alignment horizontal="center" vertical="center" wrapText="1"/>
    </xf>
    <xf numFmtId="165" fontId="6" fillId="4" borderId="17" xfId="0" quotePrefix="1" applyNumberFormat="1" applyFont="1" applyFill="1" applyBorder="1" applyAlignment="1">
      <alignment horizontal="center" vertical="center" wrapText="1"/>
    </xf>
    <xf numFmtId="165" fontId="5" fillId="24" borderId="7" xfId="0" applyFont="1" applyFill="1" applyBorder="1" applyAlignment="1">
      <alignment horizontal="right" vertical="center" wrapText="1"/>
    </xf>
    <xf numFmtId="165" fontId="6" fillId="24" borderId="13" xfId="0" applyFont="1" applyFill="1" applyBorder="1" applyAlignment="1">
      <alignment horizontal="center" vertical="center" wrapText="1"/>
    </xf>
    <xf numFmtId="165" fontId="6" fillId="24" borderId="17" xfId="0" applyFont="1" applyFill="1" applyBorder="1" applyAlignment="1">
      <alignment horizontal="center" vertical="center" wrapText="1"/>
    </xf>
    <xf numFmtId="165" fontId="6" fillId="24" borderId="11" xfId="0" applyFont="1" applyFill="1" applyBorder="1" applyAlignment="1">
      <alignment horizontal="center" vertical="center" wrapText="1"/>
    </xf>
    <xf numFmtId="165" fontId="6" fillId="24" borderId="15" xfId="0" applyFont="1" applyFill="1" applyBorder="1" applyAlignment="1">
      <alignment horizontal="center" vertical="center" wrapText="1"/>
    </xf>
    <xf numFmtId="17" fontId="6" fillId="24" borderId="12" xfId="0" applyNumberFormat="1" applyFont="1" applyFill="1" applyBorder="1" applyAlignment="1">
      <alignment horizontal="center" vertical="center" wrapText="1"/>
    </xf>
    <xf numFmtId="17" fontId="6" fillId="24" borderId="13" xfId="0" applyNumberFormat="1" applyFont="1" applyFill="1" applyBorder="1" applyAlignment="1">
      <alignment horizontal="center" vertical="center" wrapText="1"/>
    </xf>
    <xf numFmtId="165" fontId="6" fillId="24" borderId="11" xfId="0" quotePrefix="1" applyNumberFormat="1" applyFont="1" applyFill="1" applyBorder="1" applyAlignment="1">
      <alignment horizontal="center" vertical="center" wrapText="1"/>
    </xf>
    <xf numFmtId="165" fontId="6" fillId="24" borderId="15" xfId="0" quotePrefix="1" applyNumberFormat="1" applyFont="1" applyFill="1" applyBorder="1" applyAlignment="1">
      <alignment horizontal="center" vertical="center" wrapText="1"/>
    </xf>
    <xf numFmtId="165" fontId="6" fillId="24" borderId="12" xfId="0" quotePrefix="1" applyNumberFormat="1" applyFont="1" applyFill="1" applyBorder="1" applyAlignment="1">
      <alignment horizontal="center" vertical="center" wrapText="1"/>
    </xf>
    <xf numFmtId="165" fontId="6" fillId="24" borderId="13" xfId="0" quotePrefix="1" applyNumberFormat="1" applyFont="1" applyFill="1" applyBorder="1" applyAlignment="1">
      <alignment horizontal="center" vertical="center" wrapText="1"/>
    </xf>
    <xf numFmtId="165" fontId="6" fillId="24" borderId="44" xfId="0" quotePrefix="1" applyNumberFormat="1" applyFont="1" applyFill="1" applyBorder="1" applyAlignment="1">
      <alignment horizontal="center" vertical="center" wrapText="1"/>
    </xf>
    <xf numFmtId="165" fontId="6" fillId="24" borderId="35" xfId="0" quotePrefix="1" applyNumberFormat="1" applyFont="1" applyFill="1" applyBorder="1" applyAlignment="1">
      <alignment horizontal="center" vertical="center" wrapText="1"/>
    </xf>
    <xf numFmtId="165" fontId="6" fillId="24" borderId="17" xfId="0" quotePrefix="1" applyNumberFormat="1" applyFont="1" applyFill="1" applyBorder="1" applyAlignment="1">
      <alignment horizontal="center" vertical="center" wrapText="1"/>
    </xf>
    <xf numFmtId="165" fontId="6" fillId="5" borderId="11" xfId="0" quotePrefix="1" applyNumberFormat="1" applyFont="1" applyFill="1" applyBorder="1" applyAlignment="1">
      <alignment horizontal="center" vertical="center" wrapText="1"/>
    </xf>
    <xf numFmtId="165" fontId="6" fillId="5" borderId="15" xfId="0" quotePrefix="1" applyNumberFormat="1" applyFont="1" applyFill="1" applyBorder="1" applyAlignment="1">
      <alignment horizontal="center" vertical="center" wrapText="1"/>
    </xf>
    <xf numFmtId="165" fontId="6" fillId="5" borderId="12" xfId="0" quotePrefix="1" applyNumberFormat="1" applyFont="1" applyFill="1" applyBorder="1" applyAlignment="1">
      <alignment horizontal="center" vertical="center" wrapText="1"/>
    </xf>
    <xf numFmtId="165" fontId="6" fillId="5" borderId="13" xfId="0" quotePrefix="1" applyNumberFormat="1" applyFont="1" applyFill="1" applyBorder="1" applyAlignment="1">
      <alignment horizontal="center" vertical="center" wrapText="1"/>
    </xf>
    <xf numFmtId="165" fontId="9" fillId="4" borderId="46" xfId="0" applyFont="1" applyFill="1" applyBorder="1" applyAlignment="1">
      <alignment horizontal="center" vertical="center" wrapText="1"/>
    </xf>
    <xf numFmtId="165" fontId="6" fillId="4" borderId="23" xfId="0" applyFont="1" applyFill="1" applyBorder="1" applyAlignment="1">
      <alignment horizontal="center" vertical="center" wrapText="1"/>
    </xf>
    <xf numFmtId="165" fontId="6" fillId="4" borderId="24" xfId="0" applyFont="1" applyFill="1" applyBorder="1" applyAlignment="1">
      <alignment horizontal="center" vertical="center" wrapText="1"/>
    </xf>
    <xf numFmtId="165" fontId="6" fillId="4" borderId="37" xfId="0" quotePrefix="1" applyNumberFormat="1" applyFont="1" applyFill="1" applyBorder="1" applyAlignment="1">
      <alignment horizontal="center" vertical="center" wrapText="1"/>
    </xf>
    <xf numFmtId="165" fontId="6" fillId="4" borderId="9" xfId="0" quotePrefix="1" applyNumberFormat="1" applyFont="1" applyFill="1" applyBorder="1" applyAlignment="1">
      <alignment horizontal="center" vertical="center" wrapText="1"/>
    </xf>
    <xf numFmtId="165" fontId="6" fillId="4" borderId="18" xfId="0" quotePrefix="1" applyNumberFormat="1" applyFont="1" applyFill="1" applyBorder="1" applyAlignment="1">
      <alignment horizontal="center" vertical="center" wrapText="1"/>
    </xf>
    <xf numFmtId="165" fontId="9" fillId="24" borderId="46" xfId="0" applyFont="1" applyFill="1" applyBorder="1" applyAlignment="1">
      <alignment horizontal="center" vertical="center" wrapText="1"/>
    </xf>
    <xf numFmtId="165" fontId="6" fillId="24" borderId="23" xfId="0" applyFont="1" applyFill="1" applyBorder="1" applyAlignment="1">
      <alignment horizontal="center" vertical="center" wrapText="1"/>
    </xf>
    <xf numFmtId="165" fontId="6" fillId="24" borderId="24" xfId="0" applyFont="1" applyFill="1" applyBorder="1" applyAlignment="1">
      <alignment horizontal="center" vertical="center" wrapText="1"/>
    </xf>
    <xf numFmtId="165" fontId="6" fillId="24" borderId="37" xfId="0" quotePrefix="1" applyNumberFormat="1" applyFont="1" applyFill="1" applyBorder="1" applyAlignment="1">
      <alignment horizontal="center" vertical="center" wrapText="1"/>
    </xf>
    <xf numFmtId="165" fontId="6" fillId="24" borderId="9" xfId="0" quotePrefix="1" applyNumberFormat="1" applyFont="1" applyFill="1" applyBorder="1" applyAlignment="1">
      <alignment horizontal="center" vertical="center" wrapText="1"/>
    </xf>
    <xf numFmtId="165" fontId="6" fillId="24" borderId="18" xfId="0" quotePrefix="1" applyNumberFormat="1" applyFont="1" applyFill="1" applyBorder="1" applyAlignment="1">
      <alignment horizontal="center" vertical="center" wrapText="1"/>
    </xf>
    <xf numFmtId="165" fontId="6" fillId="5" borderId="44" xfId="0" quotePrefix="1" applyNumberFormat="1" applyFont="1" applyFill="1" applyBorder="1" applyAlignment="1">
      <alignment horizontal="center" vertical="center" wrapText="1"/>
    </xf>
    <xf numFmtId="165" fontId="6" fillId="5" borderId="35" xfId="0" quotePrefix="1" applyNumberFormat="1" applyFont="1" applyFill="1" applyBorder="1" applyAlignment="1">
      <alignment horizontal="center" vertical="center" wrapText="1"/>
    </xf>
    <xf numFmtId="165" fontId="6" fillId="5" borderId="17" xfId="0" quotePrefix="1" applyNumberFormat="1" applyFont="1" applyFill="1" applyBorder="1" applyAlignment="1">
      <alignment horizontal="center" vertical="center" wrapText="1"/>
    </xf>
    <xf numFmtId="165" fontId="9" fillId="19" borderId="46" xfId="0" applyFont="1" applyFill="1" applyBorder="1" applyAlignment="1">
      <alignment horizontal="center" vertical="center" wrapText="1"/>
    </xf>
    <xf numFmtId="165" fontId="6" fillId="19" borderId="23" xfId="0" applyFont="1" applyFill="1" applyBorder="1" applyAlignment="1">
      <alignment horizontal="center" vertical="center" wrapText="1"/>
    </xf>
    <xf numFmtId="165" fontId="6" fillId="19" borderId="24" xfId="0" applyFont="1" applyFill="1" applyBorder="1" applyAlignment="1">
      <alignment horizontal="center" vertical="center" wrapText="1"/>
    </xf>
    <xf numFmtId="165" fontId="6" fillId="19" borderId="11" xfId="0" applyFont="1" applyFill="1" applyBorder="1" applyAlignment="1">
      <alignment horizontal="center" vertical="center" wrapText="1"/>
    </xf>
    <xf numFmtId="165" fontId="6" fillId="19" borderId="15" xfId="0" applyFont="1" applyFill="1" applyBorder="1" applyAlignment="1">
      <alignment horizontal="center" vertical="center" wrapText="1"/>
    </xf>
    <xf numFmtId="17" fontId="6" fillId="19" borderId="12" xfId="0" applyNumberFormat="1" applyFont="1" applyFill="1" applyBorder="1" applyAlignment="1">
      <alignment horizontal="center" vertical="center" wrapText="1"/>
    </xf>
    <xf numFmtId="17" fontId="6" fillId="19" borderId="13" xfId="0" applyNumberFormat="1" applyFont="1" applyFill="1" applyBorder="1" applyAlignment="1">
      <alignment horizontal="center" vertical="center" wrapText="1"/>
    </xf>
    <xf numFmtId="165" fontId="6" fillId="19" borderId="11" xfId="0" quotePrefix="1" applyNumberFormat="1" applyFont="1" applyFill="1" applyBorder="1" applyAlignment="1">
      <alignment horizontal="center" vertical="center" wrapText="1"/>
    </xf>
    <xf numFmtId="165" fontId="6" fillId="19" borderId="15" xfId="0" quotePrefix="1" applyNumberFormat="1" applyFont="1" applyFill="1" applyBorder="1" applyAlignment="1">
      <alignment horizontal="center" vertical="center" wrapText="1"/>
    </xf>
    <xf numFmtId="165" fontId="6" fillId="19" borderId="12" xfId="0" quotePrefix="1" applyNumberFormat="1" applyFont="1" applyFill="1" applyBorder="1" applyAlignment="1">
      <alignment horizontal="center" vertical="center" wrapText="1"/>
    </xf>
    <xf numFmtId="165" fontId="6" fillId="19" borderId="13" xfId="0" quotePrefix="1" applyNumberFormat="1" applyFont="1" applyFill="1" applyBorder="1" applyAlignment="1">
      <alignment horizontal="center" vertical="center" wrapText="1"/>
    </xf>
    <xf numFmtId="165" fontId="6" fillId="19" borderId="37" xfId="0" quotePrefix="1" applyNumberFormat="1" applyFont="1" applyFill="1" applyBorder="1" applyAlignment="1">
      <alignment horizontal="center" vertical="center" wrapText="1"/>
    </xf>
    <xf numFmtId="165" fontId="6" fillId="19" borderId="35" xfId="0" quotePrefix="1" applyNumberFormat="1" applyFont="1" applyFill="1" applyBorder="1" applyAlignment="1">
      <alignment horizontal="center" vertical="center" wrapText="1"/>
    </xf>
    <xf numFmtId="165" fontId="6" fillId="19" borderId="9" xfId="0" quotePrefix="1" applyNumberFormat="1" applyFont="1" applyFill="1" applyBorder="1" applyAlignment="1">
      <alignment horizontal="center" vertical="center" wrapText="1"/>
    </xf>
    <xf numFmtId="165" fontId="6" fillId="19" borderId="18" xfId="0" quotePrefix="1" applyNumberFormat="1" applyFont="1" applyFill="1" applyBorder="1" applyAlignment="1">
      <alignment horizontal="center" vertical="center" wrapText="1"/>
    </xf>
    <xf numFmtId="165" fontId="6" fillId="19" borderId="17" xfId="0" quotePrefix="1" applyNumberFormat="1" applyFont="1" applyFill="1" applyBorder="1" applyAlignment="1">
      <alignment horizontal="center" vertical="center" wrapText="1"/>
    </xf>
    <xf numFmtId="165" fontId="5" fillId="19" borderId="7" xfId="0" applyFont="1" applyFill="1" applyBorder="1" applyAlignment="1">
      <alignment horizontal="right" vertical="center" wrapText="1"/>
    </xf>
    <xf numFmtId="165" fontId="6" fillId="19" borderId="13" xfId="0" applyFont="1" applyFill="1" applyBorder="1" applyAlignment="1">
      <alignment horizontal="center" vertical="center" wrapText="1"/>
    </xf>
    <xf numFmtId="165" fontId="6" fillId="19" borderId="17" xfId="0" applyFont="1" applyFill="1" applyBorder="1" applyAlignment="1">
      <alignment horizontal="center" vertical="center" wrapText="1"/>
    </xf>
    <xf numFmtId="165" fontId="6" fillId="19" borderId="44" xfId="0" quotePrefix="1" applyNumberFormat="1" applyFont="1" applyFill="1" applyBorder="1" applyAlignment="1">
      <alignment horizontal="center" vertical="center" wrapText="1"/>
    </xf>
    <xf numFmtId="165" fontId="9" fillId="5" borderId="46" xfId="0" applyFont="1" applyFill="1" applyBorder="1" applyAlignment="1">
      <alignment horizontal="center" vertical="center" wrapText="1"/>
    </xf>
    <xf numFmtId="165" fontId="6" fillId="5" borderId="23" xfId="0" applyFont="1" applyFill="1" applyBorder="1" applyAlignment="1">
      <alignment horizontal="center" vertical="center" wrapText="1"/>
    </xf>
    <xf numFmtId="165" fontId="6" fillId="5" borderId="24" xfId="0" applyFont="1" applyFill="1" applyBorder="1" applyAlignment="1">
      <alignment horizontal="center" vertical="center" wrapText="1"/>
    </xf>
    <xf numFmtId="165" fontId="6" fillId="5" borderId="11" xfId="0" applyFont="1" applyFill="1" applyBorder="1" applyAlignment="1">
      <alignment horizontal="center" vertical="center" wrapText="1"/>
    </xf>
    <xf numFmtId="165" fontId="6" fillId="5" borderId="15" xfId="0" applyFont="1" applyFill="1" applyBorder="1" applyAlignment="1">
      <alignment horizontal="center" vertical="center" wrapText="1"/>
    </xf>
    <xf numFmtId="17" fontId="6" fillId="5" borderId="12" xfId="0" applyNumberFormat="1" applyFont="1" applyFill="1" applyBorder="1" applyAlignment="1">
      <alignment horizontal="center" vertical="center" wrapText="1"/>
    </xf>
    <xf numFmtId="17" fontId="6" fillId="5" borderId="13" xfId="0" applyNumberFormat="1" applyFont="1" applyFill="1" applyBorder="1" applyAlignment="1">
      <alignment horizontal="center" vertical="center" wrapText="1"/>
    </xf>
    <xf numFmtId="165" fontId="6" fillId="5" borderId="37" xfId="0" quotePrefix="1" applyNumberFormat="1" applyFont="1" applyFill="1" applyBorder="1" applyAlignment="1">
      <alignment horizontal="center" vertical="center" wrapText="1"/>
    </xf>
    <xf numFmtId="165" fontId="6" fillId="5" borderId="9" xfId="0" quotePrefix="1" applyNumberFormat="1" applyFont="1" applyFill="1" applyBorder="1" applyAlignment="1">
      <alignment horizontal="center" vertical="center" wrapText="1"/>
    </xf>
    <xf numFmtId="165" fontId="6" fillId="9" borderId="12" xfId="0" quotePrefix="1" applyNumberFormat="1" applyFont="1" applyFill="1" applyBorder="1" applyAlignment="1">
      <alignment horizontal="center" vertical="center" wrapText="1"/>
    </xf>
    <xf numFmtId="165" fontId="6" fillId="9" borderId="13" xfId="0" quotePrefix="1" applyNumberFormat="1" applyFont="1" applyFill="1" applyBorder="1" applyAlignment="1">
      <alignment horizontal="center" vertical="center" wrapText="1"/>
    </xf>
    <xf numFmtId="165" fontId="6" fillId="9" borderId="44" xfId="0" quotePrefix="1" applyNumberFormat="1" applyFont="1" applyFill="1" applyBorder="1" applyAlignment="1">
      <alignment horizontal="center" vertical="center" wrapText="1"/>
    </xf>
    <xf numFmtId="165" fontId="6" fillId="9" borderId="35" xfId="0" quotePrefix="1" applyNumberFormat="1" applyFont="1" applyFill="1" applyBorder="1" applyAlignment="1">
      <alignment horizontal="center" vertical="center" wrapText="1"/>
    </xf>
    <xf numFmtId="165" fontId="6" fillId="9" borderId="11" xfId="0" quotePrefix="1" applyNumberFormat="1" applyFont="1" applyFill="1" applyBorder="1" applyAlignment="1">
      <alignment horizontal="center" vertical="center" wrapText="1"/>
    </xf>
    <xf numFmtId="165" fontId="6" fillId="9" borderId="15" xfId="0" quotePrefix="1" applyNumberFormat="1" applyFont="1" applyFill="1" applyBorder="1" applyAlignment="1">
      <alignment horizontal="center" vertical="center" wrapText="1"/>
    </xf>
    <xf numFmtId="165" fontId="6" fillId="9" borderId="17" xfId="0" quotePrefix="1" applyNumberFormat="1" applyFont="1" applyFill="1" applyBorder="1" applyAlignment="1">
      <alignment horizontal="center" vertical="center" wrapText="1"/>
    </xf>
    <xf numFmtId="165" fontId="6" fillId="9" borderId="37" xfId="0" quotePrefix="1" applyNumberFormat="1" applyFont="1" applyFill="1" applyBorder="1" applyAlignment="1">
      <alignment horizontal="center" vertical="center" wrapText="1"/>
    </xf>
    <xf numFmtId="165" fontId="6" fillId="9" borderId="9" xfId="0" quotePrefix="1" applyNumberFormat="1" applyFont="1" applyFill="1" applyBorder="1" applyAlignment="1">
      <alignment horizontal="center" vertical="center" wrapText="1"/>
    </xf>
    <xf numFmtId="165" fontId="6" fillId="9" borderId="18" xfId="0" quotePrefix="1" applyNumberFormat="1" applyFont="1" applyFill="1" applyBorder="1" applyAlignment="1">
      <alignment horizontal="center" vertical="center" wrapText="1"/>
    </xf>
    <xf numFmtId="165" fontId="6" fillId="11" borderId="11" xfId="0" quotePrefix="1" applyNumberFormat="1" applyFont="1" applyFill="1" applyBorder="1" applyAlignment="1">
      <alignment horizontal="center" vertical="center" wrapText="1"/>
    </xf>
    <xf numFmtId="165" fontId="6" fillId="11" borderId="15" xfId="0" quotePrefix="1" applyNumberFormat="1" applyFont="1" applyFill="1" applyBorder="1" applyAlignment="1">
      <alignment horizontal="center" vertical="center" wrapText="1"/>
    </xf>
    <xf numFmtId="165" fontId="6" fillId="11" borderId="13" xfId="0" quotePrefix="1" applyNumberFormat="1" applyFont="1" applyFill="1" applyBorder="1" applyAlignment="1">
      <alignment horizontal="center" vertical="center" wrapText="1"/>
    </xf>
    <xf numFmtId="165" fontId="6" fillId="11" borderId="17" xfId="0" quotePrefix="1" applyNumberFormat="1" applyFont="1" applyFill="1" applyBorder="1" applyAlignment="1">
      <alignment horizontal="center" vertical="center" wrapText="1"/>
    </xf>
    <xf numFmtId="17" fontId="6" fillId="11" borderId="12" xfId="0" applyNumberFormat="1" applyFont="1" applyFill="1" applyBorder="1" applyAlignment="1">
      <alignment horizontal="center" vertical="center" wrapText="1"/>
    </xf>
    <xf numFmtId="17" fontId="6" fillId="11" borderId="13" xfId="0" applyNumberFormat="1" applyFont="1" applyFill="1" applyBorder="1" applyAlignment="1">
      <alignment horizontal="center" vertical="center" wrapText="1"/>
    </xf>
    <xf numFmtId="165" fontId="6" fillId="11" borderId="12" xfId="0" quotePrefix="1" applyNumberFormat="1" applyFont="1" applyFill="1" applyBorder="1" applyAlignment="1">
      <alignment horizontal="center" vertical="center" wrapText="1"/>
    </xf>
    <xf numFmtId="165" fontId="6" fillId="11" borderId="44" xfId="0" quotePrefix="1" applyNumberFormat="1" applyFont="1" applyFill="1" applyBorder="1" applyAlignment="1">
      <alignment horizontal="center" vertical="center" wrapText="1"/>
    </xf>
    <xf numFmtId="165" fontId="6" fillId="11" borderId="35" xfId="0" quotePrefix="1" applyNumberFormat="1" applyFont="1" applyFill="1" applyBorder="1" applyAlignment="1">
      <alignment horizontal="center" vertical="center" wrapText="1"/>
    </xf>
    <xf numFmtId="165" fontId="6" fillId="11" borderId="37" xfId="0" quotePrefix="1" applyNumberFormat="1" applyFont="1" applyFill="1" applyBorder="1" applyAlignment="1">
      <alignment horizontal="center" vertical="center" wrapText="1"/>
    </xf>
    <xf numFmtId="165" fontId="6" fillId="11" borderId="9" xfId="0" quotePrefix="1" applyNumberFormat="1" applyFont="1" applyFill="1" applyBorder="1" applyAlignment="1">
      <alignment horizontal="center" vertical="center" wrapText="1"/>
    </xf>
    <xf numFmtId="165" fontId="6" fillId="13" borderId="12" xfId="0" quotePrefix="1" applyNumberFormat="1" applyFont="1" applyFill="1" applyBorder="1" applyAlignment="1">
      <alignment horizontal="center" vertical="center" wrapText="1"/>
    </xf>
    <xf numFmtId="165" fontId="6" fillId="13" borderId="13" xfId="0" quotePrefix="1" applyNumberFormat="1" applyFont="1" applyFill="1" applyBorder="1" applyAlignment="1">
      <alignment horizontal="center" vertical="center" wrapText="1"/>
    </xf>
    <xf numFmtId="165" fontId="6" fillId="13" borderId="44" xfId="0" quotePrefix="1" applyNumberFormat="1" applyFont="1" applyFill="1" applyBorder="1" applyAlignment="1">
      <alignment horizontal="center" vertical="center" wrapText="1"/>
    </xf>
    <xf numFmtId="165" fontId="6" fillId="13" borderId="35" xfId="0" quotePrefix="1" applyNumberFormat="1" applyFont="1" applyFill="1" applyBorder="1" applyAlignment="1">
      <alignment horizontal="center" vertical="center" wrapText="1"/>
    </xf>
    <xf numFmtId="165" fontId="9" fillId="9" borderId="46" xfId="0" applyFont="1" applyFill="1" applyBorder="1" applyAlignment="1">
      <alignment horizontal="center" vertical="center" wrapText="1"/>
    </xf>
    <xf numFmtId="165" fontId="6" fillId="5" borderId="18" xfId="0" quotePrefix="1" applyNumberFormat="1" applyFont="1" applyFill="1" applyBorder="1" applyAlignment="1">
      <alignment horizontal="center" vertical="center" wrapText="1"/>
    </xf>
    <xf numFmtId="165" fontId="5" fillId="5" borderId="7" xfId="0" applyFont="1" applyFill="1" applyBorder="1" applyAlignment="1">
      <alignment horizontal="right" vertical="center" wrapText="1"/>
    </xf>
    <xf numFmtId="165" fontId="6" fillId="5" borderId="13" xfId="0" applyFont="1" applyFill="1" applyBorder="1" applyAlignment="1">
      <alignment horizontal="center" vertical="center" wrapText="1"/>
    </xf>
    <xf numFmtId="165" fontId="6" fillId="5" borderId="17" xfId="0" applyFont="1" applyFill="1" applyBorder="1" applyAlignment="1">
      <alignment horizontal="center" vertical="center" wrapText="1"/>
    </xf>
    <xf numFmtId="165" fontId="6" fillId="7" borderId="13" xfId="0" applyFont="1" applyFill="1" applyBorder="1" applyAlignment="1">
      <alignment horizontal="center" vertical="center" wrapText="1"/>
    </xf>
    <xf numFmtId="165" fontId="6" fillId="7" borderId="17" xfId="0" applyFont="1" applyFill="1" applyBorder="1" applyAlignment="1">
      <alignment horizontal="center" vertical="center" wrapText="1"/>
    </xf>
    <xf numFmtId="165" fontId="6" fillId="7" borderId="11" xfId="0" applyFont="1" applyFill="1" applyBorder="1" applyAlignment="1">
      <alignment horizontal="center" vertical="center" wrapText="1"/>
    </xf>
    <xf numFmtId="165" fontId="6" fillId="7" borderId="15" xfId="0" applyFont="1" applyFill="1" applyBorder="1" applyAlignment="1">
      <alignment horizontal="center" vertical="center" wrapText="1"/>
    </xf>
    <xf numFmtId="17" fontId="6" fillId="7" borderId="12" xfId="0" applyNumberFormat="1" applyFont="1" applyFill="1" applyBorder="1" applyAlignment="1">
      <alignment horizontal="center" vertical="center" wrapText="1"/>
    </xf>
    <xf numFmtId="17" fontId="6" fillId="7" borderId="13" xfId="0" applyNumberFormat="1" applyFont="1" applyFill="1" applyBorder="1" applyAlignment="1">
      <alignment horizontal="center" vertical="center" wrapText="1"/>
    </xf>
    <xf numFmtId="165" fontId="6" fillId="7" borderId="11" xfId="0" quotePrefix="1" applyNumberFormat="1" applyFont="1" applyFill="1" applyBorder="1" applyAlignment="1">
      <alignment horizontal="center" vertical="center" wrapText="1"/>
    </xf>
    <xf numFmtId="165" fontId="6" fillId="7" borderId="15" xfId="0" quotePrefix="1" applyNumberFormat="1" applyFont="1" applyFill="1" applyBorder="1" applyAlignment="1">
      <alignment horizontal="center" vertical="center" wrapText="1"/>
    </xf>
    <xf numFmtId="165" fontId="6" fillId="7" borderId="12" xfId="0" quotePrefix="1" applyNumberFormat="1" applyFont="1" applyFill="1" applyBorder="1" applyAlignment="1">
      <alignment horizontal="center" vertical="center" wrapText="1"/>
    </xf>
    <xf numFmtId="165" fontId="6" fillId="7" borderId="13" xfId="0" quotePrefix="1" applyNumberFormat="1" applyFont="1" applyFill="1" applyBorder="1" applyAlignment="1">
      <alignment horizontal="center" vertical="center" wrapText="1"/>
    </xf>
    <xf numFmtId="165" fontId="6" fillId="7" borderId="44" xfId="0" quotePrefix="1" applyNumberFormat="1" applyFont="1" applyFill="1" applyBorder="1" applyAlignment="1">
      <alignment horizontal="center" vertical="center" wrapText="1"/>
    </xf>
    <xf numFmtId="165" fontId="6" fillId="7" borderId="35" xfId="0" quotePrefix="1" applyNumberFormat="1" applyFont="1" applyFill="1" applyBorder="1" applyAlignment="1">
      <alignment horizontal="center" vertical="center" wrapText="1"/>
    </xf>
    <xf numFmtId="165" fontId="6" fillId="7" borderId="37" xfId="0" quotePrefix="1" applyNumberFormat="1" applyFont="1" applyFill="1" applyBorder="1" applyAlignment="1">
      <alignment horizontal="center" vertical="center" wrapText="1"/>
    </xf>
    <xf numFmtId="165" fontId="6" fillId="7" borderId="9" xfId="0" quotePrefix="1" applyNumberFormat="1" applyFont="1" applyFill="1" applyBorder="1" applyAlignment="1">
      <alignment horizontal="center" vertical="center" wrapText="1"/>
    </xf>
    <xf numFmtId="165" fontId="6" fillId="7" borderId="18" xfId="0" quotePrefix="1" applyNumberFormat="1" applyFont="1" applyFill="1" applyBorder="1" applyAlignment="1">
      <alignment horizontal="center" vertical="center" wrapText="1"/>
    </xf>
    <xf numFmtId="165" fontId="6" fillId="7" borderId="17" xfId="0" quotePrefix="1" applyNumberFormat="1" applyFont="1" applyFill="1" applyBorder="1" applyAlignment="1">
      <alignment horizontal="center" vertical="center" wrapText="1"/>
    </xf>
    <xf numFmtId="165" fontId="6" fillId="8" borderId="11" xfId="0" quotePrefix="1" applyNumberFormat="1" applyFont="1" applyFill="1" applyBorder="1" applyAlignment="1">
      <alignment horizontal="center" vertical="center" wrapText="1"/>
    </xf>
    <xf numFmtId="165" fontId="6" fillId="8" borderId="15" xfId="0" quotePrefix="1" applyNumberFormat="1" applyFont="1" applyFill="1" applyBorder="1" applyAlignment="1">
      <alignment horizontal="center" vertical="center" wrapText="1"/>
    </xf>
    <xf numFmtId="165" fontId="6" fillId="8" borderId="13" xfId="0" quotePrefix="1" applyNumberFormat="1" applyFont="1" applyFill="1" applyBorder="1" applyAlignment="1">
      <alignment horizontal="center" vertical="center" wrapText="1"/>
    </xf>
    <xf numFmtId="165" fontId="6" fillId="8" borderId="17" xfId="0" quotePrefix="1" applyNumberFormat="1" applyFont="1" applyFill="1" applyBorder="1" applyAlignment="1">
      <alignment horizontal="center" vertical="center" wrapText="1"/>
    </xf>
    <xf numFmtId="165" fontId="6" fillId="9" borderId="13" xfId="0" applyFont="1" applyFill="1" applyBorder="1" applyAlignment="1">
      <alignment horizontal="center" vertical="center" wrapText="1"/>
    </xf>
    <xf numFmtId="165" fontId="6" fillId="9" borderId="17" xfId="0" applyFont="1" applyFill="1" applyBorder="1" applyAlignment="1">
      <alignment horizontal="center" vertical="center" wrapText="1"/>
    </xf>
    <xf numFmtId="165" fontId="6" fillId="8" borderId="13" xfId="0" applyFont="1" applyFill="1" applyBorder="1" applyAlignment="1">
      <alignment horizontal="center" vertical="center" wrapText="1"/>
    </xf>
    <xf numFmtId="165" fontId="6" fillId="8" borderId="17" xfId="0" applyFont="1" applyFill="1" applyBorder="1" applyAlignment="1">
      <alignment horizontal="center" vertical="center" wrapText="1"/>
    </xf>
    <xf numFmtId="165" fontId="6" fillId="8" borderId="11" xfId="0" applyFont="1" applyFill="1" applyBorder="1" applyAlignment="1">
      <alignment horizontal="center" vertical="center" wrapText="1"/>
    </xf>
    <xf numFmtId="165" fontId="6" fillId="8" borderId="15" xfId="0" applyFont="1" applyFill="1" applyBorder="1" applyAlignment="1">
      <alignment horizontal="center" vertical="center" wrapText="1"/>
    </xf>
    <xf numFmtId="17" fontId="6" fillId="8" borderId="12" xfId="0" applyNumberFormat="1" applyFont="1" applyFill="1" applyBorder="1" applyAlignment="1">
      <alignment horizontal="center" vertical="center" wrapText="1"/>
    </xf>
    <xf numFmtId="17" fontId="6" fillId="8" borderId="13" xfId="0" applyNumberFormat="1" applyFont="1" applyFill="1" applyBorder="1" applyAlignment="1">
      <alignment horizontal="center" vertical="center" wrapText="1"/>
    </xf>
    <xf numFmtId="165" fontId="5" fillId="6" borderId="7" xfId="0" applyFont="1" applyFill="1" applyBorder="1" applyAlignment="1">
      <alignment horizontal="right" vertical="center" wrapText="1"/>
    </xf>
    <xf numFmtId="165" fontId="5" fillId="7" borderId="7" xfId="0" applyFont="1" applyFill="1" applyBorder="1" applyAlignment="1">
      <alignment horizontal="right" vertical="center" wrapText="1"/>
    </xf>
    <xf numFmtId="165" fontId="6" fillId="6" borderId="13" xfId="0" applyFont="1" applyFill="1" applyBorder="1" applyAlignment="1">
      <alignment horizontal="center" vertical="center" wrapText="1"/>
    </xf>
    <xf numFmtId="165" fontId="6" fillId="6" borderId="17" xfId="0" applyFont="1" applyFill="1" applyBorder="1" applyAlignment="1">
      <alignment horizontal="center" vertical="center" wrapText="1"/>
    </xf>
    <xf numFmtId="165" fontId="6" fillId="6" borderId="11" xfId="0" applyFont="1" applyFill="1" applyBorder="1" applyAlignment="1">
      <alignment horizontal="center" vertical="center" wrapText="1"/>
    </xf>
    <xf numFmtId="165" fontId="6" fillId="6" borderId="15" xfId="0" applyFont="1" applyFill="1" applyBorder="1" applyAlignment="1">
      <alignment horizontal="center" vertical="center" wrapText="1"/>
    </xf>
    <xf numFmtId="17" fontId="6" fillId="6" borderId="12" xfId="0" applyNumberFormat="1" applyFont="1" applyFill="1" applyBorder="1" applyAlignment="1">
      <alignment horizontal="center" vertical="center" wrapText="1"/>
    </xf>
    <xf numFmtId="17" fontId="6" fillId="6" borderId="13" xfId="0" applyNumberFormat="1" applyFont="1" applyFill="1" applyBorder="1" applyAlignment="1">
      <alignment horizontal="center" vertical="center" wrapText="1"/>
    </xf>
    <xf numFmtId="165" fontId="6" fillId="6" borderId="11" xfId="0" quotePrefix="1" applyNumberFormat="1" applyFont="1" applyFill="1" applyBorder="1" applyAlignment="1">
      <alignment horizontal="center" vertical="center" wrapText="1"/>
    </xf>
    <xf numFmtId="165" fontId="6" fillId="6" borderId="15" xfId="0" quotePrefix="1" applyNumberFormat="1" applyFont="1" applyFill="1" applyBorder="1" applyAlignment="1">
      <alignment horizontal="center" vertical="center" wrapText="1"/>
    </xf>
    <xf numFmtId="165" fontId="6" fillId="6" borderId="12" xfId="0" quotePrefix="1" applyNumberFormat="1" applyFont="1" applyFill="1" applyBorder="1" applyAlignment="1">
      <alignment horizontal="center" vertical="center" wrapText="1"/>
    </xf>
    <xf numFmtId="165" fontId="6" fillId="6" borderId="13" xfId="0" quotePrefix="1" applyNumberFormat="1" applyFont="1" applyFill="1" applyBorder="1" applyAlignment="1">
      <alignment horizontal="center" vertical="center" wrapText="1"/>
    </xf>
    <xf numFmtId="165" fontId="6" fillId="6" borderId="44" xfId="0" quotePrefix="1" applyNumberFormat="1" applyFont="1" applyFill="1" applyBorder="1" applyAlignment="1">
      <alignment horizontal="center" vertical="center" wrapText="1"/>
    </xf>
    <xf numFmtId="165" fontId="6" fillId="6" borderId="35" xfId="0" quotePrefix="1" applyNumberFormat="1" applyFont="1" applyFill="1" applyBorder="1" applyAlignment="1">
      <alignment horizontal="center" vertical="center" wrapText="1"/>
    </xf>
    <xf numFmtId="165" fontId="6" fillId="6" borderId="17" xfId="0" quotePrefix="1" applyNumberFormat="1" applyFont="1" applyFill="1" applyBorder="1" applyAlignment="1">
      <alignment horizontal="center" vertical="center" wrapText="1"/>
    </xf>
    <xf numFmtId="165" fontId="6" fillId="6" borderId="37" xfId="0" quotePrefix="1" applyNumberFormat="1" applyFont="1" applyFill="1" applyBorder="1" applyAlignment="1">
      <alignment horizontal="center" vertical="center" wrapText="1"/>
    </xf>
    <xf numFmtId="165" fontId="6" fillId="6" borderId="9" xfId="0" quotePrefix="1" applyNumberFormat="1" applyFont="1" applyFill="1" applyBorder="1" applyAlignment="1">
      <alignment horizontal="center" vertical="center" wrapText="1"/>
    </xf>
    <xf numFmtId="165" fontId="6" fillId="6" borderId="18" xfId="0" quotePrefix="1" applyNumberFormat="1" applyFont="1" applyFill="1" applyBorder="1" applyAlignment="1">
      <alignment horizontal="center" vertical="center" wrapText="1"/>
    </xf>
    <xf numFmtId="165" fontId="6" fillId="7" borderId="23" xfId="0" applyFont="1" applyFill="1" applyBorder="1" applyAlignment="1">
      <alignment horizontal="center" vertical="center" wrapText="1"/>
    </xf>
    <xf numFmtId="165" fontId="6" fillId="7" borderId="24" xfId="0" applyFont="1" applyFill="1" applyBorder="1" applyAlignment="1">
      <alignment horizontal="center" vertical="center" wrapText="1"/>
    </xf>
    <xf numFmtId="165" fontId="9" fillId="6" borderId="46" xfId="0" applyFont="1" applyFill="1" applyBorder="1" applyAlignment="1">
      <alignment horizontal="center" vertical="center" wrapText="1"/>
    </xf>
    <xf numFmtId="165" fontId="9" fillId="7" borderId="46" xfId="0" applyFont="1" applyFill="1" applyBorder="1" applyAlignment="1">
      <alignment horizontal="center" vertical="center" wrapText="1"/>
    </xf>
    <xf numFmtId="165" fontId="6" fillId="6" borderId="23" xfId="0" applyFont="1" applyFill="1" applyBorder="1" applyAlignment="1">
      <alignment horizontal="center" vertical="center" wrapText="1"/>
    </xf>
    <xf numFmtId="165" fontId="6" fillId="6" borderId="24" xfId="0" applyFont="1" applyFill="1" applyBorder="1" applyAlignment="1">
      <alignment horizontal="center" vertical="center" wrapText="1"/>
    </xf>
    <xf numFmtId="165" fontId="6" fillId="8" borderId="12" xfId="0" quotePrefix="1" applyNumberFormat="1" applyFont="1" applyFill="1" applyBorder="1" applyAlignment="1">
      <alignment horizontal="center" vertical="center" wrapText="1"/>
    </xf>
    <xf numFmtId="165" fontId="6" fillId="8" borderId="44" xfId="0" quotePrefix="1" applyNumberFormat="1" applyFont="1" applyFill="1" applyBorder="1" applyAlignment="1">
      <alignment horizontal="center" vertical="center" wrapText="1"/>
    </xf>
    <xf numFmtId="165" fontId="6" fillId="8" borderId="35" xfId="0" quotePrefix="1" applyNumberFormat="1" applyFont="1" applyFill="1" applyBorder="1" applyAlignment="1">
      <alignment horizontal="center" vertical="center" wrapText="1"/>
    </xf>
    <xf numFmtId="165" fontId="5" fillId="8" borderId="7" xfId="0" applyFont="1" applyFill="1" applyBorder="1" applyAlignment="1">
      <alignment horizontal="right" vertical="center" wrapText="1"/>
    </xf>
    <xf numFmtId="165" fontId="5" fillId="9" borderId="7" xfId="0" applyFont="1" applyFill="1" applyBorder="1" applyAlignment="1">
      <alignment horizontal="right" vertical="center" wrapText="1"/>
    </xf>
    <xf numFmtId="165" fontId="6" fillId="8" borderId="9" xfId="0" quotePrefix="1" applyNumberFormat="1" applyFont="1" applyFill="1" applyBorder="1" applyAlignment="1">
      <alignment horizontal="center" vertical="center" wrapText="1"/>
    </xf>
    <xf numFmtId="165" fontId="6" fillId="8" borderId="18" xfId="0" quotePrefix="1" applyNumberFormat="1" applyFont="1" applyFill="1" applyBorder="1" applyAlignment="1">
      <alignment horizontal="center" vertical="center" wrapText="1"/>
    </xf>
    <xf numFmtId="165" fontId="6" fillId="9" borderId="23" xfId="0" applyFont="1" applyFill="1" applyBorder="1" applyAlignment="1">
      <alignment horizontal="center" vertical="center" wrapText="1"/>
    </xf>
    <xf numFmtId="165" fontId="6" fillId="9" borderId="24" xfId="0" applyFont="1" applyFill="1" applyBorder="1" applyAlignment="1">
      <alignment horizontal="center" vertical="center" wrapText="1"/>
    </xf>
    <xf numFmtId="165" fontId="6" fillId="9" borderId="11" xfId="0" applyFont="1" applyFill="1" applyBorder="1" applyAlignment="1">
      <alignment horizontal="center" vertical="center" wrapText="1"/>
    </xf>
    <xf numFmtId="165" fontId="6" fillId="9" borderId="15" xfId="0" applyFont="1" applyFill="1" applyBorder="1" applyAlignment="1">
      <alignment horizontal="center" vertical="center" wrapText="1"/>
    </xf>
    <xf numFmtId="17" fontId="6" fillId="9" borderId="12" xfId="0" applyNumberFormat="1" applyFont="1" applyFill="1" applyBorder="1" applyAlignment="1">
      <alignment horizontal="center" vertical="center" wrapText="1"/>
    </xf>
    <xf numFmtId="17" fontId="6" fillId="9" borderId="13" xfId="0" applyNumberFormat="1" applyFont="1" applyFill="1" applyBorder="1" applyAlignment="1">
      <alignment horizontal="center" vertical="center" wrapText="1"/>
    </xf>
    <xf numFmtId="165" fontId="9" fillId="8" borderId="46" xfId="0" applyFont="1" applyFill="1" applyBorder="1" applyAlignment="1">
      <alignment horizontal="center" vertical="center" wrapText="1"/>
    </xf>
    <xf numFmtId="165" fontId="6" fillId="8" borderId="23" xfId="0" applyFont="1" applyFill="1" applyBorder="1" applyAlignment="1">
      <alignment horizontal="center" vertical="center" wrapText="1"/>
    </xf>
    <xf numFmtId="165" fontId="6" fillId="8" borderId="24" xfId="0" applyFont="1" applyFill="1" applyBorder="1" applyAlignment="1">
      <alignment horizontal="center" vertical="center" wrapText="1"/>
    </xf>
    <xf numFmtId="165" fontId="6" fillId="8" borderId="37" xfId="0" quotePrefix="1" applyNumberFormat="1" applyFont="1" applyFill="1" applyBorder="1" applyAlignment="1">
      <alignment horizontal="center" vertical="center" wrapText="1"/>
    </xf>
    <xf numFmtId="165" fontId="6" fillId="11" borderId="13" xfId="0" applyFont="1" applyFill="1" applyBorder="1" applyAlignment="1">
      <alignment horizontal="center" vertical="center" wrapText="1"/>
    </xf>
    <xf numFmtId="165" fontId="6" fillId="11" borderId="17" xfId="0" applyFont="1" applyFill="1" applyBorder="1" applyAlignment="1">
      <alignment horizontal="center" vertical="center" wrapText="1"/>
    </xf>
    <xf numFmtId="165" fontId="6" fillId="11" borderId="11" xfId="0" applyFont="1" applyFill="1" applyBorder="1" applyAlignment="1">
      <alignment horizontal="center" vertical="center" wrapText="1"/>
    </xf>
    <xf numFmtId="165" fontId="6" fillId="11" borderId="15" xfId="0" applyFont="1" applyFill="1" applyBorder="1" applyAlignment="1">
      <alignment horizontal="center" vertical="center" wrapText="1"/>
    </xf>
    <xf numFmtId="165" fontId="5" fillId="10" borderId="7" xfId="0" applyFont="1" applyFill="1" applyBorder="1" applyAlignment="1">
      <alignment horizontal="right" vertical="center" wrapText="1"/>
    </xf>
    <xf numFmtId="165" fontId="5" fillId="11" borderId="7" xfId="0" applyFont="1" applyFill="1" applyBorder="1" applyAlignment="1">
      <alignment horizontal="right" vertical="center" wrapText="1"/>
    </xf>
    <xf numFmtId="165" fontId="6" fillId="10" borderId="13" xfId="0" applyFont="1" applyFill="1" applyBorder="1" applyAlignment="1">
      <alignment horizontal="center" vertical="center" wrapText="1"/>
    </xf>
    <xf numFmtId="165" fontId="6" fillId="10" borderId="17" xfId="0" applyFont="1" applyFill="1" applyBorder="1" applyAlignment="1">
      <alignment horizontal="center" vertical="center" wrapText="1"/>
    </xf>
    <xf numFmtId="165" fontId="6" fillId="10" borderId="11" xfId="0" applyFont="1" applyFill="1" applyBorder="1" applyAlignment="1">
      <alignment horizontal="center" vertical="center" wrapText="1"/>
    </xf>
    <xf numFmtId="165" fontId="6" fillId="10" borderId="15" xfId="0" applyFont="1" applyFill="1" applyBorder="1" applyAlignment="1">
      <alignment horizontal="center" vertical="center" wrapText="1"/>
    </xf>
    <xf numFmtId="17" fontId="6" fillId="10" borderId="12" xfId="0" applyNumberFormat="1" applyFont="1" applyFill="1" applyBorder="1" applyAlignment="1">
      <alignment horizontal="center" vertical="center" wrapText="1"/>
    </xf>
    <xf numFmtId="17" fontId="6" fillId="10" borderId="13" xfId="0" applyNumberFormat="1" applyFont="1" applyFill="1" applyBorder="1" applyAlignment="1">
      <alignment horizontal="center" vertical="center" wrapText="1"/>
    </xf>
    <xf numFmtId="165" fontId="6" fillId="10" borderId="11" xfId="0" quotePrefix="1" applyNumberFormat="1" applyFont="1" applyFill="1" applyBorder="1" applyAlignment="1">
      <alignment horizontal="center" vertical="center" wrapText="1"/>
    </xf>
    <xf numFmtId="165" fontId="6" fillId="10" borderId="15" xfId="0" quotePrefix="1" applyNumberFormat="1" applyFont="1" applyFill="1" applyBorder="1" applyAlignment="1">
      <alignment horizontal="center" vertical="center" wrapText="1"/>
    </xf>
    <xf numFmtId="165" fontId="6" fillId="10" borderId="12" xfId="0" quotePrefix="1" applyNumberFormat="1" applyFont="1" applyFill="1" applyBorder="1" applyAlignment="1">
      <alignment horizontal="center" vertical="center" wrapText="1"/>
    </xf>
    <xf numFmtId="165" fontId="6" fillId="10" borderId="13" xfId="0" quotePrefix="1" applyNumberFormat="1" applyFont="1" applyFill="1" applyBorder="1" applyAlignment="1">
      <alignment horizontal="center" vertical="center" wrapText="1"/>
    </xf>
    <xf numFmtId="165" fontId="6" fillId="10" borderId="44" xfId="0" quotePrefix="1" applyNumberFormat="1" applyFont="1" applyFill="1" applyBorder="1" applyAlignment="1">
      <alignment horizontal="center" vertical="center" wrapText="1"/>
    </xf>
    <xf numFmtId="165" fontId="6" fillId="10" borderId="35" xfId="0" quotePrefix="1" applyNumberFormat="1" applyFont="1" applyFill="1" applyBorder="1" applyAlignment="1">
      <alignment horizontal="center" vertical="center" wrapText="1"/>
    </xf>
    <xf numFmtId="165" fontId="6" fillId="10" borderId="17" xfId="0" quotePrefix="1" applyNumberFormat="1" applyFont="1" applyFill="1" applyBorder="1" applyAlignment="1">
      <alignment horizontal="center" vertical="center" wrapText="1"/>
    </xf>
    <xf numFmtId="165" fontId="6" fillId="12" borderId="9" xfId="0" quotePrefix="1" applyNumberFormat="1" applyFont="1" applyFill="1" applyBorder="1" applyAlignment="1">
      <alignment horizontal="center" vertical="center" wrapText="1"/>
    </xf>
    <xf numFmtId="165" fontId="6" fillId="12" borderId="15" xfId="0" quotePrefix="1" applyNumberFormat="1" applyFont="1" applyFill="1" applyBorder="1" applyAlignment="1">
      <alignment horizontal="center" vertical="center" wrapText="1"/>
    </xf>
    <xf numFmtId="165" fontId="6" fillId="12" borderId="18" xfId="0" quotePrefix="1" applyNumberFormat="1" applyFont="1" applyFill="1" applyBorder="1" applyAlignment="1">
      <alignment horizontal="center" vertical="center" wrapText="1"/>
    </xf>
    <xf numFmtId="165" fontId="6" fillId="12" borderId="17" xfId="0" quotePrefix="1" applyNumberFormat="1" applyFont="1" applyFill="1" applyBorder="1" applyAlignment="1">
      <alignment horizontal="center" vertical="center" wrapText="1"/>
    </xf>
    <xf numFmtId="165" fontId="6" fillId="13" borderId="23" xfId="0" applyFont="1" applyFill="1" applyBorder="1" applyAlignment="1">
      <alignment horizontal="center" vertical="center" wrapText="1"/>
    </xf>
    <xf numFmtId="165" fontId="6" fillId="13" borderId="24" xfId="0" applyFont="1" applyFill="1" applyBorder="1" applyAlignment="1">
      <alignment horizontal="center" vertical="center" wrapText="1"/>
    </xf>
    <xf numFmtId="165" fontId="6" fillId="13" borderId="11" xfId="0" applyFont="1" applyFill="1" applyBorder="1" applyAlignment="1">
      <alignment horizontal="center" vertical="center" wrapText="1"/>
    </xf>
    <xf numFmtId="165" fontId="6" fillId="13" borderId="15" xfId="0" applyFont="1" applyFill="1" applyBorder="1" applyAlignment="1">
      <alignment horizontal="center" vertical="center" wrapText="1"/>
    </xf>
    <xf numFmtId="17" fontId="6" fillId="13" borderId="12" xfId="0" applyNumberFormat="1" applyFont="1" applyFill="1" applyBorder="1" applyAlignment="1">
      <alignment horizontal="center" vertical="center" wrapText="1"/>
    </xf>
    <xf numFmtId="17" fontId="6" fillId="13" borderId="13" xfId="0" applyNumberFormat="1" applyFont="1" applyFill="1" applyBorder="1" applyAlignment="1">
      <alignment horizontal="center" vertical="center" wrapText="1"/>
    </xf>
    <xf numFmtId="165" fontId="6" fillId="13" borderId="11" xfId="0" quotePrefix="1" applyNumberFormat="1" applyFont="1" applyFill="1" applyBorder="1" applyAlignment="1">
      <alignment horizontal="center" vertical="center" wrapText="1"/>
    </xf>
    <xf numFmtId="165" fontId="6" fillId="13" borderId="15" xfId="0" quotePrefix="1" applyNumberFormat="1" applyFont="1" applyFill="1" applyBorder="1" applyAlignment="1">
      <alignment horizontal="center" vertical="center" wrapText="1"/>
    </xf>
    <xf numFmtId="165" fontId="6" fillId="13" borderId="17" xfId="0" quotePrefix="1" applyNumberFormat="1" applyFont="1" applyFill="1" applyBorder="1" applyAlignment="1">
      <alignment horizontal="center" vertical="center" wrapText="1"/>
    </xf>
    <xf numFmtId="165" fontId="6" fillId="13" borderId="37" xfId="0" quotePrefix="1" applyNumberFormat="1" applyFont="1" applyFill="1" applyBorder="1" applyAlignment="1">
      <alignment horizontal="center" vertical="center" wrapText="1"/>
    </xf>
    <xf numFmtId="165" fontId="6" fillId="13" borderId="18" xfId="0" quotePrefix="1" applyNumberFormat="1" applyFont="1" applyFill="1" applyBorder="1" applyAlignment="1">
      <alignment horizontal="center" vertical="center" wrapText="1"/>
    </xf>
    <xf numFmtId="165" fontId="9" fillId="10" borderId="46" xfId="0" applyFont="1" applyFill="1" applyBorder="1" applyAlignment="1">
      <alignment horizontal="center" vertical="center" wrapText="1"/>
    </xf>
    <xf numFmtId="165" fontId="9" fillId="11" borderId="46" xfId="0" applyFont="1" applyFill="1" applyBorder="1" applyAlignment="1">
      <alignment horizontal="center" vertical="center" wrapText="1"/>
    </xf>
    <xf numFmtId="165" fontId="6" fillId="10" borderId="23" xfId="0" applyFont="1" applyFill="1" applyBorder="1" applyAlignment="1">
      <alignment horizontal="center" vertical="center" wrapText="1"/>
    </xf>
    <xf numFmtId="165" fontId="6" fillId="10" borderId="24" xfId="0" applyFont="1" applyFill="1" applyBorder="1" applyAlignment="1">
      <alignment horizontal="center" vertical="center" wrapText="1"/>
    </xf>
    <xf numFmtId="165" fontId="6" fillId="12" borderId="11" xfId="0" quotePrefix="1" applyNumberFormat="1" applyFont="1" applyFill="1" applyBorder="1" applyAlignment="1">
      <alignment horizontal="center" vertical="center" wrapText="1"/>
    </xf>
    <xf numFmtId="165" fontId="6" fillId="12" borderId="13" xfId="0" quotePrefix="1" applyNumberFormat="1" applyFont="1" applyFill="1" applyBorder="1" applyAlignment="1">
      <alignment horizontal="center" vertical="center" wrapText="1"/>
    </xf>
    <xf numFmtId="165" fontId="6" fillId="13" borderId="13" xfId="0" applyFont="1" applyFill="1" applyBorder="1" applyAlignment="1">
      <alignment horizontal="center" vertical="center" wrapText="1"/>
    </xf>
    <xf numFmtId="165" fontId="6" fillId="13" borderId="17" xfId="0" applyFont="1" applyFill="1" applyBorder="1" applyAlignment="1">
      <alignment horizontal="center" vertical="center" wrapText="1"/>
    </xf>
    <xf numFmtId="165" fontId="6" fillId="12" borderId="13" xfId="0" applyFont="1" applyFill="1" applyBorder="1" applyAlignment="1">
      <alignment horizontal="center" vertical="center" wrapText="1"/>
    </xf>
    <xf numFmtId="165" fontId="6" fillId="12" borderId="17" xfId="0" applyFont="1" applyFill="1" applyBorder="1" applyAlignment="1">
      <alignment horizontal="center" vertical="center" wrapText="1"/>
    </xf>
    <xf numFmtId="165" fontId="6" fillId="12" borderId="11" xfId="0" applyFont="1" applyFill="1" applyBorder="1" applyAlignment="1">
      <alignment horizontal="center" vertical="center" wrapText="1"/>
    </xf>
    <xf numFmtId="165" fontId="6" fillId="12" borderId="15" xfId="0" applyFont="1" applyFill="1" applyBorder="1" applyAlignment="1">
      <alignment horizontal="center" vertical="center" wrapText="1"/>
    </xf>
    <xf numFmtId="17" fontId="6" fillId="12" borderId="12" xfId="0" applyNumberFormat="1" applyFont="1" applyFill="1" applyBorder="1" applyAlignment="1">
      <alignment horizontal="center" vertical="center" wrapText="1"/>
    </xf>
    <xf numFmtId="17" fontId="6" fillId="12" borderId="13" xfId="0" applyNumberFormat="1" applyFont="1" applyFill="1" applyBorder="1" applyAlignment="1">
      <alignment horizontal="center" vertical="center" wrapText="1"/>
    </xf>
    <xf numFmtId="165" fontId="6" fillId="12" borderId="12" xfId="0" quotePrefix="1" applyNumberFormat="1" applyFont="1" applyFill="1" applyBorder="1" applyAlignment="1">
      <alignment horizontal="center" vertical="center" wrapText="1"/>
    </xf>
    <xf numFmtId="165" fontId="6" fillId="12" borderId="44" xfId="0" quotePrefix="1" applyNumberFormat="1" applyFont="1" applyFill="1" applyBorder="1" applyAlignment="1">
      <alignment horizontal="center" vertical="center" wrapText="1"/>
    </xf>
    <xf numFmtId="165" fontId="6" fillId="12" borderId="35" xfId="0" quotePrefix="1" applyNumberFormat="1" applyFont="1" applyFill="1" applyBorder="1" applyAlignment="1">
      <alignment horizontal="center" vertical="center" wrapText="1"/>
    </xf>
    <xf numFmtId="165" fontId="5" fillId="12" borderId="7" xfId="0" applyFont="1" applyFill="1" applyBorder="1" applyAlignment="1">
      <alignment horizontal="right" vertical="center" wrapText="1"/>
    </xf>
    <xf numFmtId="165" fontId="6" fillId="11" borderId="18" xfId="0" quotePrefix="1" applyNumberFormat="1" applyFont="1" applyFill="1" applyBorder="1" applyAlignment="1">
      <alignment horizontal="center" vertical="center" wrapText="1"/>
    </xf>
    <xf numFmtId="165" fontId="6" fillId="10" borderId="37" xfId="0" quotePrefix="1" applyNumberFormat="1" applyFont="1" applyFill="1" applyBorder="1" applyAlignment="1">
      <alignment horizontal="center" vertical="center" wrapText="1"/>
    </xf>
    <xf numFmtId="165" fontId="6" fillId="10" borderId="9" xfId="0" quotePrefix="1" applyNumberFormat="1" applyFont="1" applyFill="1" applyBorder="1" applyAlignment="1">
      <alignment horizontal="center" vertical="center" wrapText="1"/>
    </xf>
    <xf numFmtId="165" fontId="6" fillId="10" borderId="18" xfId="0" quotePrefix="1" applyNumberFormat="1" applyFont="1" applyFill="1" applyBorder="1" applyAlignment="1">
      <alignment horizontal="center" vertical="center" wrapText="1"/>
    </xf>
    <xf numFmtId="165" fontId="6" fillId="11" borderId="23" xfId="0" applyFont="1" applyFill="1" applyBorder="1" applyAlignment="1">
      <alignment horizontal="center" vertical="center" wrapText="1"/>
    </xf>
    <xf numFmtId="165" fontId="6" fillId="11" borderId="24" xfId="0" applyFont="1" applyFill="1" applyBorder="1" applyAlignment="1">
      <alignment horizontal="center" vertical="center" wrapText="1"/>
    </xf>
    <xf numFmtId="165" fontId="5" fillId="13" borderId="7" xfId="0" applyFont="1" applyFill="1" applyBorder="1" applyAlignment="1">
      <alignment horizontal="right" vertical="center" wrapText="1"/>
    </xf>
    <xf numFmtId="165" fontId="6" fillId="15" borderId="13" xfId="0" quotePrefix="1" applyNumberFormat="1" applyFont="1" applyFill="1" applyBorder="1" applyAlignment="1">
      <alignment horizontal="center" vertical="center" wrapText="1"/>
    </xf>
    <xf numFmtId="165" fontId="6" fillId="15" borderId="17" xfId="0" quotePrefix="1" applyNumberFormat="1" applyFont="1" applyFill="1" applyBorder="1" applyAlignment="1">
      <alignment horizontal="center" vertical="center" wrapText="1"/>
    </xf>
    <xf numFmtId="165" fontId="9" fillId="12" borderId="46" xfId="0" applyFont="1" applyFill="1" applyBorder="1" applyAlignment="1">
      <alignment horizontal="center" vertical="center" wrapText="1"/>
    </xf>
    <xf numFmtId="165" fontId="9" fillId="13" borderId="46" xfId="0" applyFont="1" applyFill="1" applyBorder="1" applyAlignment="1">
      <alignment horizontal="center" vertical="center" wrapText="1"/>
    </xf>
    <xf numFmtId="165" fontId="6" fillId="12" borderId="23" xfId="0" applyFont="1" applyFill="1" applyBorder="1" applyAlignment="1">
      <alignment horizontal="center" vertical="center" wrapText="1"/>
    </xf>
    <xf numFmtId="165" fontId="6" fillId="12" borderId="24" xfId="0" applyFont="1" applyFill="1" applyBorder="1" applyAlignment="1">
      <alignment horizontal="center" vertical="center" wrapText="1"/>
    </xf>
    <xf numFmtId="165" fontId="6" fillId="12" borderId="37" xfId="0" quotePrefix="1" applyNumberFormat="1" applyFont="1" applyFill="1" applyBorder="1" applyAlignment="1">
      <alignment horizontal="center" vertical="center" wrapText="1"/>
    </xf>
    <xf numFmtId="165" fontId="6" fillId="15" borderId="13" xfId="0" applyFont="1" applyFill="1" applyBorder="1" applyAlignment="1">
      <alignment horizontal="center" vertical="center" wrapText="1"/>
    </xf>
    <xf numFmtId="165" fontId="6" fillId="15" borderId="17" xfId="0" applyFont="1" applyFill="1" applyBorder="1" applyAlignment="1">
      <alignment horizontal="center" vertical="center" wrapText="1"/>
    </xf>
    <xf numFmtId="165" fontId="6" fillId="15" borderId="11" xfId="0" applyFont="1" applyFill="1" applyBorder="1" applyAlignment="1">
      <alignment horizontal="center" vertical="center" wrapText="1"/>
    </xf>
    <xf numFmtId="165" fontId="6" fillId="15" borderId="15" xfId="0" applyFont="1" applyFill="1" applyBorder="1" applyAlignment="1">
      <alignment horizontal="center" vertical="center" wrapText="1"/>
    </xf>
    <xf numFmtId="17" fontId="6" fillId="15" borderId="12" xfId="0" applyNumberFormat="1" applyFont="1" applyFill="1" applyBorder="1" applyAlignment="1">
      <alignment horizontal="center" vertical="center" wrapText="1"/>
    </xf>
    <xf numFmtId="17" fontId="6" fillId="15" borderId="13" xfId="0" applyNumberFormat="1" applyFont="1" applyFill="1" applyBorder="1" applyAlignment="1">
      <alignment horizontal="center" vertical="center" wrapText="1"/>
    </xf>
    <xf numFmtId="165" fontId="6" fillId="15" borderId="11" xfId="0" quotePrefix="1" applyNumberFormat="1" applyFont="1" applyFill="1" applyBorder="1" applyAlignment="1">
      <alignment horizontal="center" vertical="center" wrapText="1"/>
    </xf>
    <xf numFmtId="165" fontId="6" fillId="15" borderId="15" xfId="0" quotePrefix="1" applyNumberFormat="1" applyFont="1" applyFill="1" applyBorder="1" applyAlignment="1">
      <alignment horizontal="center" vertical="center" wrapText="1"/>
    </xf>
    <xf numFmtId="165" fontId="6" fillId="15" borderId="12" xfId="0" quotePrefix="1" applyNumberFormat="1" applyFont="1" applyFill="1" applyBorder="1" applyAlignment="1">
      <alignment horizontal="center" vertical="center" wrapText="1"/>
    </xf>
    <xf numFmtId="165" fontId="6" fillId="15" borderId="44" xfId="0" quotePrefix="1" applyNumberFormat="1" applyFont="1" applyFill="1" applyBorder="1" applyAlignment="1">
      <alignment horizontal="center" vertical="center" wrapText="1"/>
    </xf>
    <xf numFmtId="165" fontId="6" fillId="15" borderId="35" xfId="0" quotePrefix="1" applyNumberFormat="1" applyFont="1" applyFill="1" applyBorder="1" applyAlignment="1">
      <alignment horizontal="center" vertical="center" wrapText="1"/>
    </xf>
    <xf numFmtId="165" fontId="5" fillId="14" borderId="7" xfId="0" applyFont="1" applyFill="1" applyBorder="1" applyAlignment="1">
      <alignment horizontal="right" vertical="center" wrapText="1"/>
    </xf>
    <xf numFmtId="165" fontId="5" fillId="15" borderId="7" xfId="0" applyFont="1" applyFill="1" applyBorder="1" applyAlignment="1">
      <alignment horizontal="right" vertical="center" wrapText="1"/>
    </xf>
    <xf numFmtId="165" fontId="6" fillId="14" borderId="13" xfId="0" applyFont="1" applyFill="1" applyBorder="1" applyAlignment="1">
      <alignment horizontal="center" vertical="center" wrapText="1"/>
    </xf>
    <xf numFmtId="165" fontId="6" fillId="14" borderId="17" xfId="0" applyFont="1" applyFill="1" applyBorder="1" applyAlignment="1">
      <alignment horizontal="center" vertical="center" wrapText="1"/>
    </xf>
    <xf numFmtId="165" fontId="6" fillId="14" borderId="11" xfId="0" applyFont="1" applyFill="1" applyBorder="1" applyAlignment="1">
      <alignment horizontal="center" vertical="center" wrapText="1"/>
    </xf>
    <xf numFmtId="165" fontId="6" fillId="14" borderId="15" xfId="0" applyFont="1" applyFill="1" applyBorder="1" applyAlignment="1">
      <alignment horizontal="center" vertical="center" wrapText="1"/>
    </xf>
    <xf numFmtId="17" fontId="6" fillId="14" borderId="12" xfId="0" applyNumberFormat="1" applyFont="1" applyFill="1" applyBorder="1" applyAlignment="1">
      <alignment horizontal="center" vertical="center" wrapText="1"/>
    </xf>
    <xf numFmtId="17" fontId="6" fillId="14" borderId="13" xfId="0" applyNumberFormat="1" applyFont="1" applyFill="1" applyBorder="1" applyAlignment="1">
      <alignment horizontal="center" vertical="center" wrapText="1"/>
    </xf>
    <xf numFmtId="165" fontId="6" fillId="14" borderId="11" xfId="0" quotePrefix="1" applyNumberFormat="1" applyFont="1" applyFill="1" applyBorder="1" applyAlignment="1">
      <alignment horizontal="center" vertical="center" wrapText="1"/>
    </xf>
    <xf numFmtId="165" fontId="6" fillId="14" borderId="15" xfId="0" quotePrefix="1" applyNumberFormat="1" applyFont="1" applyFill="1" applyBorder="1" applyAlignment="1">
      <alignment horizontal="center" vertical="center" wrapText="1"/>
    </xf>
    <xf numFmtId="165" fontId="6" fillId="14" borderId="12" xfId="0" quotePrefix="1" applyNumberFormat="1" applyFont="1" applyFill="1" applyBorder="1" applyAlignment="1">
      <alignment horizontal="center" vertical="center" wrapText="1"/>
    </xf>
    <xf numFmtId="165" fontId="6" fillId="14" borderId="13" xfId="0" quotePrefix="1" applyNumberFormat="1" applyFont="1" applyFill="1" applyBorder="1" applyAlignment="1">
      <alignment horizontal="center" vertical="center" wrapText="1"/>
    </xf>
    <xf numFmtId="165" fontId="6" fillId="14" borderId="44" xfId="0" quotePrefix="1" applyNumberFormat="1" applyFont="1" applyFill="1" applyBorder="1" applyAlignment="1">
      <alignment horizontal="center" vertical="center" wrapText="1"/>
    </xf>
    <xf numFmtId="165" fontId="6" fillId="14" borderId="35" xfId="0" quotePrefix="1" applyNumberFormat="1" applyFont="1" applyFill="1" applyBorder="1" applyAlignment="1">
      <alignment horizontal="center" vertical="center" wrapText="1"/>
    </xf>
    <xf numFmtId="165" fontId="6" fillId="13" borderId="9" xfId="0" quotePrefix="1" applyNumberFormat="1" applyFont="1" applyFill="1" applyBorder="1" applyAlignment="1">
      <alignment horizontal="center" vertical="center" wrapText="1"/>
    </xf>
    <xf numFmtId="165" fontId="6" fillId="16" borderId="11" xfId="0" quotePrefix="1" applyNumberFormat="1" applyFont="1" applyFill="1" applyBorder="1" applyAlignment="1">
      <alignment horizontal="center" vertical="center" wrapText="1"/>
    </xf>
    <xf numFmtId="165" fontId="6" fillId="16" borderId="15" xfId="0" quotePrefix="1" applyNumberFormat="1" applyFont="1" applyFill="1" applyBorder="1" applyAlignment="1">
      <alignment horizontal="center" vertical="center" wrapText="1"/>
    </xf>
    <xf numFmtId="165" fontId="6" fillId="16" borderId="9" xfId="0" quotePrefix="1" applyNumberFormat="1" applyFont="1" applyFill="1" applyBorder="1" applyAlignment="1">
      <alignment horizontal="center" vertical="center" wrapText="1"/>
    </xf>
    <xf numFmtId="165" fontId="6" fillId="16" borderId="18" xfId="0" quotePrefix="1" applyNumberFormat="1" applyFont="1" applyFill="1" applyBorder="1" applyAlignment="1">
      <alignment horizontal="center" vertical="center" wrapText="1"/>
    </xf>
    <xf numFmtId="165" fontId="6" fillId="16" borderId="17" xfId="0" quotePrefix="1" applyNumberFormat="1" applyFont="1" applyFill="1" applyBorder="1" applyAlignment="1">
      <alignment horizontal="center" vertical="center" wrapText="1"/>
    </xf>
    <xf numFmtId="165" fontId="5" fillId="16" borderId="7" xfId="0" applyFont="1" applyFill="1" applyBorder="1" applyAlignment="1">
      <alignment horizontal="right" vertical="center" wrapText="1"/>
    </xf>
    <xf numFmtId="165" fontId="6" fillId="16" borderId="23" xfId="0" applyFont="1" applyFill="1" applyBorder="1" applyAlignment="1">
      <alignment horizontal="center" vertical="center" wrapText="1"/>
    </xf>
    <xf numFmtId="165" fontId="6" fillId="16" borderId="24" xfId="0" applyFont="1" applyFill="1" applyBorder="1" applyAlignment="1">
      <alignment horizontal="center" vertical="center" wrapText="1"/>
    </xf>
    <xf numFmtId="165" fontId="6" fillId="16" borderId="11" xfId="0" applyFont="1" applyFill="1" applyBorder="1" applyAlignment="1">
      <alignment horizontal="center" vertical="center" wrapText="1"/>
    </xf>
    <xf numFmtId="165" fontId="6" fillId="16" borderId="15" xfId="0" applyFont="1" applyFill="1" applyBorder="1" applyAlignment="1">
      <alignment horizontal="center" vertical="center" wrapText="1"/>
    </xf>
    <xf numFmtId="17" fontId="6" fillId="16" borderId="12" xfId="0" applyNumberFormat="1" applyFont="1" applyFill="1" applyBorder="1" applyAlignment="1">
      <alignment horizontal="center" vertical="center" wrapText="1"/>
    </xf>
    <xf numFmtId="17" fontId="6" fillId="16" borderId="13" xfId="0" applyNumberFormat="1" applyFont="1" applyFill="1" applyBorder="1" applyAlignment="1">
      <alignment horizontal="center" vertical="center" wrapText="1"/>
    </xf>
    <xf numFmtId="165" fontId="6" fillId="16" borderId="12" xfId="0" quotePrefix="1" applyNumberFormat="1" applyFont="1" applyFill="1" applyBorder="1" applyAlignment="1">
      <alignment horizontal="center" vertical="center" wrapText="1"/>
    </xf>
    <xf numFmtId="165" fontId="6" fillId="16" borderId="13" xfId="0" quotePrefix="1" applyNumberFormat="1" applyFont="1" applyFill="1" applyBorder="1" applyAlignment="1">
      <alignment horizontal="center" vertical="center" wrapText="1"/>
    </xf>
    <xf numFmtId="165" fontId="6" fillId="16" borderId="37" xfId="0" quotePrefix="1" applyNumberFormat="1" applyFont="1" applyFill="1" applyBorder="1" applyAlignment="1">
      <alignment horizontal="center" vertical="center" wrapText="1"/>
    </xf>
    <xf numFmtId="165" fontId="6" fillId="16" borderId="35" xfId="0" quotePrefix="1" applyNumberFormat="1" applyFont="1" applyFill="1" applyBorder="1" applyAlignment="1">
      <alignment horizontal="center" vertical="center" wrapText="1"/>
    </xf>
    <xf numFmtId="165" fontId="6" fillId="16" borderId="44" xfId="0" quotePrefix="1" applyNumberFormat="1" applyFont="1" applyFill="1" applyBorder="1" applyAlignment="1">
      <alignment horizontal="center" vertical="center" wrapText="1"/>
    </xf>
    <xf numFmtId="165" fontId="9" fillId="14" borderId="46" xfId="0" applyFont="1" applyFill="1" applyBorder="1" applyAlignment="1">
      <alignment horizontal="center" vertical="center" wrapText="1"/>
    </xf>
    <xf numFmtId="165" fontId="9" fillId="15" borderId="46" xfId="0" applyFont="1" applyFill="1" applyBorder="1" applyAlignment="1">
      <alignment horizontal="center" vertical="center" wrapText="1"/>
    </xf>
    <xf numFmtId="165" fontId="6" fillId="14" borderId="23" xfId="0" applyFont="1" applyFill="1" applyBorder="1" applyAlignment="1">
      <alignment horizontal="center" vertical="center" wrapText="1"/>
    </xf>
    <xf numFmtId="165" fontId="6" fillId="14" borderId="24" xfId="0" applyFont="1" applyFill="1" applyBorder="1" applyAlignment="1">
      <alignment horizontal="center" vertical="center" wrapText="1"/>
    </xf>
    <xf numFmtId="165" fontId="6" fillId="16" borderId="13" xfId="0" applyFont="1" applyFill="1" applyBorder="1" applyAlignment="1">
      <alignment horizontal="center" vertical="center" wrapText="1"/>
    </xf>
    <xf numFmtId="165" fontId="6" fillId="16" borderId="17" xfId="0" applyFont="1" applyFill="1" applyBorder="1" applyAlignment="1">
      <alignment horizontal="center" vertical="center" wrapText="1"/>
    </xf>
    <xf numFmtId="165" fontId="6" fillId="14" borderId="17" xfId="0" quotePrefix="1" applyNumberFormat="1" applyFont="1" applyFill="1" applyBorder="1" applyAlignment="1">
      <alignment horizontal="center" vertical="center" wrapText="1"/>
    </xf>
    <xf numFmtId="165" fontId="6" fillId="15" borderId="37" xfId="0" quotePrefix="1" applyNumberFormat="1" applyFont="1" applyFill="1" applyBorder="1" applyAlignment="1">
      <alignment horizontal="center" vertical="center" wrapText="1"/>
    </xf>
    <xf numFmtId="165" fontId="6" fillId="15" borderId="9" xfId="0" quotePrefix="1" applyNumberFormat="1" applyFont="1" applyFill="1" applyBorder="1" applyAlignment="1">
      <alignment horizontal="center" vertical="center" wrapText="1"/>
    </xf>
    <xf numFmtId="165" fontId="6" fillId="15" borderId="18" xfId="0" quotePrefix="1" applyNumberFormat="1" applyFont="1" applyFill="1" applyBorder="1" applyAlignment="1">
      <alignment horizontal="center" vertical="center" wrapText="1"/>
    </xf>
    <xf numFmtId="165" fontId="6" fillId="14" borderId="37" xfId="0" quotePrefix="1" applyNumberFormat="1" applyFont="1" applyFill="1" applyBorder="1" applyAlignment="1">
      <alignment horizontal="center" vertical="center" wrapText="1"/>
    </xf>
    <xf numFmtId="165" fontId="6" fillId="14" borderId="9" xfId="0" quotePrefix="1" applyNumberFormat="1" applyFont="1" applyFill="1" applyBorder="1" applyAlignment="1">
      <alignment horizontal="center" vertical="center" wrapText="1"/>
    </xf>
    <xf numFmtId="165" fontId="6" fillId="14" borderId="18" xfId="0" quotePrefix="1" applyNumberFormat="1" applyFont="1" applyFill="1" applyBorder="1" applyAlignment="1">
      <alignment horizontal="center" vertical="center" wrapText="1"/>
    </xf>
    <xf numFmtId="165" fontId="6" fillId="15" borderId="23" xfId="0" applyFont="1" applyFill="1" applyBorder="1" applyAlignment="1">
      <alignment horizontal="center" vertical="center" wrapText="1"/>
    </xf>
    <xf numFmtId="165" fontId="6" fillId="15" borderId="24" xfId="0" applyFont="1" applyFill="1" applyBorder="1" applyAlignment="1">
      <alignment horizontal="center" vertical="center" wrapText="1"/>
    </xf>
    <xf numFmtId="165" fontId="9" fillId="16" borderId="46" xfId="0" applyFont="1" applyFill="1" applyBorder="1" applyAlignment="1">
      <alignment horizontal="center" vertical="center" wrapText="1"/>
    </xf>
    <xf numFmtId="165" fontId="5" fillId="17" borderId="7" xfId="0" applyFont="1" applyFill="1" applyBorder="1" applyAlignment="1">
      <alignment horizontal="right" vertical="center" wrapText="1"/>
    </xf>
    <xf numFmtId="165" fontId="6" fillId="17" borderId="13" xfId="0" applyFont="1" applyFill="1" applyBorder="1" applyAlignment="1">
      <alignment horizontal="center" vertical="center" wrapText="1"/>
    </xf>
    <xf numFmtId="165" fontId="6" fillId="17" borderId="17" xfId="0" applyFont="1" applyFill="1" applyBorder="1" applyAlignment="1">
      <alignment horizontal="center" vertical="center" wrapText="1"/>
    </xf>
    <xf numFmtId="165" fontId="6" fillId="17" borderId="11" xfId="0" applyFont="1" applyFill="1" applyBorder="1" applyAlignment="1">
      <alignment horizontal="center" vertical="center" wrapText="1"/>
    </xf>
    <xf numFmtId="165" fontId="6" fillId="17" borderId="15" xfId="0" applyFont="1" applyFill="1" applyBorder="1" applyAlignment="1">
      <alignment horizontal="center" vertical="center" wrapText="1"/>
    </xf>
    <xf numFmtId="17" fontId="6" fillId="17" borderId="12" xfId="0" applyNumberFormat="1" applyFont="1" applyFill="1" applyBorder="1" applyAlignment="1">
      <alignment horizontal="center" vertical="center" wrapText="1"/>
    </xf>
    <xf numFmtId="17" fontId="6" fillId="17" borderId="13" xfId="0" applyNumberFormat="1" applyFont="1" applyFill="1" applyBorder="1" applyAlignment="1">
      <alignment horizontal="center" vertical="center" wrapText="1"/>
    </xf>
    <xf numFmtId="165" fontId="6" fillId="17" borderId="11" xfId="0" quotePrefix="1" applyNumberFormat="1" applyFont="1" applyFill="1" applyBorder="1" applyAlignment="1">
      <alignment horizontal="center" vertical="center" wrapText="1"/>
    </xf>
    <xf numFmtId="165" fontId="6" fillId="17" borderId="15" xfId="0" quotePrefix="1" applyNumberFormat="1" applyFont="1" applyFill="1" applyBorder="1" applyAlignment="1">
      <alignment horizontal="center" vertical="center" wrapText="1"/>
    </xf>
    <xf numFmtId="165" fontId="6" fillId="17" borderId="12" xfId="0" quotePrefix="1" applyNumberFormat="1" applyFont="1" applyFill="1" applyBorder="1" applyAlignment="1">
      <alignment horizontal="center" vertical="center" wrapText="1"/>
    </xf>
    <xf numFmtId="165" fontId="6" fillId="17" borderId="13" xfId="0" quotePrefix="1" applyNumberFormat="1" applyFont="1" applyFill="1" applyBorder="1" applyAlignment="1">
      <alignment horizontal="center" vertical="center" wrapText="1"/>
    </xf>
    <xf numFmtId="165" fontId="6" fillId="17" borderId="44" xfId="0" quotePrefix="1" applyNumberFormat="1" applyFont="1" applyFill="1" applyBorder="1" applyAlignment="1">
      <alignment horizontal="center" vertical="center" wrapText="1"/>
    </xf>
    <xf numFmtId="165" fontId="6" fillId="17" borderId="35" xfId="0" quotePrefix="1" applyNumberFormat="1" applyFont="1" applyFill="1" applyBorder="1" applyAlignment="1">
      <alignment horizontal="center" vertical="center" wrapText="1"/>
    </xf>
    <xf numFmtId="165" fontId="6" fillId="17" borderId="17" xfId="0" quotePrefix="1" applyNumberFormat="1" applyFont="1" applyFill="1" applyBorder="1" applyAlignment="1">
      <alignment horizontal="center" vertical="center" wrapText="1"/>
    </xf>
    <xf numFmtId="165" fontId="9" fillId="17" borderId="46" xfId="0" applyFont="1" applyFill="1" applyBorder="1" applyAlignment="1">
      <alignment horizontal="center" vertical="center" wrapText="1"/>
    </xf>
    <xf numFmtId="165" fontId="6" fillId="17" borderId="23" xfId="0" applyFont="1" applyFill="1" applyBorder="1" applyAlignment="1">
      <alignment horizontal="center" vertical="center" wrapText="1"/>
    </xf>
    <xf numFmtId="165" fontId="6" fillId="17" borderId="24" xfId="0" applyFont="1" applyFill="1" applyBorder="1" applyAlignment="1">
      <alignment horizontal="center" vertical="center" wrapText="1"/>
    </xf>
    <xf numFmtId="165" fontId="6" fillId="17" borderId="37" xfId="0" quotePrefix="1" applyNumberFormat="1" applyFont="1" applyFill="1" applyBorder="1" applyAlignment="1">
      <alignment horizontal="center" vertical="center" wrapText="1"/>
    </xf>
    <xf numFmtId="165" fontId="6" fillId="17" borderId="9" xfId="0" quotePrefix="1" applyNumberFormat="1" applyFont="1" applyFill="1" applyBorder="1" applyAlignment="1">
      <alignment horizontal="center" vertical="center" wrapText="1"/>
    </xf>
    <xf numFmtId="165" fontId="6" fillId="17" borderId="18" xfId="0" quotePrefix="1" applyNumberFormat="1" applyFont="1" applyFill="1" applyBorder="1" applyAlignment="1">
      <alignment horizontal="center" vertical="center" wrapText="1"/>
    </xf>
    <xf numFmtId="165" fontId="5" fillId="18" borderId="7" xfId="0" applyFont="1" applyFill="1" applyBorder="1" applyAlignment="1">
      <alignment horizontal="right" vertical="center" wrapText="1"/>
    </xf>
    <xf numFmtId="165" fontId="6" fillId="18" borderId="13" xfId="0" applyFont="1" applyFill="1" applyBorder="1" applyAlignment="1">
      <alignment horizontal="center" vertical="center" wrapText="1"/>
    </xf>
    <xf numFmtId="165" fontId="6" fillId="18" borderId="17" xfId="0" applyFont="1" applyFill="1" applyBorder="1" applyAlignment="1">
      <alignment horizontal="center" vertical="center" wrapText="1"/>
    </xf>
    <xf numFmtId="165" fontId="6" fillId="18" borderId="11" xfId="0" applyFont="1" applyFill="1" applyBorder="1" applyAlignment="1">
      <alignment horizontal="center" vertical="center" wrapText="1"/>
    </xf>
    <xf numFmtId="165" fontId="6" fillId="18" borderId="15" xfId="0" applyFont="1" applyFill="1" applyBorder="1" applyAlignment="1">
      <alignment horizontal="center" vertical="center" wrapText="1"/>
    </xf>
    <xf numFmtId="17" fontId="6" fillId="18" borderId="12" xfId="0" applyNumberFormat="1" applyFont="1" applyFill="1" applyBorder="1" applyAlignment="1">
      <alignment horizontal="center" vertical="center" wrapText="1"/>
    </xf>
    <xf numFmtId="17" fontId="6" fillId="18" borderId="13" xfId="0" applyNumberFormat="1" applyFont="1" applyFill="1" applyBorder="1" applyAlignment="1">
      <alignment horizontal="center" vertical="center" wrapText="1"/>
    </xf>
    <xf numFmtId="165" fontId="6" fillId="18" borderId="11" xfId="0" quotePrefix="1" applyNumberFormat="1" applyFont="1" applyFill="1" applyBorder="1" applyAlignment="1">
      <alignment horizontal="center" vertical="center" wrapText="1"/>
    </xf>
    <xf numFmtId="165" fontId="6" fillId="18" borderId="15" xfId="0" quotePrefix="1" applyNumberFormat="1" applyFont="1" applyFill="1" applyBorder="1" applyAlignment="1">
      <alignment horizontal="center" vertical="center" wrapText="1"/>
    </xf>
    <xf numFmtId="165" fontId="6" fillId="18" borderId="12" xfId="0" quotePrefix="1" applyNumberFormat="1" applyFont="1" applyFill="1" applyBorder="1" applyAlignment="1">
      <alignment horizontal="center" vertical="center" wrapText="1"/>
    </xf>
    <xf numFmtId="165" fontId="6" fillId="18" borderId="13" xfId="0" quotePrefix="1" applyNumberFormat="1" applyFont="1" applyFill="1" applyBorder="1" applyAlignment="1">
      <alignment horizontal="center" vertical="center" wrapText="1"/>
    </xf>
    <xf numFmtId="165" fontId="6" fillId="18" borderId="44" xfId="0" quotePrefix="1" applyNumberFormat="1" applyFont="1" applyFill="1" applyBorder="1" applyAlignment="1">
      <alignment horizontal="center" vertical="center" wrapText="1"/>
    </xf>
    <xf numFmtId="165" fontId="6" fillId="18" borderId="35" xfId="0" quotePrefix="1" applyNumberFormat="1" applyFont="1" applyFill="1" applyBorder="1" applyAlignment="1">
      <alignment horizontal="center" vertical="center" wrapText="1"/>
    </xf>
    <xf numFmtId="165" fontId="6" fillId="18" borderId="17" xfId="0" quotePrefix="1" applyNumberFormat="1" applyFont="1" applyFill="1" applyBorder="1" applyAlignment="1">
      <alignment horizontal="center" vertical="center" wrapText="1"/>
    </xf>
    <xf numFmtId="165" fontId="9" fillId="18" borderId="46" xfId="0" applyFont="1" applyFill="1" applyBorder="1" applyAlignment="1">
      <alignment horizontal="center" vertical="center" wrapText="1"/>
    </xf>
    <xf numFmtId="165" fontId="6" fillId="18" borderId="23" xfId="0" applyFont="1" applyFill="1" applyBorder="1" applyAlignment="1">
      <alignment horizontal="center" vertical="center" wrapText="1"/>
    </xf>
    <xf numFmtId="165" fontId="6" fillId="18" borderId="24" xfId="0" applyFont="1" applyFill="1" applyBorder="1" applyAlignment="1">
      <alignment horizontal="center" vertical="center" wrapText="1"/>
    </xf>
    <xf numFmtId="165" fontId="6" fillId="18" borderId="37" xfId="0" quotePrefix="1" applyNumberFormat="1" applyFont="1" applyFill="1" applyBorder="1" applyAlignment="1">
      <alignment horizontal="center" vertical="center" wrapText="1"/>
    </xf>
    <xf numFmtId="165" fontId="6" fillId="18" borderId="9" xfId="0" quotePrefix="1" applyNumberFormat="1" applyFont="1" applyFill="1" applyBorder="1" applyAlignment="1">
      <alignment horizontal="center" vertical="center" wrapText="1"/>
    </xf>
    <xf numFmtId="165" fontId="6" fillId="18" borderId="18" xfId="0" quotePrefix="1" applyNumberFormat="1" applyFont="1" applyFill="1" applyBorder="1" applyAlignment="1">
      <alignment horizontal="center" vertical="center" wrapText="1"/>
    </xf>
    <xf numFmtId="165" fontId="5" fillId="20" borderId="7" xfId="0" applyFont="1" applyFill="1" applyBorder="1" applyAlignment="1">
      <alignment horizontal="right" vertical="center" wrapText="1"/>
    </xf>
    <xf numFmtId="165" fontId="6" fillId="20" borderId="13" xfId="0" applyFont="1" applyFill="1" applyBorder="1" applyAlignment="1">
      <alignment horizontal="center" vertical="center" wrapText="1"/>
    </xf>
    <xf numFmtId="165" fontId="6" fillId="20" borderId="17" xfId="0" applyFont="1" applyFill="1" applyBorder="1" applyAlignment="1">
      <alignment horizontal="center" vertical="center" wrapText="1"/>
    </xf>
    <xf numFmtId="165" fontId="6" fillId="20" borderId="11" xfId="0" applyFont="1" applyFill="1" applyBorder="1" applyAlignment="1">
      <alignment horizontal="center" vertical="center" wrapText="1"/>
    </xf>
    <xf numFmtId="165" fontId="6" fillId="20" borderId="15" xfId="0" applyFont="1" applyFill="1" applyBorder="1" applyAlignment="1">
      <alignment horizontal="center" vertical="center" wrapText="1"/>
    </xf>
    <xf numFmtId="17" fontId="6" fillId="20" borderId="12" xfId="0" applyNumberFormat="1" applyFont="1" applyFill="1" applyBorder="1" applyAlignment="1">
      <alignment horizontal="center" vertical="center" wrapText="1"/>
    </xf>
    <xf numFmtId="17" fontId="6" fillId="20" borderId="13" xfId="0" applyNumberFormat="1" applyFont="1" applyFill="1" applyBorder="1" applyAlignment="1">
      <alignment horizontal="center" vertical="center" wrapText="1"/>
    </xf>
    <xf numFmtId="165" fontId="6" fillId="20" borderId="11" xfId="0" quotePrefix="1" applyNumberFormat="1" applyFont="1" applyFill="1" applyBorder="1" applyAlignment="1">
      <alignment horizontal="center" vertical="center" wrapText="1"/>
    </xf>
    <xf numFmtId="165" fontId="6" fillId="20" borderId="15" xfId="0" quotePrefix="1" applyNumberFormat="1" applyFont="1" applyFill="1" applyBorder="1" applyAlignment="1">
      <alignment horizontal="center" vertical="center" wrapText="1"/>
    </xf>
    <xf numFmtId="165" fontId="6" fillId="20" borderId="12" xfId="0" quotePrefix="1" applyNumberFormat="1" applyFont="1" applyFill="1" applyBorder="1" applyAlignment="1">
      <alignment horizontal="center" vertical="center" wrapText="1"/>
    </xf>
    <xf numFmtId="165" fontId="6" fillId="20" borderId="13" xfId="0" quotePrefix="1" applyNumberFormat="1" applyFont="1" applyFill="1" applyBorder="1" applyAlignment="1">
      <alignment horizontal="center" vertical="center" wrapText="1"/>
    </xf>
    <xf numFmtId="165" fontId="6" fillId="20" borderId="44" xfId="0" quotePrefix="1" applyNumberFormat="1" applyFont="1" applyFill="1" applyBorder="1" applyAlignment="1">
      <alignment horizontal="center" vertical="center" wrapText="1"/>
    </xf>
    <xf numFmtId="165" fontId="6" fillId="20" borderId="35" xfId="0" quotePrefix="1" applyNumberFormat="1" applyFont="1" applyFill="1" applyBorder="1" applyAlignment="1">
      <alignment horizontal="center" vertical="center" wrapText="1"/>
    </xf>
    <xf numFmtId="165" fontId="6" fillId="20" borderId="17" xfId="0" quotePrefix="1" applyNumberFormat="1" applyFont="1" applyFill="1" applyBorder="1" applyAlignment="1">
      <alignment horizontal="center" vertical="center" wrapText="1"/>
    </xf>
    <xf numFmtId="165" fontId="9" fillId="20" borderId="46" xfId="0" applyFont="1" applyFill="1" applyBorder="1" applyAlignment="1">
      <alignment horizontal="center" vertical="center" wrapText="1"/>
    </xf>
    <xf numFmtId="165" fontId="6" fillId="20" borderId="23" xfId="0" applyFont="1" applyFill="1" applyBorder="1" applyAlignment="1">
      <alignment horizontal="center" vertical="center" wrapText="1"/>
    </xf>
    <xf numFmtId="165" fontId="6" fillId="20" borderId="24" xfId="0" applyFont="1" applyFill="1" applyBorder="1" applyAlignment="1">
      <alignment horizontal="center" vertical="center" wrapText="1"/>
    </xf>
    <xf numFmtId="165" fontId="6" fillId="20" borderId="37" xfId="0" quotePrefix="1" applyNumberFormat="1" applyFont="1" applyFill="1" applyBorder="1" applyAlignment="1">
      <alignment horizontal="center" vertical="center" wrapText="1"/>
    </xf>
    <xf numFmtId="165" fontId="6" fillId="20" borderId="9" xfId="0" quotePrefix="1" applyNumberFormat="1" applyFont="1" applyFill="1" applyBorder="1" applyAlignment="1">
      <alignment horizontal="center" vertical="center" wrapText="1"/>
    </xf>
    <xf numFmtId="165" fontId="6" fillId="20" borderId="18" xfId="0" quotePrefix="1" applyNumberFormat="1" applyFont="1" applyFill="1" applyBorder="1" applyAlignment="1">
      <alignment horizontal="center" vertical="center" wrapText="1"/>
    </xf>
    <xf numFmtId="165" fontId="5" fillId="21" borderId="7" xfId="0" applyFont="1" applyFill="1" applyBorder="1" applyAlignment="1">
      <alignment horizontal="right" vertical="center" wrapText="1"/>
    </xf>
    <xf numFmtId="165" fontId="6" fillId="21" borderId="13" xfId="0" applyFont="1" applyFill="1" applyBorder="1" applyAlignment="1">
      <alignment horizontal="center" vertical="center" wrapText="1"/>
    </xf>
    <xf numFmtId="165" fontId="6" fillId="21" borderId="17" xfId="0" applyFont="1" applyFill="1" applyBorder="1" applyAlignment="1">
      <alignment horizontal="center" vertical="center" wrapText="1"/>
    </xf>
    <xf numFmtId="165" fontId="6" fillId="21" borderId="11" xfId="0" applyFont="1" applyFill="1" applyBorder="1" applyAlignment="1">
      <alignment horizontal="center" vertical="center" wrapText="1"/>
    </xf>
    <xf numFmtId="165" fontId="6" fillId="21" borderId="15" xfId="0" applyFont="1" applyFill="1" applyBorder="1" applyAlignment="1">
      <alignment horizontal="center" vertical="center" wrapText="1"/>
    </xf>
    <xf numFmtId="17" fontId="6" fillId="21" borderId="12" xfId="0" applyNumberFormat="1" applyFont="1" applyFill="1" applyBorder="1" applyAlignment="1">
      <alignment horizontal="center" vertical="center" wrapText="1"/>
    </xf>
    <xf numFmtId="17" fontId="6" fillId="21" borderId="13" xfId="0" applyNumberFormat="1" applyFont="1" applyFill="1" applyBorder="1" applyAlignment="1">
      <alignment horizontal="center" vertical="center" wrapText="1"/>
    </xf>
    <xf numFmtId="165" fontId="6" fillId="21" borderId="11" xfId="0" quotePrefix="1" applyNumberFormat="1" applyFont="1" applyFill="1" applyBorder="1" applyAlignment="1">
      <alignment horizontal="center" vertical="center" wrapText="1"/>
    </xf>
    <xf numFmtId="165" fontId="6" fillId="21" borderId="15" xfId="0" quotePrefix="1" applyNumberFormat="1" applyFont="1" applyFill="1" applyBorder="1" applyAlignment="1">
      <alignment horizontal="center" vertical="center" wrapText="1"/>
    </xf>
    <xf numFmtId="165" fontId="6" fillId="21" borderId="12" xfId="0" quotePrefix="1" applyNumberFormat="1" applyFont="1" applyFill="1" applyBorder="1" applyAlignment="1">
      <alignment horizontal="center" vertical="center" wrapText="1"/>
    </xf>
    <xf numFmtId="165" fontId="6" fillId="21" borderId="13" xfId="0" quotePrefix="1" applyNumberFormat="1" applyFont="1" applyFill="1" applyBorder="1" applyAlignment="1">
      <alignment horizontal="center" vertical="center" wrapText="1"/>
    </xf>
    <xf numFmtId="165" fontId="6" fillId="21" borderId="44" xfId="0" quotePrefix="1" applyNumberFormat="1" applyFont="1" applyFill="1" applyBorder="1" applyAlignment="1">
      <alignment horizontal="center" vertical="center" wrapText="1"/>
    </xf>
    <xf numFmtId="165" fontId="6" fillId="21" borderId="35" xfId="0" quotePrefix="1" applyNumberFormat="1" applyFont="1" applyFill="1" applyBorder="1" applyAlignment="1">
      <alignment horizontal="center" vertical="center" wrapText="1"/>
    </xf>
    <xf numFmtId="165" fontId="6" fillId="21" borderId="17" xfId="0" quotePrefix="1" applyNumberFormat="1" applyFont="1" applyFill="1" applyBorder="1" applyAlignment="1">
      <alignment horizontal="center" vertical="center" wrapText="1"/>
    </xf>
    <xf numFmtId="165" fontId="9" fillId="21" borderId="46" xfId="0" applyFont="1" applyFill="1" applyBorder="1" applyAlignment="1">
      <alignment horizontal="center" vertical="center" wrapText="1"/>
    </xf>
    <xf numFmtId="165" fontId="6" fillId="21" borderId="23" xfId="0" applyFont="1" applyFill="1" applyBorder="1" applyAlignment="1">
      <alignment horizontal="center" vertical="center" wrapText="1"/>
    </xf>
    <xf numFmtId="165" fontId="6" fillId="21" borderId="24" xfId="0" applyFont="1" applyFill="1" applyBorder="1" applyAlignment="1">
      <alignment horizontal="center" vertical="center" wrapText="1"/>
    </xf>
    <xf numFmtId="165" fontId="6" fillId="21" borderId="37" xfId="0" quotePrefix="1" applyNumberFormat="1" applyFont="1" applyFill="1" applyBorder="1" applyAlignment="1">
      <alignment horizontal="center" vertical="center" wrapText="1"/>
    </xf>
    <xf numFmtId="165" fontId="6" fillId="21" borderId="9" xfId="0" quotePrefix="1" applyNumberFormat="1" applyFont="1" applyFill="1" applyBorder="1" applyAlignment="1">
      <alignment horizontal="center" vertical="center" wrapText="1"/>
    </xf>
    <xf numFmtId="165" fontId="6" fillId="21" borderId="18" xfId="0" quotePrefix="1" applyNumberFormat="1" applyFont="1" applyFill="1" applyBorder="1" applyAlignment="1">
      <alignment horizontal="center" vertical="center" wrapText="1"/>
    </xf>
    <xf numFmtId="165" fontId="5" fillId="22" borderId="7" xfId="0" applyFont="1" applyFill="1" applyBorder="1" applyAlignment="1">
      <alignment horizontal="right" vertical="center" wrapText="1"/>
    </xf>
    <xf numFmtId="165" fontId="6" fillId="22" borderId="13" xfId="0" applyFont="1" applyFill="1" applyBorder="1" applyAlignment="1">
      <alignment horizontal="center" vertical="center" wrapText="1"/>
    </xf>
    <xf numFmtId="165" fontId="6" fillId="22" borderId="17" xfId="0" applyFont="1" applyFill="1" applyBorder="1" applyAlignment="1">
      <alignment horizontal="center" vertical="center" wrapText="1"/>
    </xf>
    <xf numFmtId="165" fontId="6" fillId="22" borderId="11" xfId="0" applyFont="1" applyFill="1" applyBorder="1" applyAlignment="1">
      <alignment horizontal="center" vertical="center" wrapText="1"/>
    </xf>
    <xf numFmtId="165" fontId="6" fillId="22" borderId="15" xfId="0" applyFont="1" applyFill="1" applyBorder="1" applyAlignment="1">
      <alignment horizontal="center" vertical="center" wrapText="1"/>
    </xf>
    <xf numFmtId="17" fontId="6" fillId="22" borderId="12" xfId="0" applyNumberFormat="1" applyFont="1" applyFill="1" applyBorder="1" applyAlignment="1">
      <alignment horizontal="center" vertical="center" wrapText="1"/>
    </xf>
    <xf numFmtId="17" fontId="6" fillId="22" borderId="13" xfId="0" applyNumberFormat="1" applyFont="1" applyFill="1" applyBorder="1" applyAlignment="1">
      <alignment horizontal="center" vertical="center" wrapText="1"/>
    </xf>
    <xf numFmtId="165" fontId="6" fillId="22" borderId="11" xfId="0" quotePrefix="1" applyNumberFormat="1" applyFont="1" applyFill="1" applyBorder="1" applyAlignment="1">
      <alignment horizontal="center" vertical="center" wrapText="1"/>
    </xf>
    <xf numFmtId="165" fontId="6" fillId="22" borderId="15" xfId="0" quotePrefix="1" applyNumberFormat="1" applyFont="1" applyFill="1" applyBorder="1" applyAlignment="1">
      <alignment horizontal="center" vertical="center" wrapText="1"/>
    </xf>
    <xf numFmtId="165" fontId="6" fillId="22" borderId="12" xfId="0" quotePrefix="1" applyNumberFormat="1" applyFont="1" applyFill="1" applyBorder="1" applyAlignment="1">
      <alignment horizontal="center" vertical="center" wrapText="1"/>
    </xf>
    <xf numFmtId="165" fontId="6" fillId="22" borderId="13" xfId="0" quotePrefix="1" applyNumberFormat="1" applyFont="1" applyFill="1" applyBorder="1" applyAlignment="1">
      <alignment horizontal="center" vertical="center" wrapText="1"/>
    </xf>
    <xf numFmtId="165" fontId="6" fillId="22" borderId="44" xfId="0" quotePrefix="1" applyNumberFormat="1" applyFont="1" applyFill="1" applyBorder="1" applyAlignment="1">
      <alignment horizontal="center" vertical="center" wrapText="1"/>
    </xf>
    <xf numFmtId="165" fontId="6" fillId="22" borderId="35" xfId="0" quotePrefix="1" applyNumberFormat="1" applyFont="1" applyFill="1" applyBorder="1" applyAlignment="1">
      <alignment horizontal="center" vertical="center" wrapText="1"/>
    </xf>
    <xf numFmtId="165" fontId="6" fillId="22" borderId="17" xfId="0" quotePrefix="1" applyNumberFormat="1" applyFont="1" applyFill="1" applyBorder="1" applyAlignment="1">
      <alignment horizontal="center" vertical="center" wrapText="1"/>
    </xf>
    <xf numFmtId="165" fontId="9" fillId="22" borderId="46" xfId="0" applyFont="1" applyFill="1" applyBorder="1" applyAlignment="1">
      <alignment horizontal="center" vertical="center" wrapText="1"/>
    </xf>
    <xf numFmtId="165" fontId="6" fillId="22" borderId="23" xfId="0" applyFont="1" applyFill="1" applyBorder="1" applyAlignment="1">
      <alignment horizontal="center" vertical="center" wrapText="1"/>
    </xf>
    <xf numFmtId="165" fontId="6" fillId="22" borderId="24" xfId="0" applyFont="1" applyFill="1" applyBorder="1" applyAlignment="1">
      <alignment horizontal="center" vertical="center" wrapText="1"/>
    </xf>
    <xf numFmtId="165" fontId="6" fillId="22" borderId="37" xfId="0" quotePrefix="1" applyNumberFormat="1" applyFont="1" applyFill="1" applyBorder="1" applyAlignment="1">
      <alignment horizontal="center" vertical="center" wrapText="1"/>
    </xf>
    <xf numFmtId="165" fontId="6" fillId="22" borderId="9" xfId="0" quotePrefix="1" applyNumberFormat="1" applyFont="1" applyFill="1" applyBorder="1" applyAlignment="1">
      <alignment horizontal="center" vertical="center" wrapText="1"/>
    </xf>
    <xf numFmtId="165" fontId="6" fillId="22" borderId="18" xfId="0" quotePrefix="1" applyNumberFormat="1" applyFont="1" applyFill="1" applyBorder="1" applyAlignment="1">
      <alignment horizontal="center" vertical="center" wrapText="1"/>
    </xf>
    <xf numFmtId="165" fontId="5" fillId="23" borderId="7" xfId="0" applyFont="1" applyFill="1" applyBorder="1" applyAlignment="1">
      <alignment horizontal="right" vertical="center" wrapText="1"/>
    </xf>
    <xf numFmtId="165" fontId="6" fillId="23" borderId="13" xfId="0" applyFont="1" applyFill="1" applyBorder="1" applyAlignment="1">
      <alignment horizontal="center" vertical="center" wrapText="1"/>
    </xf>
    <xf numFmtId="165" fontId="6" fillId="23" borderId="17" xfId="0" applyFont="1" applyFill="1" applyBorder="1" applyAlignment="1">
      <alignment horizontal="center" vertical="center" wrapText="1"/>
    </xf>
    <xf numFmtId="165" fontId="6" fillId="23" borderId="11" xfId="0" applyFont="1" applyFill="1" applyBorder="1" applyAlignment="1">
      <alignment horizontal="center" vertical="center" wrapText="1"/>
    </xf>
    <xf numFmtId="165" fontId="6" fillId="23" borderId="15" xfId="0" applyFont="1" applyFill="1" applyBorder="1" applyAlignment="1">
      <alignment horizontal="center" vertical="center" wrapText="1"/>
    </xf>
    <xf numFmtId="17" fontId="6" fillId="23" borderId="12" xfId="0" applyNumberFormat="1" applyFont="1" applyFill="1" applyBorder="1" applyAlignment="1">
      <alignment horizontal="center" vertical="center" wrapText="1"/>
    </xf>
    <xf numFmtId="17" fontId="6" fillId="23" borderId="13" xfId="0" applyNumberFormat="1" applyFont="1" applyFill="1" applyBorder="1" applyAlignment="1">
      <alignment horizontal="center" vertical="center" wrapText="1"/>
    </xf>
    <xf numFmtId="165" fontId="6" fillId="23" borderId="11" xfId="0" quotePrefix="1" applyNumberFormat="1" applyFont="1" applyFill="1" applyBorder="1" applyAlignment="1">
      <alignment horizontal="center" vertical="center" wrapText="1"/>
    </xf>
    <xf numFmtId="165" fontId="6" fillId="23" borderId="15" xfId="0" quotePrefix="1" applyNumberFormat="1" applyFont="1" applyFill="1" applyBorder="1" applyAlignment="1">
      <alignment horizontal="center" vertical="center" wrapText="1"/>
    </xf>
    <xf numFmtId="165" fontId="6" fillId="23" borderId="12" xfId="0" quotePrefix="1" applyNumberFormat="1" applyFont="1" applyFill="1" applyBorder="1" applyAlignment="1">
      <alignment horizontal="center" vertical="center" wrapText="1"/>
    </xf>
    <xf numFmtId="165" fontId="6" fillId="23" borderId="13" xfId="0" quotePrefix="1" applyNumberFormat="1" applyFont="1" applyFill="1" applyBorder="1" applyAlignment="1">
      <alignment horizontal="center" vertical="center" wrapText="1"/>
    </xf>
    <xf numFmtId="165" fontId="6" fillId="23" borderId="44" xfId="0" quotePrefix="1" applyNumberFormat="1" applyFont="1" applyFill="1" applyBorder="1" applyAlignment="1">
      <alignment horizontal="center" vertical="center" wrapText="1"/>
    </xf>
    <xf numFmtId="165" fontId="6" fillId="23" borderId="35" xfId="0" quotePrefix="1" applyNumberFormat="1" applyFont="1" applyFill="1" applyBorder="1" applyAlignment="1">
      <alignment horizontal="center" vertical="center" wrapText="1"/>
    </xf>
    <xf numFmtId="165" fontId="6" fillId="23" borderId="17" xfId="0" quotePrefix="1" applyNumberFormat="1" applyFont="1" applyFill="1" applyBorder="1" applyAlignment="1">
      <alignment horizontal="center" vertical="center" wrapText="1"/>
    </xf>
    <xf numFmtId="165" fontId="5" fillId="0" borderId="26" xfId="0" quotePrefix="1" applyFont="1" applyFill="1" applyBorder="1" applyAlignment="1">
      <alignment horizontal="left" vertical="center" wrapText="1"/>
    </xf>
    <xf numFmtId="165" fontId="5" fillId="0" borderId="25" xfId="0" quotePrefix="1" applyFont="1" applyFill="1" applyBorder="1" applyAlignment="1">
      <alignment horizontal="left" vertical="center" wrapText="1"/>
    </xf>
    <xf numFmtId="165" fontId="5" fillId="0" borderId="53" xfId="0" quotePrefix="1" applyFont="1" applyFill="1" applyBorder="1" applyAlignment="1">
      <alignment horizontal="left" vertical="center" wrapText="1"/>
    </xf>
    <xf numFmtId="165" fontId="9" fillId="23" borderId="46" xfId="0" applyFont="1" applyFill="1" applyBorder="1" applyAlignment="1">
      <alignment horizontal="center" vertical="center" wrapText="1"/>
    </xf>
    <xf numFmtId="165" fontId="6" fillId="23" borderId="23" xfId="0" applyFont="1" applyFill="1" applyBorder="1" applyAlignment="1">
      <alignment horizontal="center" vertical="center" wrapText="1"/>
    </xf>
    <xf numFmtId="165" fontId="6" fillId="23" borderId="24" xfId="0" applyFont="1" applyFill="1" applyBorder="1" applyAlignment="1">
      <alignment horizontal="center" vertical="center" wrapText="1"/>
    </xf>
    <xf numFmtId="165" fontId="6" fillId="23" borderId="37" xfId="0" quotePrefix="1" applyNumberFormat="1" applyFont="1" applyFill="1" applyBorder="1" applyAlignment="1">
      <alignment horizontal="center" vertical="center" wrapText="1"/>
    </xf>
    <xf numFmtId="165" fontId="6" fillId="23" borderId="9" xfId="0" quotePrefix="1" applyNumberFormat="1" applyFont="1" applyFill="1" applyBorder="1" applyAlignment="1">
      <alignment horizontal="center" vertical="center" wrapText="1"/>
    </xf>
    <xf numFmtId="165" fontId="6" fillId="23" borderId="18" xfId="0" quotePrefix="1" applyNumberFormat="1" applyFont="1" applyFill="1" applyBorder="1" applyAlignment="1">
      <alignment horizontal="center" vertical="center" wrapText="1"/>
    </xf>
    <xf numFmtId="165" fontId="6" fillId="5" borderId="30" xfId="0" quotePrefix="1" applyNumberFormat="1" applyFont="1" applyFill="1" applyBorder="1" applyAlignment="1">
      <alignment horizontal="center" vertical="center" wrapText="1"/>
    </xf>
    <xf numFmtId="165" fontId="6" fillId="5" borderId="40" xfId="0" quotePrefix="1" applyNumberFormat="1" applyFont="1" applyFill="1" applyBorder="1" applyAlignment="1">
      <alignment horizontal="center" vertical="center" wrapText="1"/>
    </xf>
    <xf numFmtId="165" fontId="6" fillId="5" borderId="54" xfId="0" quotePrefix="1" applyNumberFormat="1" applyFont="1" applyFill="1" applyBorder="1" applyAlignment="1">
      <alignment horizontal="center" vertical="center" wrapText="1"/>
    </xf>
    <xf numFmtId="165" fontId="6" fillId="5" borderId="52" xfId="0" quotePrefix="1" applyNumberFormat="1" applyFont="1" applyFill="1" applyBorder="1" applyAlignment="1">
      <alignment horizontal="center" vertical="center" wrapText="1"/>
    </xf>
    <xf numFmtId="165" fontId="6" fillId="5" borderId="32" xfId="0" quotePrefix="1" applyNumberFormat="1" applyFont="1" applyFill="1" applyBorder="1" applyAlignment="1">
      <alignment horizontal="center" vertical="center" wrapText="1"/>
    </xf>
    <xf numFmtId="165" fontId="6" fillId="5" borderId="55" xfId="0" quotePrefix="1" applyNumberFormat="1" applyFont="1" applyFill="1" applyBorder="1" applyAlignment="1">
      <alignment horizontal="center" vertical="center" wrapText="1"/>
    </xf>
    <xf numFmtId="165" fontId="6" fillId="0" borderId="23" xfId="0" applyFont="1" applyBorder="1" applyAlignment="1">
      <alignment horizontal="center" vertical="center" wrapText="1"/>
    </xf>
    <xf numFmtId="165" fontId="6" fillId="0" borderId="24" xfId="0" applyFont="1" applyBorder="1" applyAlignment="1">
      <alignment horizontal="center" vertical="center" wrapText="1"/>
    </xf>
    <xf numFmtId="165" fontId="6" fillId="0" borderId="19" xfId="0" quotePrefix="1" applyFont="1" applyBorder="1" applyAlignment="1">
      <alignment horizontal="center" vertical="center" wrapText="1"/>
    </xf>
    <xf numFmtId="165" fontId="6" fillId="0" borderId="21" xfId="0" quotePrefix="1" applyFont="1" applyBorder="1" applyAlignment="1">
      <alignment horizontal="center" vertical="center" wrapText="1"/>
    </xf>
    <xf numFmtId="165" fontId="6" fillId="0" borderId="45" xfId="0" quotePrefix="1" applyFont="1" applyBorder="1" applyAlignment="1">
      <alignment horizontal="center" vertical="center" wrapText="1"/>
    </xf>
    <xf numFmtId="165" fontId="6" fillId="0" borderId="49" xfId="0" quotePrefix="1" applyFont="1" applyBorder="1" applyAlignment="1">
      <alignment horizontal="center" vertical="center" wrapText="1"/>
    </xf>
    <xf numFmtId="165" fontId="6" fillId="5" borderId="44" xfId="0" applyFont="1" applyFill="1" applyBorder="1" applyAlignment="1">
      <alignment horizontal="center" vertical="center" wrapText="1"/>
    </xf>
    <xf numFmtId="165" fontId="6" fillId="5" borderId="35" xfId="0" applyFont="1" applyFill="1" applyBorder="1" applyAlignment="1">
      <alignment horizontal="center" vertical="center" wrapText="1"/>
    </xf>
    <xf numFmtId="165" fontId="6" fillId="5" borderId="30" xfId="0" applyFont="1" applyFill="1" applyBorder="1" applyAlignment="1">
      <alignment horizontal="center" vertical="center" wrapText="1"/>
    </xf>
    <xf numFmtId="165" fontId="6" fillId="5" borderId="40" xfId="0" applyFont="1" applyFill="1" applyBorder="1" applyAlignment="1">
      <alignment horizontal="center" vertical="center" wrapText="1"/>
    </xf>
    <xf numFmtId="17" fontId="6" fillId="5" borderId="54" xfId="0" applyNumberFormat="1" applyFont="1" applyFill="1" applyBorder="1" applyAlignment="1">
      <alignment horizontal="center" vertical="center" wrapText="1"/>
    </xf>
    <xf numFmtId="17" fontId="6" fillId="5" borderId="52" xfId="0" applyNumberFormat="1" applyFont="1" applyFill="1" applyBorder="1" applyAlignment="1">
      <alignment horizontal="center" vertical="center" wrapText="1"/>
    </xf>
    <xf numFmtId="165" fontId="5" fillId="0" borderId="9" xfId="0" quotePrefix="1" applyFont="1" applyBorder="1" applyAlignment="1">
      <alignment horizontal="left" vertical="center" wrapText="1"/>
    </xf>
    <xf numFmtId="165" fontId="5" fillId="0" borderId="3" xfId="0" quotePrefix="1" applyFont="1" applyBorder="1" applyAlignment="1">
      <alignment horizontal="left" vertical="center" wrapText="1"/>
    </xf>
    <xf numFmtId="165" fontId="5" fillId="25" borderId="27" xfId="0" quotePrefix="1" applyFont="1" applyFill="1" applyBorder="1" applyAlignment="1">
      <alignment horizontal="right" vertical="center" wrapText="1"/>
    </xf>
    <xf numFmtId="165" fontId="5" fillId="25" borderId="28" xfId="0" quotePrefix="1" applyFont="1" applyFill="1" applyBorder="1" applyAlignment="1">
      <alignment horizontal="right" vertical="center" wrapText="1"/>
    </xf>
    <xf numFmtId="165" fontId="5" fillId="25" borderId="27" xfId="0" quotePrefix="1" applyFont="1" applyFill="1" applyBorder="1" applyAlignment="1">
      <alignment horizontal="center" vertical="center" wrapText="1"/>
    </xf>
    <xf numFmtId="165" fontId="5" fillId="25" borderId="28" xfId="0" quotePrefix="1" applyFont="1" applyFill="1" applyBorder="1" applyAlignment="1">
      <alignment horizontal="center" vertical="center" wrapText="1"/>
    </xf>
    <xf numFmtId="165" fontId="5" fillId="0" borderId="9" xfId="0" applyFont="1" applyBorder="1" applyAlignment="1">
      <alignment horizontal="left" vertical="center" wrapText="1"/>
    </xf>
    <xf numFmtId="165" fontId="5" fillId="0" borderId="3" xfId="0" applyFont="1" applyBorder="1" applyAlignment="1">
      <alignment horizontal="left" vertical="center" wrapText="1"/>
    </xf>
    <xf numFmtId="165" fontId="5" fillId="25" borderId="27" xfId="0" applyFont="1" applyFill="1" applyBorder="1" applyAlignment="1">
      <alignment horizontal="right" vertical="center" wrapText="1"/>
    </xf>
    <xf numFmtId="165" fontId="5" fillId="25" borderId="28" xfId="0" applyFont="1" applyFill="1" applyBorder="1" applyAlignment="1">
      <alignment horizontal="right" vertical="center" wrapText="1"/>
    </xf>
    <xf numFmtId="165" fontId="5" fillId="25" borderId="45" xfId="0" applyFont="1" applyFill="1" applyBorder="1" applyAlignment="1">
      <alignment horizontal="right" vertical="center" wrapText="1"/>
    </xf>
    <xf numFmtId="165" fontId="5" fillId="25" borderId="46" xfId="0" applyFont="1" applyFill="1" applyBorder="1" applyAlignment="1">
      <alignment horizontal="right" vertical="center" wrapText="1"/>
    </xf>
    <xf numFmtId="165" fontId="5" fillId="25" borderId="47" xfId="0" applyFont="1" applyFill="1" applyBorder="1" applyAlignment="1">
      <alignment horizontal="right" vertical="center" wrapText="1"/>
    </xf>
    <xf numFmtId="165" fontId="6" fillId="0" borderId="9" xfId="0" quotePrefix="1" applyFont="1" applyFill="1" applyBorder="1" applyAlignment="1">
      <alignment horizontal="left" vertical="center" wrapText="1"/>
    </xf>
    <xf numFmtId="165" fontId="6" fillId="0" borderId="3" xfId="0" quotePrefix="1" applyFont="1" applyFill="1" applyBorder="1" applyAlignment="1">
      <alignment horizontal="left" vertical="center" wrapText="1"/>
    </xf>
    <xf numFmtId="164" fontId="6" fillId="0" borderId="28" xfId="0" applyNumberFormat="1" applyFont="1" applyFill="1" applyBorder="1" applyAlignment="1">
      <alignment horizontal="center" vertical="center" wrapText="1"/>
    </xf>
    <xf numFmtId="165" fontId="5" fillId="0" borderId="30" xfId="0" applyFont="1" applyBorder="1" applyAlignment="1">
      <alignment horizontal="left" vertical="center" wrapText="1"/>
    </xf>
    <xf numFmtId="165" fontId="5" fillId="0" borderId="7" xfId="0" applyFont="1" applyBorder="1" applyAlignment="1">
      <alignment horizontal="left" vertical="center" wrapText="1"/>
    </xf>
    <xf numFmtId="165" fontId="6" fillId="0" borderId="11" xfId="0" applyFont="1" applyBorder="1" applyAlignment="1">
      <alignment horizontal="center" vertical="center" wrapText="1"/>
    </xf>
    <xf numFmtId="165" fontId="6" fillId="0" borderId="15" xfId="0" applyFont="1" applyBorder="1" applyAlignment="1">
      <alignment horizontal="center" vertical="center" wrapText="1"/>
    </xf>
    <xf numFmtId="165" fontId="6" fillId="0" borderId="12" xfId="0" quotePrefix="1" applyFont="1" applyBorder="1" applyAlignment="1">
      <alignment horizontal="center" vertical="center" wrapText="1"/>
    </xf>
    <xf numFmtId="165" fontId="6" fillId="0" borderId="16" xfId="0" quotePrefix="1" applyFont="1" applyBorder="1" applyAlignment="1">
      <alignment horizontal="center" vertical="center" wrapText="1"/>
    </xf>
    <xf numFmtId="165" fontId="5" fillId="0" borderId="9" xfId="0" quotePrefix="1" applyFont="1" applyFill="1" applyBorder="1" applyAlignment="1">
      <alignment horizontal="left" vertical="center" wrapText="1"/>
    </xf>
    <xf numFmtId="165" fontId="5" fillId="0" borderId="3" xfId="0" quotePrefix="1" applyFont="1" applyFill="1" applyBorder="1" applyAlignment="1">
      <alignment horizontal="left" vertical="center" wrapText="1"/>
    </xf>
    <xf numFmtId="165" fontId="5" fillId="25" borderId="40" xfId="0" quotePrefix="1" applyFont="1" applyFill="1" applyBorder="1" applyAlignment="1">
      <alignment horizontal="right" vertical="center" wrapText="1"/>
    </xf>
    <xf numFmtId="165" fontId="5" fillId="25" borderId="41" xfId="0" quotePrefix="1" applyFont="1" applyFill="1" applyBorder="1" applyAlignment="1">
      <alignment horizontal="right" vertical="center" wrapText="1"/>
    </xf>
    <xf numFmtId="165" fontId="5" fillId="25" borderId="28" xfId="0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165" fontId="10" fillId="0" borderId="2" xfId="0" applyFont="1" applyFill="1" applyBorder="1" applyAlignment="1">
      <alignment horizontal="left" vertical="center" wrapText="1"/>
    </xf>
    <xf numFmtId="165" fontId="10" fillId="0" borderId="2" xfId="0" quotePrefix="1" applyFont="1" applyFill="1" applyBorder="1" applyAlignment="1">
      <alignment horizontal="left" vertical="center" wrapText="1"/>
    </xf>
    <xf numFmtId="165" fontId="6" fillId="25" borderId="27" xfId="0" quotePrefix="1" applyFont="1" applyFill="1" applyBorder="1" applyAlignment="1">
      <alignment horizontal="right" vertical="center" wrapText="1"/>
    </xf>
    <xf numFmtId="165" fontId="6" fillId="25" borderId="28" xfId="0" quotePrefix="1" applyFont="1" applyFill="1" applyBorder="1" applyAlignment="1">
      <alignment horizontal="right" vertical="center" wrapText="1"/>
    </xf>
    <xf numFmtId="165" fontId="6" fillId="25" borderId="62" xfId="0" quotePrefix="1" applyFont="1" applyFill="1" applyBorder="1" applyAlignment="1">
      <alignment horizontal="right" vertical="center" wrapText="1"/>
    </xf>
    <xf numFmtId="165" fontId="6" fillId="25" borderId="40" xfId="0" quotePrefix="1" applyFont="1" applyFill="1" applyBorder="1" applyAlignment="1">
      <alignment horizontal="right" vertical="center" wrapText="1"/>
    </xf>
    <xf numFmtId="165" fontId="6" fillId="25" borderId="41" xfId="0" quotePrefix="1" applyFont="1" applyFill="1" applyBorder="1" applyAlignment="1">
      <alignment horizontal="right" vertical="center" wrapText="1"/>
    </xf>
    <xf numFmtId="165" fontId="6" fillId="25" borderId="74" xfId="0" quotePrefix="1" applyFont="1" applyFill="1" applyBorder="1" applyAlignment="1">
      <alignment horizontal="right" vertical="center" wrapText="1"/>
    </xf>
    <xf numFmtId="165" fontId="6" fillId="25" borderId="28" xfId="0" applyFont="1" applyFill="1" applyBorder="1" applyAlignment="1">
      <alignment horizontal="center" vertical="center" wrapText="1"/>
    </xf>
    <xf numFmtId="165" fontId="6" fillId="25" borderId="43" xfId="0" quotePrefix="1" applyFont="1" applyFill="1" applyBorder="1" applyAlignment="1">
      <alignment horizontal="center" vertical="center" wrapText="1"/>
    </xf>
    <xf numFmtId="165" fontId="30" fillId="0" borderId="26" xfId="0" applyFont="1" applyBorder="1" applyAlignment="1">
      <alignment horizontal="center" vertical="center"/>
    </xf>
    <xf numFmtId="165" fontId="30" fillId="0" borderId="25" xfId="0" applyFont="1" applyBorder="1" applyAlignment="1">
      <alignment horizontal="center" vertical="center"/>
    </xf>
    <xf numFmtId="165" fontId="30" fillId="0" borderId="52" xfId="0" applyFont="1" applyBorder="1" applyAlignment="1">
      <alignment horizontal="center" vertical="center"/>
    </xf>
    <xf numFmtId="165" fontId="6" fillId="25" borderId="27" xfId="0" applyFont="1" applyFill="1" applyBorder="1" applyAlignment="1">
      <alignment horizontal="right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165" fontId="7" fillId="0" borderId="2" xfId="0" applyFont="1" applyFill="1" applyBorder="1" applyAlignment="1">
      <alignment horizontal="left" vertical="center" wrapText="1"/>
    </xf>
    <xf numFmtId="165" fontId="7" fillId="0" borderId="2" xfId="0" quotePrefix="1" applyFont="1" applyFill="1" applyBorder="1" applyAlignment="1">
      <alignment horizontal="left" vertical="center" wrapText="1"/>
    </xf>
    <xf numFmtId="165" fontId="0" fillId="0" borderId="33" xfId="0" applyBorder="1" applyAlignment="1">
      <alignment horizontal="center"/>
    </xf>
    <xf numFmtId="165" fontId="0" fillId="0" borderId="36" xfId="0" applyBorder="1" applyAlignment="1">
      <alignment horizontal="center"/>
    </xf>
    <xf numFmtId="165" fontId="0" fillId="0" borderId="39" xfId="0" applyBorder="1" applyAlignment="1">
      <alignment horizontal="center"/>
    </xf>
    <xf numFmtId="164" fontId="6" fillId="0" borderId="62" xfId="0" applyNumberFormat="1" applyFont="1" applyFill="1" applyBorder="1" applyAlignment="1">
      <alignment horizontal="center" vertical="center" wrapText="1"/>
    </xf>
    <xf numFmtId="165" fontId="6" fillId="0" borderId="26" xfId="0" quotePrefix="1" applyFont="1" applyFill="1" applyBorder="1" applyAlignment="1">
      <alignment horizontal="left" vertical="center" wrapText="1"/>
    </xf>
    <xf numFmtId="165" fontId="6" fillId="0" borderId="25" xfId="0" quotePrefix="1" applyFont="1" applyFill="1" applyBorder="1" applyAlignment="1">
      <alignment horizontal="left" vertical="center" wrapText="1"/>
    </xf>
    <xf numFmtId="165" fontId="0" fillId="0" borderId="43" xfId="0" applyBorder="1" applyAlignment="1">
      <alignment horizontal="center"/>
    </xf>
    <xf numFmtId="165" fontId="0" fillId="0" borderId="20" xfId="0" applyBorder="1" applyAlignment="1">
      <alignment horizontal="center"/>
    </xf>
    <xf numFmtId="165" fontId="0" fillId="0" borderId="44" xfId="0" applyBorder="1" applyAlignment="1">
      <alignment horizontal="center" vertical="center" wrapText="1"/>
    </xf>
    <xf numFmtId="165" fontId="0" fillId="0" borderId="35" xfId="0" applyBorder="1" applyAlignment="1">
      <alignment horizontal="center" vertical="center"/>
    </xf>
    <xf numFmtId="165" fontId="0" fillId="0" borderId="44" xfId="0" applyBorder="1" applyAlignment="1">
      <alignment horizontal="center" vertical="center"/>
    </xf>
    <xf numFmtId="165" fontId="0" fillId="0" borderId="21" xfId="0" applyBorder="1" applyAlignment="1">
      <alignment horizontal="center" vertical="center" wrapText="1"/>
    </xf>
    <xf numFmtId="165" fontId="0" fillId="0" borderId="49" xfId="0" applyBorder="1" applyAlignment="1">
      <alignment horizontal="center" vertical="center"/>
    </xf>
    <xf numFmtId="165" fontId="6" fillId="0" borderId="71" xfId="0" applyFont="1" applyBorder="1" applyAlignment="1">
      <alignment horizontal="center" vertical="center" wrapText="1"/>
    </xf>
    <xf numFmtId="165" fontId="6" fillId="0" borderId="35" xfId="0" applyFont="1" applyBorder="1" applyAlignment="1">
      <alignment horizontal="center" vertical="center" wrapText="1"/>
    </xf>
    <xf numFmtId="165" fontId="6" fillId="0" borderId="60" xfId="0" quotePrefix="1" applyFont="1" applyBorder="1" applyAlignment="1">
      <alignment horizontal="center" vertical="center" wrapText="1"/>
    </xf>
    <xf numFmtId="165" fontId="6" fillId="0" borderId="72" xfId="0" quotePrefix="1" applyFont="1" applyBorder="1" applyAlignment="1">
      <alignment horizontal="center" vertical="center" wrapText="1"/>
    </xf>
    <xf numFmtId="165" fontId="6" fillId="0" borderId="46" xfId="0" quotePrefix="1" applyFont="1" applyBorder="1" applyAlignment="1">
      <alignment horizontal="center" vertical="center" wrapText="1"/>
    </xf>
    <xf numFmtId="165" fontId="0" fillId="0" borderId="44" xfId="0" applyFont="1" applyBorder="1" applyAlignment="1">
      <alignment horizontal="center" vertical="center" wrapText="1"/>
    </xf>
    <xf numFmtId="165" fontId="0" fillId="0" borderId="35" xfId="0" applyFont="1" applyBorder="1" applyAlignment="1">
      <alignment horizontal="center" vertical="center"/>
    </xf>
    <xf numFmtId="165" fontId="0" fillId="0" borderId="44" xfId="0" applyFont="1" applyBorder="1" applyAlignment="1">
      <alignment horizontal="center" vertical="center"/>
    </xf>
    <xf numFmtId="165" fontId="35" fillId="0" borderId="53" xfId="0" applyFont="1" applyBorder="1" applyAlignment="1">
      <alignment horizontal="center" vertical="center"/>
    </xf>
    <xf numFmtId="165" fontId="35" fillId="0" borderId="12" xfId="0" applyFont="1" applyBorder="1" applyAlignment="1">
      <alignment horizontal="center" vertical="center"/>
    </xf>
    <xf numFmtId="165" fontId="35" fillId="0" borderId="13" xfId="0" applyFont="1" applyBorder="1" applyAlignment="1">
      <alignment horizontal="center" vertical="center"/>
    </xf>
    <xf numFmtId="165" fontId="35" fillId="0" borderId="59" xfId="0" applyFont="1" applyBorder="1" applyAlignment="1">
      <alignment horizontal="center" vertical="center"/>
    </xf>
    <xf numFmtId="165" fontId="35" fillId="0" borderId="16" xfId="0" applyFont="1" applyBorder="1" applyAlignment="1">
      <alignment horizontal="center" vertical="center"/>
    </xf>
    <xf numFmtId="165" fontId="35" fillId="0" borderId="17" xfId="0" applyFont="1" applyBorder="1" applyAlignment="1">
      <alignment horizontal="center" vertical="center"/>
    </xf>
    <xf numFmtId="165" fontId="34" fillId="0" borderId="11" xfId="0" applyFont="1" applyBorder="1" applyAlignment="1">
      <alignment horizontal="center" vertical="center"/>
    </xf>
    <xf numFmtId="165" fontId="34" fillId="0" borderId="12" xfId="0" applyFont="1" applyBorder="1" applyAlignment="1">
      <alignment horizontal="center" vertical="center"/>
    </xf>
    <xf numFmtId="165" fontId="34" fillId="0" borderId="13" xfId="0" applyFont="1" applyBorder="1" applyAlignment="1">
      <alignment horizontal="center" vertical="center"/>
    </xf>
    <xf numFmtId="165" fontId="34" fillId="0" borderId="15" xfId="0" applyFont="1" applyBorder="1" applyAlignment="1">
      <alignment horizontal="center" vertical="center"/>
    </xf>
    <xf numFmtId="165" fontId="34" fillId="0" borderId="16" xfId="0" applyFont="1" applyBorder="1" applyAlignment="1">
      <alignment horizontal="center" vertical="center"/>
    </xf>
    <xf numFmtId="165" fontId="34" fillId="0" borderId="17" xfId="0" applyFont="1" applyBorder="1" applyAlignment="1">
      <alignment horizontal="center" vertical="center"/>
    </xf>
    <xf numFmtId="165" fontId="34" fillId="0" borderId="19" xfId="0" applyFont="1" applyBorder="1" applyAlignment="1">
      <alignment horizontal="center" vertical="center"/>
    </xf>
    <xf numFmtId="165" fontId="34" fillId="0" borderId="20" xfId="0" applyFont="1" applyBorder="1" applyAlignment="1">
      <alignment horizontal="center" vertical="center"/>
    </xf>
    <xf numFmtId="165" fontId="34" fillId="0" borderId="21" xfId="0" applyFont="1" applyBorder="1" applyAlignment="1">
      <alignment horizontal="center" vertical="center"/>
    </xf>
    <xf numFmtId="165" fontId="34" fillId="0" borderId="45" xfId="0" applyFont="1" applyBorder="1" applyAlignment="1">
      <alignment horizontal="center" vertical="center"/>
    </xf>
    <xf numFmtId="165" fontId="34" fillId="0" borderId="46" xfId="0" applyFont="1" applyBorder="1" applyAlignment="1">
      <alignment horizontal="center" vertical="center"/>
    </xf>
    <xf numFmtId="165" fontId="34" fillId="0" borderId="49" xfId="0" applyFont="1" applyBorder="1" applyAlignment="1">
      <alignment horizontal="center" vertical="center"/>
    </xf>
    <xf numFmtId="165" fontId="33" fillId="0" borderId="53" xfId="0" applyFont="1" applyBorder="1" applyAlignment="1">
      <alignment horizontal="center" vertical="center"/>
    </xf>
    <xf numFmtId="165" fontId="33" fillId="0" borderId="12" xfId="0" applyFont="1" applyBorder="1" applyAlignment="1">
      <alignment horizontal="center" vertical="center"/>
    </xf>
    <xf numFmtId="165" fontId="33" fillId="0" borderId="13" xfId="0" applyFont="1" applyBorder="1" applyAlignment="1">
      <alignment horizontal="center" vertical="center"/>
    </xf>
    <xf numFmtId="165" fontId="33" fillId="0" borderId="59" xfId="0" applyFont="1" applyBorder="1" applyAlignment="1">
      <alignment horizontal="center" vertical="center"/>
    </xf>
    <xf numFmtId="165" fontId="33" fillId="0" borderId="16" xfId="0" applyFont="1" applyBorder="1" applyAlignment="1">
      <alignment horizontal="center" vertical="center"/>
    </xf>
    <xf numFmtId="165" fontId="33" fillId="0" borderId="17" xfId="0" applyFont="1" applyBorder="1" applyAlignment="1">
      <alignment horizontal="center" vertical="center"/>
    </xf>
    <xf numFmtId="165" fontId="8" fillId="0" borderId="33" xfId="0" quotePrefix="1" applyFont="1" applyBorder="1" applyAlignment="1">
      <alignment horizontal="right" vertical="center" wrapText="1"/>
    </xf>
    <xf numFmtId="165" fontId="8" fillId="0" borderId="36" xfId="0" quotePrefix="1" applyFont="1" applyBorder="1" applyAlignment="1">
      <alignment horizontal="right" vertical="center" wrapText="1"/>
    </xf>
    <xf numFmtId="165" fontId="8" fillId="0" borderId="34" xfId="0" quotePrefix="1" applyFont="1" applyBorder="1" applyAlignment="1">
      <alignment horizontal="right" vertical="center" wrapText="1"/>
    </xf>
    <xf numFmtId="165" fontId="6" fillId="0" borderId="33" xfId="0" quotePrefix="1" applyFont="1" applyBorder="1" applyAlignment="1">
      <alignment horizontal="left" vertical="center" wrapText="1"/>
    </xf>
    <xf numFmtId="165" fontId="6" fillId="0" borderId="36" xfId="0" quotePrefix="1" applyFont="1" applyBorder="1" applyAlignment="1">
      <alignment horizontal="left" vertical="center" wrapText="1"/>
    </xf>
    <xf numFmtId="165" fontId="6" fillId="0" borderId="33" xfId="0" quotePrefix="1" applyFont="1" applyBorder="1" applyAlignment="1">
      <alignment horizontal="center" vertical="center" wrapText="1"/>
    </xf>
    <xf numFmtId="165" fontId="6" fillId="0" borderId="39" xfId="0" quotePrefix="1" applyFont="1" applyBorder="1" applyAlignment="1">
      <alignment horizontal="center" vertical="center" wrapText="1"/>
    </xf>
    <xf numFmtId="165" fontId="6" fillId="0" borderId="27" xfId="0" quotePrefix="1" applyFont="1" applyFill="1" applyBorder="1" applyAlignment="1">
      <alignment horizontal="right" vertical="center" wrapText="1"/>
    </xf>
    <xf numFmtId="165" fontId="6" fillId="0" borderId="28" xfId="0" quotePrefix="1" applyFont="1" applyFill="1" applyBorder="1" applyAlignment="1">
      <alignment horizontal="right" vertical="center" wrapText="1"/>
    </xf>
    <xf numFmtId="1" fontId="17" fillId="0" borderId="42" xfId="0" applyNumberFormat="1" applyFont="1" applyBorder="1" applyAlignment="1">
      <alignment horizontal="center" vertical="center"/>
    </xf>
    <xf numFmtId="1" fontId="17" fillId="0" borderId="47" xfId="0" applyNumberFormat="1" applyFont="1" applyBorder="1" applyAlignment="1">
      <alignment horizontal="center" vertical="center"/>
    </xf>
    <xf numFmtId="165" fontId="7" fillId="0" borderId="4" xfId="0" quotePrefix="1" applyFont="1" applyFill="1" applyBorder="1" applyAlignment="1">
      <alignment horizontal="left" vertical="center" wrapText="1"/>
    </xf>
    <xf numFmtId="165" fontId="7" fillId="0" borderId="3" xfId="0" quotePrefix="1" applyFont="1" applyFill="1" applyBorder="1" applyAlignment="1">
      <alignment horizontal="left" vertical="center" wrapText="1"/>
    </xf>
    <xf numFmtId="165" fontId="6" fillId="0" borderId="33" xfId="0" applyFont="1" applyFill="1" applyBorder="1" applyAlignment="1">
      <alignment horizontal="right" vertical="center" wrapText="1"/>
    </xf>
    <xf numFmtId="165" fontId="6" fillId="0" borderId="36" xfId="0" quotePrefix="1" applyFont="1" applyFill="1" applyBorder="1" applyAlignment="1">
      <alignment horizontal="right" vertical="center" wrapText="1"/>
    </xf>
    <xf numFmtId="165" fontId="6" fillId="0" borderId="34" xfId="0" quotePrefix="1" applyFont="1" applyFill="1" applyBorder="1" applyAlignment="1">
      <alignment horizontal="right" vertical="center" wrapText="1"/>
    </xf>
    <xf numFmtId="165" fontId="6" fillId="0" borderId="19" xfId="0" quotePrefix="1" applyFont="1" applyFill="1" applyBorder="1" applyAlignment="1">
      <alignment horizontal="right" vertical="center" wrapText="1"/>
    </xf>
    <xf numFmtId="165" fontId="6" fillId="0" borderId="20" xfId="0" quotePrefix="1" applyFont="1" applyFill="1" applyBorder="1" applyAlignment="1">
      <alignment horizontal="right" vertical="center" wrapText="1"/>
    </xf>
    <xf numFmtId="165" fontId="6" fillId="0" borderId="42" xfId="0" quotePrefix="1" applyFont="1" applyFill="1" applyBorder="1" applyAlignment="1">
      <alignment horizontal="right" vertical="center" wrapText="1"/>
    </xf>
    <xf numFmtId="165" fontId="6" fillId="0" borderId="21" xfId="0" quotePrefix="1" applyFont="1" applyBorder="1" applyAlignment="1">
      <alignment horizontal="left" vertical="center" wrapText="1"/>
    </xf>
    <xf numFmtId="165" fontId="8" fillId="0" borderId="7" xfId="0" quotePrefix="1" applyFont="1" applyBorder="1" applyAlignment="1">
      <alignment horizontal="left" vertical="center" wrapText="1"/>
    </xf>
    <xf numFmtId="1" fontId="17" fillId="0" borderId="62" xfId="0" applyNumberFormat="1" applyFont="1" applyBorder="1" applyAlignment="1">
      <alignment horizontal="center" vertical="center"/>
    </xf>
    <xf numFmtId="1" fontId="17" fillId="0" borderId="34" xfId="0" applyNumberFormat="1" applyFont="1" applyBorder="1" applyAlignment="1">
      <alignment horizontal="center" vertical="center"/>
    </xf>
    <xf numFmtId="1" fontId="17" fillId="0" borderId="7" xfId="0" applyNumberFormat="1" applyFont="1" applyBorder="1" applyAlignment="1">
      <alignment horizontal="center" vertical="center"/>
    </xf>
    <xf numFmtId="1" fontId="17" fillId="0" borderId="41" xfId="0" applyNumberFormat="1" applyFont="1" applyBorder="1" applyAlignment="1">
      <alignment horizontal="center" vertical="center"/>
    </xf>
    <xf numFmtId="165" fontId="10" fillId="0" borderId="4" xfId="0" quotePrefix="1" applyFont="1" applyFill="1" applyBorder="1" applyAlignment="1">
      <alignment horizontal="left" vertical="center" wrapText="1"/>
    </xf>
    <xf numFmtId="165" fontId="10" fillId="0" borderId="3" xfId="0" quotePrefix="1" applyFont="1" applyFill="1" applyBorder="1" applyAlignment="1">
      <alignment horizontal="left" vertical="center" wrapText="1"/>
    </xf>
    <xf numFmtId="165" fontId="8" fillId="0" borderId="2" xfId="0" quotePrefix="1" applyFont="1" applyBorder="1" applyAlignment="1">
      <alignment horizontal="left" vertical="center" wrapText="1"/>
    </xf>
    <xf numFmtId="165" fontId="8" fillId="0" borderId="16" xfId="0" quotePrefix="1" applyFont="1" applyBorder="1" applyAlignment="1">
      <alignment horizontal="left" vertical="center" wrapText="1"/>
    </xf>
    <xf numFmtId="165" fontId="8" fillId="0" borderId="45" xfId="0" quotePrefix="1" applyFont="1" applyBorder="1" applyAlignment="1">
      <alignment horizontal="right" vertical="center" wrapText="1"/>
    </xf>
    <xf numFmtId="165" fontId="8" fillId="0" borderId="46" xfId="0" quotePrefix="1" applyFont="1" applyBorder="1" applyAlignment="1">
      <alignment horizontal="right" vertical="center" wrapText="1"/>
    </xf>
    <xf numFmtId="165" fontId="8" fillId="0" borderId="47" xfId="0" quotePrefix="1" applyFont="1" applyBorder="1" applyAlignment="1">
      <alignment horizontal="right" vertical="center" wrapText="1"/>
    </xf>
    <xf numFmtId="165" fontId="1" fillId="0" borderId="19" xfId="0" quotePrefix="1" applyFont="1" applyBorder="1" applyAlignment="1">
      <alignment horizontal="center" vertical="center" wrapText="1"/>
    </xf>
    <xf numFmtId="165" fontId="1" fillId="0" borderId="20" xfId="0" quotePrefix="1" applyFont="1" applyBorder="1" applyAlignment="1">
      <alignment horizontal="center" vertical="center" wrapText="1"/>
    </xf>
    <xf numFmtId="165" fontId="1" fillId="0" borderId="21" xfId="0" quotePrefix="1" applyFont="1" applyBorder="1" applyAlignment="1">
      <alignment horizontal="center" vertical="center" wrapText="1"/>
    </xf>
    <xf numFmtId="165" fontId="1" fillId="0" borderId="5" xfId="0" quotePrefix="1" applyFont="1" applyBorder="1" applyAlignment="1" applyProtection="1">
      <alignment horizontal="center" vertical="center" wrapText="1"/>
      <protection locked="0"/>
    </xf>
    <xf numFmtId="165" fontId="1" fillId="0" borderId="0" xfId="0" quotePrefix="1" applyFont="1" applyBorder="1" applyAlignment="1" applyProtection="1">
      <alignment horizontal="center" vertical="center" wrapText="1"/>
      <protection locked="0"/>
    </xf>
    <xf numFmtId="165" fontId="1" fillId="0" borderId="22" xfId="0" quotePrefix="1" applyFont="1" applyBorder="1" applyAlignment="1" applyProtection="1">
      <alignment horizontal="center" vertical="center" wrapText="1"/>
      <protection locked="0"/>
    </xf>
    <xf numFmtId="165" fontId="2" fillId="0" borderId="5" xfId="0" applyFont="1" applyBorder="1" applyAlignment="1">
      <alignment horizontal="center" vertical="center" wrapText="1"/>
    </xf>
    <xf numFmtId="165" fontId="2" fillId="0" borderId="0" xfId="0" applyFont="1" applyBorder="1" applyAlignment="1">
      <alignment horizontal="center" vertical="center" wrapText="1"/>
    </xf>
    <xf numFmtId="165" fontId="2" fillId="0" borderId="22" xfId="0" applyFont="1" applyBorder="1" applyAlignment="1">
      <alignment horizontal="center" vertical="center" wrapText="1"/>
    </xf>
    <xf numFmtId="165" fontId="3" fillId="0" borderId="45" xfId="0" applyFont="1" applyBorder="1" applyAlignment="1" applyProtection="1">
      <alignment horizontal="center" vertical="center" wrapText="1"/>
      <protection locked="0"/>
    </xf>
    <xf numFmtId="165" fontId="3" fillId="0" borderId="46" xfId="0" applyFont="1" applyBorder="1" applyAlignment="1" applyProtection="1">
      <alignment horizontal="center" vertical="center" wrapText="1"/>
      <protection locked="0"/>
    </xf>
    <xf numFmtId="165" fontId="3" fillId="0" borderId="49" xfId="0" applyFont="1" applyBorder="1" applyAlignment="1" applyProtection="1">
      <alignment horizontal="center" vertical="center" wrapText="1"/>
      <protection locked="0"/>
    </xf>
    <xf numFmtId="165" fontId="8" fillId="0" borderId="12" xfId="0" applyFont="1" applyBorder="1" applyAlignment="1">
      <alignment horizontal="left" vertical="center" wrapText="1"/>
    </xf>
    <xf numFmtId="165" fontId="5" fillId="0" borderId="12" xfId="0" quotePrefix="1" applyFont="1" applyBorder="1" applyAlignment="1">
      <alignment horizontal="center" vertical="center" wrapText="1"/>
    </xf>
    <xf numFmtId="1" fontId="8" fillId="0" borderId="62" xfId="0" applyNumberFormat="1" applyFont="1" applyBorder="1" applyAlignment="1">
      <alignment horizontal="center" vertical="center"/>
    </xf>
    <xf numFmtId="1" fontId="8" fillId="0" borderId="36" xfId="0" applyNumberFormat="1" applyFont="1" applyBorder="1" applyAlignment="1">
      <alignment horizontal="center" vertical="center"/>
    </xf>
    <xf numFmtId="1" fontId="8" fillId="0" borderId="34" xfId="0" applyNumberFormat="1" applyFont="1" applyBorder="1" applyAlignment="1">
      <alignment horizontal="center" vertical="center"/>
    </xf>
    <xf numFmtId="1" fontId="17" fillId="0" borderId="3" xfId="0" applyNumberFormat="1" applyFont="1" applyBorder="1" applyAlignment="1">
      <alignment horizontal="center" vertical="center"/>
    </xf>
    <xf numFmtId="165" fontId="24" fillId="3" borderId="5" xfId="0" applyFont="1" applyFill="1" applyBorder="1" applyAlignment="1">
      <alignment horizontal="center" vertical="center" wrapText="1"/>
    </xf>
    <xf numFmtId="165" fontId="24" fillId="3" borderId="0" xfId="0" applyFont="1" applyFill="1" applyBorder="1" applyAlignment="1">
      <alignment horizontal="center" vertical="center" wrapText="1"/>
    </xf>
    <xf numFmtId="165" fontId="24" fillId="3" borderId="68" xfId="0" applyFont="1" applyFill="1" applyBorder="1" applyAlignment="1">
      <alignment horizontal="center" vertical="center" wrapText="1"/>
    </xf>
    <xf numFmtId="165" fontId="6" fillId="0" borderId="26" xfId="0" applyFont="1" applyFill="1" applyBorder="1" applyAlignment="1">
      <alignment horizontal="left" vertical="center" wrapText="1"/>
    </xf>
    <xf numFmtId="165" fontId="6" fillId="0" borderId="25" xfId="0" applyFont="1" applyFill="1" applyBorder="1" applyAlignment="1">
      <alignment horizontal="left" vertical="center" wrapText="1"/>
    </xf>
    <xf numFmtId="165" fontId="6" fillId="0" borderId="38" xfId="0" applyFont="1" applyFill="1" applyBorder="1" applyAlignment="1">
      <alignment horizontal="left" vertical="center" wrapText="1"/>
    </xf>
    <xf numFmtId="165" fontId="6" fillId="0" borderId="50" xfId="0" applyFont="1" applyFill="1" applyBorder="1" applyAlignment="1">
      <alignment horizontal="left" vertical="center" wrapText="1"/>
    </xf>
    <xf numFmtId="165" fontId="6" fillId="0" borderId="27" xfId="0" applyFont="1" applyFill="1" applyBorder="1" applyAlignment="1">
      <alignment horizontal="right" vertical="center" wrapText="1"/>
    </xf>
    <xf numFmtId="165" fontId="23" fillId="26" borderId="62" xfId="0" applyFont="1" applyFill="1" applyBorder="1" applyAlignment="1">
      <alignment horizontal="right" vertical="center" wrapText="1"/>
    </xf>
    <xf numFmtId="165" fontId="6" fillId="4" borderId="0" xfId="0" quotePrefix="1" applyNumberFormat="1" applyFont="1" applyFill="1" applyBorder="1" applyAlignment="1">
      <alignment horizontal="center" vertical="center" wrapText="1"/>
    </xf>
    <xf numFmtId="165" fontId="6" fillId="0" borderId="5" xfId="0" applyFont="1" applyFill="1" applyBorder="1" applyAlignment="1">
      <alignment horizontal="left" vertical="center" wrapText="1"/>
    </xf>
    <xf numFmtId="165" fontId="6" fillId="0" borderId="0" xfId="0" applyFont="1" applyFill="1" applyBorder="1" applyAlignment="1">
      <alignment horizontal="left" vertical="center" wrapText="1"/>
    </xf>
    <xf numFmtId="1" fontId="17" fillId="0" borderId="54" xfId="0" applyNumberFormat="1" applyFont="1" applyBorder="1" applyAlignment="1">
      <alignment horizontal="center" vertical="center"/>
    </xf>
    <xf numFmtId="1" fontId="17" fillId="0" borderId="53" xfId="0" applyNumberFormat="1" applyFont="1" applyBorder="1" applyAlignment="1">
      <alignment horizontal="center" vertical="center"/>
    </xf>
    <xf numFmtId="1" fontId="17" fillId="0" borderId="6" xfId="0" applyNumberFormat="1" applyFont="1" applyBorder="1" applyAlignment="1">
      <alignment horizontal="center" vertical="center"/>
    </xf>
    <xf numFmtId="165" fontId="32" fillId="0" borderId="4" xfId="0" applyFont="1" applyFill="1" applyBorder="1" applyAlignment="1">
      <alignment horizontal="left" vertical="center" wrapText="1"/>
    </xf>
    <xf numFmtId="165" fontId="32" fillId="0" borderId="6" xfId="0" applyFont="1" applyFill="1" applyBorder="1" applyAlignment="1">
      <alignment horizontal="left" vertical="center" wrapText="1"/>
    </xf>
    <xf numFmtId="165" fontId="32" fillId="0" borderId="3" xfId="0" applyFont="1" applyFill="1" applyBorder="1" applyAlignment="1">
      <alignment horizontal="left" vertical="center" wrapText="1"/>
    </xf>
    <xf numFmtId="165" fontId="32" fillId="0" borderId="4" xfId="0" quotePrefix="1" applyFont="1" applyFill="1" applyBorder="1" applyAlignment="1">
      <alignment horizontal="left" vertical="center" wrapText="1"/>
    </xf>
    <xf numFmtId="165" fontId="32" fillId="0" borderId="6" xfId="0" quotePrefix="1" applyFont="1" applyFill="1" applyBorder="1" applyAlignment="1">
      <alignment horizontal="left" vertical="center" wrapText="1"/>
    </xf>
    <xf numFmtId="165" fontId="32" fillId="0" borderId="3" xfId="0" quotePrefix="1" applyFont="1" applyFill="1" applyBorder="1" applyAlignment="1">
      <alignment horizontal="left" vertical="center" wrapText="1"/>
    </xf>
    <xf numFmtId="165" fontId="6" fillId="0" borderId="50" xfId="0" quotePrefix="1" applyFont="1" applyFill="1" applyBorder="1" applyAlignment="1">
      <alignment horizontal="left" vertical="center" wrapText="1"/>
    </xf>
    <xf numFmtId="165" fontId="6" fillId="0" borderId="38" xfId="0" quotePrefix="1" applyFont="1" applyFill="1" applyBorder="1" applyAlignment="1">
      <alignment horizontal="left" vertical="center" wrapText="1"/>
    </xf>
    <xf numFmtId="165" fontId="5" fillId="3" borderId="2" xfId="0" applyFont="1" applyFill="1" applyBorder="1" applyAlignment="1">
      <alignment horizontal="right" vertical="center" wrapText="1"/>
    </xf>
    <xf numFmtId="165" fontId="1" fillId="0" borderId="19" xfId="0" applyFont="1" applyBorder="1" applyAlignment="1">
      <alignment horizontal="center" vertical="center" wrapText="1"/>
    </xf>
    <xf numFmtId="165" fontId="1" fillId="0" borderId="20" xfId="0" applyFont="1" applyBorder="1" applyAlignment="1">
      <alignment horizontal="center" vertical="center" wrapText="1"/>
    </xf>
    <xf numFmtId="165" fontId="1" fillId="0" borderId="21" xfId="0" applyFont="1" applyBorder="1" applyAlignment="1">
      <alignment horizontal="center" vertical="center" wrapText="1"/>
    </xf>
    <xf numFmtId="165" fontId="1" fillId="0" borderId="5" xfId="0" applyFont="1" applyBorder="1" applyAlignment="1" applyProtection="1">
      <alignment horizontal="center" vertical="center" wrapText="1"/>
      <protection locked="0"/>
    </xf>
    <xf numFmtId="165" fontId="1" fillId="0" borderId="0" xfId="0" applyFont="1" applyBorder="1" applyAlignment="1" applyProtection="1">
      <alignment horizontal="center" vertical="center" wrapText="1"/>
      <protection locked="0"/>
    </xf>
    <xf numFmtId="165" fontId="1" fillId="0" borderId="22" xfId="0" applyFont="1" applyBorder="1" applyAlignment="1" applyProtection="1">
      <alignment horizontal="center" vertical="center" wrapText="1"/>
      <protection locked="0"/>
    </xf>
    <xf numFmtId="165" fontId="6" fillId="0" borderId="33" xfId="0" quotePrefix="1" applyFont="1" applyBorder="1" applyAlignment="1" applyProtection="1">
      <alignment horizontal="left" vertical="center" wrapText="1"/>
      <protection locked="0"/>
    </xf>
    <xf numFmtId="165" fontId="6" fillId="0" borderId="36" xfId="0" quotePrefix="1" applyFont="1" applyBorder="1" applyAlignment="1" applyProtection="1">
      <alignment horizontal="left" vertical="center" wrapText="1"/>
      <protection locked="0"/>
    </xf>
    <xf numFmtId="165" fontId="6" fillId="0" borderId="39" xfId="0" quotePrefix="1" applyFont="1" applyBorder="1" applyAlignment="1" applyProtection="1">
      <alignment horizontal="left" vertical="center" wrapText="1"/>
      <protection locked="0"/>
    </xf>
    <xf numFmtId="164" fontId="5" fillId="0" borderId="4" xfId="0" applyNumberFormat="1" applyFont="1" applyBorder="1" applyAlignment="1">
      <alignment horizontal="center" vertical="center"/>
    </xf>
    <xf numFmtId="165" fontId="6" fillId="0" borderId="11" xfId="0" applyFont="1" applyBorder="1" applyAlignment="1">
      <alignment horizontal="left" vertical="center" wrapText="1"/>
    </xf>
    <xf numFmtId="165" fontId="6" fillId="0" borderId="12" xfId="0" applyFont="1" applyBorder="1" applyAlignment="1">
      <alignment horizontal="left" vertical="center" wrapText="1"/>
    </xf>
    <xf numFmtId="165" fontId="6" fillId="0" borderId="13" xfId="0" applyFont="1" applyBorder="1" applyAlignment="1">
      <alignment horizontal="left" vertical="center" wrapText="1"/>
    </xf>
    <xf numFmtId="165" fontId="6" fillId="0" borderId="33" xfId="0" applyFont="1" applyBorder="1" applyAlignment="1">
      <alignment horizontal="right" vertical="center" wrapText="1"/>
    </xf>
    <xf numFmtId="165" fontId="6" fillId="0" borderId="36" xfId="0" applyFont="1" applyBorder="1" applyAlignment="1">
      <alignment horizontal="right" vertical="center" wrapText="1"/>
    </xf>
    <xf numFmtId="165" fontId="6" fillId="0" borderId="34" xfId="0" applyFont="1" applyBorder="1" applyAlignment="1">
      <alignment horizontal="right" vertical="center" wrapText="1"/>
    </xf>
    <xf numFmtId="165" fontId="6" fillId="0" borderId="10" xfId="0" quotePrefix="1" applyFont="1" applyFill="1" applyBorder="1" applyAlignment="1">
      <alignment horizontal="center" vertical="center" wrapText="1"/>
    </xf>
    <xf numFmtId="165" fontId="6" fillId="0" borderId="6" xfId="0" quotePrefix="1" applyFont="1" applyFill="1" applyBorder="1" applyAlignment="1">
      <alignment horizontal="center" vertical="center" wrapText="1"/>
    </xf>
    <xf numFmtId="165" fontId="6" fillId="0" borderId="27" xfId="0" applyFont="1" applyFill="1" applyBorder="1" applyAlignment="1">
      <alignment horizontal="left" vertical="center" wrapText="1"/>
    </xf>
    <xf numFmtId="165" fontId="6" fillId="0" borderId="28" xfId="0" applyFont="1" applyFill="1" applyBorder="1" applyAlignment="1">
      <alignment horizontal="left" vertical="center" wrapText="1"/>
    </xf>
    <xf numFmtId="165" fontId="6" fillId="0" borderId="29" xfId="0" applyFont="1" applyFill="1" applyBorder="1" applyAlignment="1">
      <alignment horizontal="left" vertical="center" wrapText="1"/>
    </xf>
    <xf numFmtId="165" fontId="6" fillId="0" borderId="30" xfId="0" applyFont="1" applyBorder="1" applyAlignment="1">
      <alignment horizontal="right" vertical="center" wrapText="1"/>
    </xf>
    <xf numFmtId="165" fontId="6" fillId="0" borderId="7" xfId="0" applyFont="1" applyBorder="1" applyAlignment="1">
      <alignment horizontal="right" vertical="center" wrapText="1"/>
    </xf>
    <xf numFmtId="165" fontId="6" fillId="0" borderId="27" xfId="0" quotePrefix="1" applyFont="1" applyBorder="1" applyAlignment="1">
      <alignment horizontal="right" vertical="center" wrapText="1"/>
    </xf>
    <xf numFmtId="165" fontId="6" fillId="0" borderId="28" xfId="0" quotePrefix="1" applyFont="1" applyBorder="1" applyAlignment="1">
      <alignment horizontal="right" vertical="center" wrapText="1"/>
    </xf>
    <xf numFmtId="165" fontId="6" fillId="0" borderId="11" xfId="0" quotePrefix="1" applyFont="1" applyBorder="1" applyAlignment="1">
      <alignment horizontal="left" vertical="center" wrapText="1"/>
    </xf>
    <xf numFmtId="165" fontId="6" fillId="0" borderId="12" xfId="0" quotePrefix="1" applyFont="1" applyBorder="1" applyAlignment="1">
      <alignment horizontal="left" vertical="center" wrapText="1"/>
    </xf>
    <xf numFmtId="165" fontId="6" fillId="0" borderId="13" xfId="0" quotePrefix="1" applyFont="1" applyBorder="1" applyAlignment="1">
      <alignment horizontal="left" vertical="center" wrapText="1"/>
    </xf>
    <xf numFmtId="165" fontId="6" fillId="0" borderId="30" xfId="0" quotePrefix="1" applyFont="1" applyBorder="1" applyAlignment="1">
      <alignment horizontal="right" vertical="center" wrapText="1"/>
    </xf>
    <xf numFmtId="165" fontId="6" fillId="0" borderId="7" xfId="0" quotePrefix="1" applyFont="1" applyBorder="1" applyAlignment="1">
      <alignment horizontal="right" vertical="center" wrapText="1"/>
    </xf>
    <xf numFmtId="165" fontId="0" fillId="0" borderId="63" xfId="0" applyBorder="1" applyAlignment="1" applyProtection="1">
      <alignment horizontal="center"/>
    </xf>
    <xf numFmtId="165" fontId="0" fillId="0" borderId="56" xfId="0" applyBorder="1" applyAlignment="1" applyProtection="1">
      <alignment horizontal="center"/>
    </xf>
    <xf numFmtId="17" fontId="19" fillId="0" borderId="2" xfId="0" applyNumberFormat="1" applyFont="1" applyBorder="1" applyAlignment="1" applyProtection="1">
      <alignment horizontal="center"/>
      <protection locked="0"/>
    </xf>
    <xf numFmtId="0" fontId="19" fillId="0" borderId="2" xfId="0" applyNumberFormat="1" applyFont="1" applyBorder="1" applyAlignment="1" applyProtection="1">
      <alignment horizontal="center"/>
      <protection locked="0"/>
    </xf>
    <xf numFmtId="165" fontId="0" fillId="0" borderId="63" xfId="0" applyBorder="1" applyAlignment="1" applyProtection="1">
      <alignment vertical="center"/>
    </xf>
    <xf numFmtId="165" fontId="0" fillId="0" borderId="64" xfId="0" applyFont="1" applyBorder="1" applyAlignment="1" applyProtection="1">
      <alignment vertical="center"/>
    </xf>
    <xf numFmtId="165" fontId="0" fillId="0" borderId="56" xfId="0" applyFont="1" applyBorder="1" applyAlignment="1" applyProtection="1">
      <alignment vertical="center"/>
    </xf>
    <xf numFmtId="165" fontId="22" fillId="0" borderId="2" xfId="0" applyFont="1" applyBorder="1" applyAlignment="1" applyProtection="1">
      <alignment horizontal="center" vertical="center"/>
    </xf>
    <xf numFmtId="165" fontId="0" fillId="0" borderId="4" xfId="0" applyBorder="1" applyAlignment="1" applyProtection="1">
      <alignment horizontal="center" vertical="center" wrapText="1"/>
    </xf>
    <xf numFmtId="165" fontId="0" fillId="0" borderId="3" xfId="0" applyBorder="1" applyAlignment="1" applyProtection="1">
      <alignment horizontal="center" vertical="center" wrapText="1"/>
    </xf>
    <xf numFmtId="165" fontId="22" fillId="3" borderId="4" xfId="0" applyFont="1" applyFill="1" applyBorder="1" applyAlignment="1" applyProtection="1">
      <alignment horizontal="center" vertical="center" wrapText="1"/>
    </xf>
    <xf numFmtId="165" fontId="22" fillId="3" borderId="3" xfId="0" applyFont="1" applyFill="1" applyBorder="1" applyAlignment="1" applyProtection="1">
      <alignment horizontal="center" vertical="center" wrapText="1"/>
    </xf>
    <xf numFmtId="165" fontId="22" fillId="0" borderId="4" xfId="0" applyFont="1" applyBorder="1" applyAlignment="1" applyProtection="1">
      <alignment horizontal="center" vertical="center" wrapText="1"/>
    </xf>
    <xf numFmtId="165" fontId="22" fillId="0" borderId="3" xfId="0" applyFont="1" applyBorder="1" applyAlignment="1" applyProtection="1">
      <alignment horizontal="center" vertical="center" wrapText="1"/>
    </xf>
    <xf numFmtId="165" fontId="0" fillId="0" borderId="2" xfId="0" applyBorder="1" applyAlignment="1" applyProtection="1">
      <alignment horizontal="center"/>
    </xf>
    <xf numFmtId="165" fontId="0" fillId="0" borderId="2" xfId="0" applyBorder="1" applyAlignment="1" applyProtection="1">
      <alignment horizontal="center" vertical="center"/>
    </xf>
    <xf numFmtId="17" fontId="15" fillId="0" borderId="11" xfId="0" applyNumberFormat="1" applyFont="1" applyBorder="1" applyAlignment="1">
      <alignment horizontal="center" vertical="center" wrapText="1"/>
    </xf>
    <xf numFmtId="17" fontId="15" fillId="0" borderId="12" xfId="0" applyNumberFormat="1" applyFont="1" applyBorder="1" applyAlignment="1">
      <alignment horizontal="center" vertical="center" wrapText="1"/>
    </xf>
    <xf numFmtId="17" fontId="15" fillId="0" borderId="13" xfId="0" applyNumberFormat="1" applyFont="1" applyBorder="1" applyAlignment="1">
      <alignment horizontal="center" vertical="center" wrapText="1"/>
    </xf>
    <xf numFmtId="165" fontId="4" fillId="0" borderId="15" xfId="0" applyNumberFormat="1" applyFont="1" applyBorder="1" applyAlignment="1">
      <alignment horizontal="center" vertical="center" wrapText="1"/>
    </xf>
    <xf numFmtId="165" fontId="4" fillId="0" borderId="16" xfId="0" applyNumberFormat="1" applyFont="1" applyBorder="1" applyAlignment="1">
      <alignment horizontal="center" vertical="center" wrapText="1"/>
    </xf>
    <xf numFmtId="165" fontId="4" fillId="0" borderId="17" xfId="0" applyNumberFormat="1" applyFont="1" applyBorder="1" applyAlignment="1">
      <alignment horizontal="center" vertical="center" wrapText="1"/>
    </xf>
    <xf numFmtId="165" fontId="14" fillId="0" borderId="27" xfId="0" applyFont="1" applyBorder="1" applyAlignment="1">
      <alignment horizontal="center" vertical="center" wrapText="1"/>
    </xf>
    <xf numFmtId="165" fontId="14" fillId="0" borderId="29" xfId="0" applyFont="1" applyBorder="1" applyAlignment="1">
      <alignment horizontal="center" vertical="center" wrapText="1"/>
    </xf>
    <xf numFmtId="165" fontId="6" fillId="3" borderId="53" xfId="0" applyFont="1" applyFill="1" applyBorder="1" applyAlignment="1">
      <alignment horizontal="center" vertical="center" wrapText="1"/>
    </xf>
    <xf numFmtId="165" fontId="6" fillId="3" borderId="56" xfId="0" applyFont="1" applyFill="1" applyBorder="1" applyAlignment="1">
      <alignment horizontal="center" vertical="center" wrapText="1"/>
    </xf>
    <xf numFmtId="165" fontId="6" fillId="3" borderId="12" xfId="0" applyFont="1" applyFill="1" applyBorder="1" applyAlignment="1">
      <alignment horizontal="center" vertical="center" wrapText="1"/>
    </xf>
    <xf numFmtId="165" fontId="6" fillId="3" borderId="2" xfId="0" applyFont="1" applyFill="1" applyBorder="1" applyAlignment="1">
      <alignment horizontal="center" vertical="center" wrapText="1"/>
    </xf>
    <xf numFmtId="17" fontId="6" fillId="3" borderId="12" xfId="0" applyNumberFormat="1" applyFont="1" applyFill="1" applyBorder="1" applyAlignment="1">
      <alignment horizontal="center" vertical="center" wrapText="1"/>
    </xf>
    <xf numFmtId="165" fontId="6" fillId="3" borderId="12" xfId="0" quotePrefix="1" applyNumberFormat="1" applyFont="1" applyFill="1" applyBorder="1" applyAlignment="1">
      <alignment horizontal="center" vertical="center" wrapText="1"/>
    </xf>
    <xf numFmtId="165" fontId="6" fillId="3" borderId="2" xfId="0" quotePrefix="1" applyNumberFormat="1" applyFont="1" applyFill="1" applyBorder="1" applyAlignment="1">
      <alignment horizontal="center" vertical="center" wrapText="1"/>
    </xf>
    <xf numFmtId="165" fontId="12" fillId="2" borderId="12" xfId="0" applyFont="1" applyFill="1" applyBorder="1" applyAlignment="1">
      <alignment horizontal="center" vertical="center" wrapText="1"/>
    </xf>
    <xf numFmtId="165" fontId="12" fillId="2" borderId="2" xfId="0" applyFont="1" applyFill="1" applyBorder="1" applyAlignment="1">
      <alignment horizontal="center" vertical="center" wrapText="1"/>
    </xf>
    <xf numFmtId="165" fontId="12" fillId="2" borderId="13" xfId="0" applyFont="1" applyFill="1" applyBorder="1" applyAlignment="1">
      <alignment horizontal="center" vertical="center" wrapText="1"/>
    </xf>
    <xf numFmtId="165" fontId="12" fillId="2" borderId="14" xfId="0" applyFont="1" applyFill="1" applyBorder="1" applyAlignment="1">
      <alignment horizontal="center" vertical="center" wrapText="1"/>
    </xf>
    <xf numFmtId="165" fontId="12" fillId="2" borderId="33" xfId="0" applyFont="1" applyFill="1" applyBorder="1" applyAlignment="1">
      <alignment horizontal="center" vertical="center" wrapText="1"/>
    </xf>
    <xf numFmtId="165" fontId="12" fillId="2" borderId="39" xfId="0" applyFont="1" applyFill="1" applyBorder="1" applyAlignment="1">
      <alignment horizontal="center" vertical="center" wrapText="1"/>
    </xf>
    <xf numFmtId="165" fontId="12" fillId="0" borderId="50" xfId="0" applyFont="1" applyBorder="1" applyAlignment="1">
      <alignment horizontal="center" vertical="top" wrapText="1"/>
    </xf>
    <xf numFmtId="165" fontId="12" fillId="0" borderId="51" xfId="0" applyFont="1" applyBorder="1" applyAlignment="1">
      <alignment horizontal="center" vertical="top" wrapText="1"/>
    </xf>
    <xf numFmtId="165" fontId="12" fillId="0" borderId="60" xfId="0" applyFont="1" applyBorder="1" applyAlignment="1">
      <alignment horizontal="center" vertical="top" wrapText="1"/>
    </xf>
    <xf numFmtId="165" fontId="12" fillId="0" borderId="61" xfId="0" applyFont="1" applyBorder="1" applyAlignment="1">
      <alignment horizontal="center" vertical="top" wrapText="1"/>
    </xf>
    <xf numFmtId="165" fontId="12" fillId="0" borderId="33" xfId="0" applyFont="1" applyBorder="1" applyAlignment="1">
      <alignment horizontal="center" vertical="top" wrapText="1"/>
    </xf>
    <xf numFmtId="165" fontId="12" fillId="0" borderId="39" xfId="0" applyFont="1" applyBorder="1" applyAlignment="1">
      <alignment horizontal="center" vertical="top" wrapText="1"/>
    </xf>
    <xf numFmtId="165" fontId="14" fillId="0" borderId="7" xfId="0" applyFont="1" applyBorder="1" applyAlignment="1">
      <alignment horizontal="center" vertical="center" wrapText="1"/>
    </xf>
    <xf numFmtId="165" fontId="14" fillId="0" borderId="32" xfId="0" applyFont="1" applyBorder="1" applyAlignment="1">
      <alignment horizontal="center" vertical="center" wrapText="1"/>
    </xf>
    <xf numFmtId="165" fontId="14" fillId="0" borderId="42" xfId="0" applyFont="1" applyBorder="1" applyAlignment="1">
      <alignment horizontal="center" vertical="center" wrapText="1"/>
    </xf>
    <xf numFmtId="165" fontId="12" fillId="2" borderId="11" xfId="0" applyFont="1" applyFill="1" applyBorder="1" applyAlignment="1">
      <alignment horizontal="center" vertical="center" wrapText="1"/>
    </xf>
    <xf numFmtId="165" fontId="12" fillId="2" borderId="1" xfId="0" applyFont="1" applyFill="1" applyBorder="1" applyAlignment="1">
      <alignment horizontal="center" vertical="center" wrapText="1"/>
    </xf>
    <xf numFmtId="165" fontId="21" fillId="0" borderId="42" xfId="0" applyFont="1" applyBorder="1" applyAlignment="1">
      <alignment horizontal="center" vertical="center" wrapText="1"/>
    </xf>
    <xf numFmtId="165" fontId="21" fillId="0" borderId="7" xfId="0" applyFont="1" applyBorder="1" applyAlignment="1">
      <alignment horizontal="center" vertical="center" wrapText="1"/>
    </xf>
    <xf numFmtId="165" fontId="13" fillId="0" borderId="27" xfId="0" applyFont="1" applyBorder="1" applyAlignment="1">
      <alignment horizontal="center" vertical="center" wrapText="1"/>
    </xf>
    <xf numFmtId="165" fontId="13" fillId="0" borderId="29" xfId="0" applyFont="1" applyBorder="1" applyAlignment="1">
      <alignment horizontal="center" vertical="center" wrapText="1"/>
    </xf>
    <xf numFmtId="165" fontId="28" fillId="0" borderId="42" xfId="0" applyFont="1" applyBorder="1" applyAlignment="1">
      <alignment horizontal="center" vertical="center" wrapText="1"/>
    </xf>
    <xf numFmtId="165" fontId="28" fillId="0" borderId="7" xfId="0" applyFont="1" applyBorder="1" applyAlignment="1">
      <alignment horizontal="center" vertical="center" wrapText="1"/>
    </xf>
    <xf numFmtId="165" fontId="14" fillId="2" borderId="33" xfId="0" applyFont="1" applyFill="1" applyBorder="1" applyAlignment="1">
      <alignment horizontal="center" vertical="center" wrapText="1"/>
    </xf>
    <xf numFmtId="165" fontId="14" fillId="2" borderId="39" xfId="0" applyFont="1" applyFill="1" applyBorder="1" applyAlignment="1">
      <alignment horizontal="center" vertical="center" wrapText="1"/>
    </xf>
    <xf numFmtId="165" fontId="14" fillId="0" borderId="50" xfId="0" applyFont="1" applyBorder="1" applyAlignment="1">
      <alignment horizontal="center" vertical="top" wrapText="1"/>
    </xf>
    <xf numFmtId="165" fontId="14" fillId="0" borderId="51" xfId="0" applyFont="1" applyBorder="1" applyAlignment="1">
      <alignment horizontal="center" vertical="top" wrapText="1"/>
    </xf>
    <xf numFmtId="165" fontId="14" fillId="0" borderId="60" xfId="0" applyFont="1" applyBorder="1" applyAlignment="1">
      <alignment horizontal="center" vertical="top" wrapText="1"/>
    </xf>
    <xf numFmtId="165" fontId="14" fillId="0" borderId="61" xfId="0" applyFont="1" applyBorder="1" applyAlignment="1">
      <alignment horizontal="center" vertical="top" wrapText="1"/>
    </xf>
    <xf numFmtId="165" fontId="14" fillId="0" borderId="33" xfId="0" applyFont="1" applyBorder="1" applyAlignment="1">
      <alignment horizontal="center" vertical="top" wrapText="1"/>
    </xf>
    <xf numFmtId="165" fontId="14" fillId="0" borderId="39" xfId="0" applyFont="1" applyBorder="1" applyAlignment="1">
      <alignment horizontal="center" vertical="top" wrapText="1"/>
    </xf>
    <xf numFmtId="165" fontId="21" fillId="2" borderId="13" xfId="0" applyFont="1" applyFill="1" applyBorder="1" applyAlignment="1">
      <alignment horizontal="center" vertical="center" wrapText="1"/>
    </xf>
    <xf numFmtId="165" fontId="21" fillId="2" borderId="14" xfId="0" applyFont="1" applyFill="1" applyBorder="1" applyAlignment="1">
      <alignment horizontal="center" vertical="center" wrapText="1"/>
    </xf>
    <xf numFmtId="165" fontId="26" fillId="3" borderId="12" xfId="0" quotePrefix="1" applyNumberFormat="1" applyFont="1" applyFill="1" applyBorder="1" applyAlignment="1">
      <alignment horizontal="center" vertical="center" wrapText="1"/>
    </xf>
    <xf numFmtId="165" fontId="26" fillId="3" borderId="2" xfId="0" quotePrefix="1" applyNumberFormat="1" applyFont="1" applyFill="1" applyBorder="1" applyAlignment="1">
      <alignment horizontal="center" vertical="center" wrapText="1"/>
    </xf>
    <xf numFmtId="165" fontId="21" fillId="2" borderId="12" xfId="0" applyFont="1" applyFill="1" applyBorder="1" applyAlignment="1">
      <alignment horizontal="center" vertical="center" wrapText="1"/>
    </xf>
    <xf numFmtId="165" fontId="21" fillId="2" borderId="2" xfId="0" applyFont="1" applyFill="1" applyBorder="1" applyAlignment="1">
      <alignment horizontal="center" vertical="center" wrapText="1"/>
    </xf>
    <xf numFmtId="165" fontId="21" fillId="2" borderId="11" xfId="0" applyFont="1" applyFill="1" applyBorder="1" applyAlignment="1">
      <alignment horizontal="center" vertical="center" wrapText="1"/>
    </xf>
    <xf numFmtId="165" fontId="21" fillId="2" borderId="1" xfId="0" applyFont="1" applyFill="1" applyBorder="1" applyAlignment="1">
      <alignment horizontal="center" vertical="center" wrapText="1"/>
    </xf>
    <xf numFmtId="165" fontId="26" fillId="3" borderId="53" xfId="0" applyFont="1" applyFill="1" applyBorder="1" applyAlignment="1">
      <alignment horizontal="center" vertical="center" wrapText="1"/>
    </xf>
    <xf numFmtId="165" fontId="26" fillId="3" borderId="56" xfId="0" applyFont="1" applyFill="1" applyBorder="1" applyAlignment="1">
      <alignment horizontal="center" vertical="center" wrapText="1"/>
    </xf>
    <xf numFmtId="165" fontId="26" fillId="3" borderId="12" xfId="0" applyFont="1" applyFill="1" applyBorder="1" applyAlignment="1">
      <alignment horizontal="center" vertical="center" wrapText="1"/>
    </xf>
    <xf numFmtId="165" fontId="26" fillId="3" borderId="2" xfId="0" applyFont="1" applyFill="1" applyBorder="1" applyAlignment="1">
      <alignment horizontal="center" vertical="center" wrapText="1"/>
    </xf>
    <xf numFmtId="17" fontId="26" fillId="3" borderId="12" xfId="0" applyNumberFormat="1" applyFont="1" applyFill="1" applyBorder="1" applyAlignment="1">
      <alignment horizontal="center" vertical="center" wrapText="1"/>
    </xf>
  </cellXfs>
  <cellStyles count="14">
    <cellStyle name="Calculation" xfId="3" builtinId="22"/>
    <cellStyle name="Comma" xfId="1" builtinId="3"/>
    <cellStyle name="Normal" xfId="0" builtinId="0"/>
    <cellStyle name="Normal 10" xfId="11"/>
    <cellStyle name="Normal 11" xfId="12"/>
    <cellStyle name="Normal 12" xfId="13"/>
    <cellStyle name="Normal 2" xfId="2"/>
    <cellStyle name="Normal 3" xfId="4"/>
    <cellStyle name="Normal 4" xfId="5"/>
    <cellStyle name="Normal 5" xfId="6"/>
    <cellStyle name="Normal 6" xfId="7"/>
    <cellStyle name="Normal 7" xfId="8"/>
    <cellStyle name="Normal 8" xfId="9"/>
    <cellStyle name="Normal 9" xfId="10"/>
  </cellStyles>
  <dxfs count="0"/>
  <tableStyles count="0" defaultTableStyle="TableStyleMedium2" defaultPivotStyle="PivotStyleMedium9"/>
  <colors>
    <mruColors>
      <color rgb="FF00FF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44</xdr:row>
      <xdr:rowOff>115817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165080" y="17518380"/>
          <a:ext cx="66675" cy="513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42</xdr:row>
      <xdr:rowOff>177800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165080" y="17518380"/>
          <a:ext cx="66675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42</xdr:row>
      <xdr:rowOff>152400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165080" y="17518380"/>
          <a:ext cx="66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44</xdr:row>
      <xdr:rowOff>115817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10165080" y="17518380"/>
          <a:ext cx="66675" cy="513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42</xdr:row>
      <xdr:rowOff>177800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10165080" y="17518380"/>
          <a:ext cx="66675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303</xdr:col>
      <xdr:colOff>0</xdr:colOff>
      <xdr:row>42</xdr:row>
      <xdr:rowOff>0</xdr:rowOff>
    </xdr:from>
    <xdr:to>
      <xdr:col>303</xdr:col>
      <xdr:colOff>66675</xdr:colOff>
      <xdr:row>42</xdr:row>
      <xdr:rowOff>152400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10165080" y="17518380"/>
          <a:ext cx="66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303</xdr:col>
      <xdr:colOff>0</xdr:colOff>
      <xdr:row>42</xdr:row>
      <xdr:rowOff>0</xdr:rowOff>
    </xdr:from>
    <xdr:ext cx="66675" cy="171450"/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10789920" y="1751838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303</xdr:col>
      <xdr:colOff>0</xdr:colOff>
      <xdr:row>42</xdr:row>
      <xdr:rowOff>0</xdr:rowOff>
    </xdr:from>
    <xdr:ext cx="66675" cy="171450"/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10789920" y="1751838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1914509</xdr:colOff>
      <xdr:row>117</xdr:row>
      <xdr:rowOff>106150</xdr:rowOff>
    </xdr:from>
    <xdr:ext cx="5844037" cy="937629"/>
    <xdr:sp macro="" textlink="">
      <xdr:nvSpPr>
        <xdr:cNvPr id="10" name="Rectangle 9"/>
        <xdr:cNvSpPr/>
      </xdr:nvSpPr>
      <xdr:spPr>
        <a:xfrm>
          <a:off x="2882249" y="40027330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5</xdr:col>
      <xdr:colOff>443346</xdr:colOff>
      <xdr:row>125</xdr:row>
      <xdr:rowOff>41564</xdr:rowOff>
    </xdr:from>
    <xdr:to>
      <xdr:col>7</xdr:col>
      <xdr:colOff>415636</xdr:colOff>
      <xdr:row>137</xdr:row>
      <xdr:rowOff>69273</xdr:rowOff>
    </xdr:to>
    <xdr:sp macro="" textlink="">
      <xdr:nvSpPr>
        <xdr:cNvPr id="11" name="Down Arrow 10"/>
        <xdr:cNvSpPr/>
      </xdr:nvSpPr>
      <xdr:spPr>
        <a:xfrm>
          <a:off x="5266806" y="41425784"/>
          <a:ext cx="1275310" cy="222226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12" name="Rectangle 11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305</xdr:col>
      <xdr:colOff>443346</xdr:colOff>
      <xdr:row>125</xdr:row>
      <xdr:rowOff>41564</xdr:rowOff>
    </xdr:from>
    <xdr:to>
      <xdr:col>307</xdr:col>
      <xdr:colOff>415636</xdr:colOff>
      <xdr:row>137</xdr:row>
      <xdr:rowOff>69273</xdr:rowOff>
    </xdr:to>
    <xdr:sp macro="" textlink="">
      <xdr:nvSpPr>
        <xdr:cNvPr id="13" name="Down Arrow 12"/>
        <xdr:cNvSpPr/>
      </xdr:nvSpPr>
      <xdr:spPr>
        <a:xfrm>
          <a:off x="5265717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312</xdr:col>
      <xdr:colOff>1914509</xdr:colOff>
      <xdr:row>117</xdr:row>
      <xdr:rowOff>106150</xdr:rowOff>
    </xdr:from>
    <xdr:ext cx="5844037" cy="937629"/>
    <xdr:sp macro="" textlink="">
      <xdr:nvSpPr>
        <xdr:cNvPr id="14" name="Rectangle 13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315</xdr:col>
      <xdr:colOff>443346</xdr:colOff>
      <xdr:row>125</xdr:row>
      <xdr:rowOff>41564</xdr:rowOff>
    </xdr:from>
    <xdr:to>
      <xdr:col>317</xdr:col>
      <xdr:colOff>415636</xdr:colOff>
      <xdr:row>137</xdr:row>
      <xdr:rowOff>69273</xdr:rowOff>
    </xdr:to>
    <xdr:sp macro="" textlink="">
      <xdr:nvSpPr>
        <xdr:cNvPr id="15" name="Down Arrow 14"/>
        <xdr:cNvSpPr/>
      </xdr:nvSpPr>
      <xdr:spPr>
        <a:xfrm>
          <a:off x="5265717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322</xdr:col>
      <xdr:colOff>1914509</xdr:colOff>
      <xdr:row>117</xdr:row>
      <xdr:rowOff>106150</xdr:rowOff>
    </xdr:from>
    <xdr:ext cx="5844037" cy="937629"/>
    <xdr:sp macro="" textlink="">
      <xdr:nvSpPr>
        <xdr:cNvPr id="16" name="Rectangle 15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325</xdr:col>
      <xdr:colOff>443346</xdr:colOff>
      <xdr:row>125</xdr:row>
      <xdr:rowOff>41564</xdr:rowOff>
    </xdr:from>
    <xdr:to>
      <xdr:col>327</xdr:col>
      <xdr:colOff>415636</xdr:colOff>
      <xdr:row>137</xdr:row>
      <xdr:rowOff>69273</xdr:rowOff>
    </xdr:to>
    <xdr:sp macro="" textlink="">
      <xdr:nvSpPr>
        <xdr:cNvPr id="17" name="Down Arrow 16"/>
        <xdr:cNvSpPr/>
      </xdr:nvSpPr>
      <xdr:spPr>
        <a:xfrm>
          <a:off x="5265717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18" name="Rectangle 17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305</xdr:col>
      <xdr:colOff>443346</xdr:colOff>
      <xdr:row>125</xdr:row>
      <xdr:rowOff>41564</xdr:rowOff>
    </xdr:from>
    <xdr:to>
      <xdr:col>307</xdr:col>
      <xdr:colOff>415636</xdr:colOff>
      <xdr:row>137</xdr:row>
      <xdr:rowOff>69273</xdr:rowOff>
    </xdr:to>
    <xdr:sp macro="" textlink="">
      <xdr:nvSpPr>
        <xdr:cNvPr id="19" name="Down Arrow 18"/>
        <xdr:cNvSpPr/>
      </xdr:nvSpPr>
      <xdr:spPr>
        <a:xfrm>
          <a:off x="5265717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20" name="Rectangle 19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305</xdr:col>
      <xdr:colOff>443346</xdr:colOff>
      <xdr:row>125</xdr:row>
      <xdr:rowOff>41564</xdr:rowOff>
    </xdr:from>
    <xdr:to>
      <xdr:col>307</xdr:col>
      <xdr:colOff>415636</xdr:colOff>
      <xdr:row>137</xdr:row>
      <xdr:rowOff>69273</xdr:rowOff>
    </xdr:to>
    <xdr:sp macro="" textlink="">
      <xdr:nvSpPr>
        <xdr:cNvPr id="21" name="Down Arrow 20"/>
        <xdr:cNvSpPr/>
      </xdr:nvSpPr>
      <xdr:spPr>
        <a:xfrm>
          <a:off x="5265717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22" name="Rectangle 21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305</xdr:col>
      <xdr:colOff>443346</xdr:colOff>
      <xdr:row>125</xdr:row>
      <xdr:rowOff>41564</xdr:rowOff>
    </xdr:from>
    <xdr:to>
      <xdr:col>307</xdr:col>
      <xdr:colOff>415636</xdr:colOff>
      <xdr:row>137</xdr:row>
      <xdr:rowOff>69273</xdr:rowOff>
    </xdr:to>
    <xdr:sp macro="" textlink="">
      <xdr:nvSpPr>
        <xdr:cNvPr id="23" name="Down Arrow 22"/>
        <xdr:cNvSpPr/>
      </xdr:nvSpPr>
      <xdr:spPr>
        <a:xfrm>
          <a:off x="5265717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24" name="Rectangle 23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305</xdr:col>
      <xdr:colOff>443346</xdr:colOff>
      <xdr:row>125</xdr:row>
      <xdr:rowOff>41564</xdr:rowOff>
    </xdr:from>
    <xdr:to>
      <xdr:col>307</xdr:col>
      <xdr:colOff>415636</xdr:colOff>
      <xdr:row>137</xdr:row>
      <xdr:rowOff>69273</xdr:rowOff>
    </xdr:to>
    <xdr:sp macro="" textlink="">
      <xdr:nvSpPr>
        <xdr:cNvPr id="25" name="Down Arrow 24"/>
        <xdr:cNvSpPr/>
      </xdr:nvSpPr>
      <xdr:spPr>
        <a:xfrm>
          <a:off x="5265717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26" name="Rectangle 25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305</xdr:col>
      <xdr:colOff>443346</xdr:colOff>
      <xdr:row>125</xdr:row>
      <xdr:rowOff>41564</xdr:rowOff>
    </xdr:from>
    <xdr:to>
      <xdr:col>307</xdr:col>
      <xdr:colOff>415636</xdr:colOff>
      <xdr:row>137</xdr:row>
      <xdr:rowOff>69273</xdr:rowOff>
    </xdr:to>
    <xdr:sp macro="" textlink="">
      <xdr:nvSpPr>
        <xdr:cNvPr id="27" name="Down Arrow 26"/>
        <xdr:cNvSpPr/>
      </xdr:nvSpPr>
      <xdr:spPr>
        <a:xfrm>
          <a:off x="5265717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28" name="Rectangle 27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305</xdr:col>
      <xdr:colOff>443346</xdr:colOff>
      <xdr:row>125</xdr:row>
      <xdr:rowOff>41564</xdr:rowOff>
    </xdr:from>
    <xdr:to>
      <xdr:col>307</xdr:col>
      <xdr:colOff>415636</xdr:colOff>
      <xdr:row>137</xdr:row>
      <xdr:rowOff>69273</xdr:rowOff>
    </xdr:to>
    <xdr:sp macro="" textlink="">
      <xdr:nvSpPr>
        <xdr:cNvPr id="29" name="Down Arrow 28"/>
        <xdr:cNvSpPr/>
      </xdr:nvSpPr>
      <xdr:spPr>
        <a:xfrm>
          <a:off x="5265717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12</xdr:col>
      <xdr:colOff>1914509</xdr:colOff>
      <xdr:row>117</xdr:row>
      <xdr:rowOff>106150</xdr:rowOff>
    </xdr:from>
    <xdr:ext cx="5844037" cy="937629"/>
    <xdr:sp macro="" textlink="">
      <xdr:nvSpPr>
        <xdr:cNvPr id="30" name="Rectangle 29"/>
        <xdr:cNvSpPr/>
      </xdr:nvSpPr>
      <xdr:spPr>
        <a:xfrm>
          <a:off x="2883338" y="39947864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295</xdr:col>
      <xdr:colOff>443346</xdr:colOff>
      <xdr:row>125</xdr:row>
      <xdr:rowOff>41564</xdr:rowOff>
    </xdr:from>
    <xdr:to>
      <xdr:col>297</xdr:col>
      <xdr:colOff>415636</xdr:colOff>
      <xdr:row>137</xdr:row>
      <xdr:rowOff>69273</xdr:rowOff>
    </xdr:to>
    <xdr:sp macro="" textlink="">
      <xdr:nvSpPr>
        <xdr:cNvPr id="31" name="Down Arrow 30"/>
        <xdr:cNvSpPr/>
      </xdr:nvSpPr>
      <xdr:spPr>
        <a:xfrm>
          <a:off x="5265717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285</xdr:col>
      <xdr:colOff>443346</xdr:colOff>
      <xdr:row>125</xdr:row>
      <xdr:rowOff>41564</xdr:rowOff>
    </xdr:from>
    <xdr:to>
      <xdr:col>287</xdr:col>
      <xdr:colOff>415636</xdr:colOff>
      <xdr:row>137</xdr:row>
      <xdr:rowOff>69273</xdr:rowOff>
    </xdr:to>
    <xdr:sp macro="" textlink="">
      <xdr:nvSpPr>
        <xdr:cNvPr id="32" name="Down Arrow 31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275</xdr:col>
      <xdr:colOff>443346</xdr:colOff>
      <xdr:row>125</xdr:row>
      <xdr:rowOff>41564</xdr:rowOff>
    </xdr:from>
    <xdr:to>
      <xdr:col>277</xdr:col>
      <xdr:colOff>415636</xdr:colOff>
      <xdr:row>137</xdr:row>
      <xdr:rowOff>69273</xdr:rowOff>
    </xdr:to>
    <xdr:sp macro="" textlink="">
      <xdr:nvSpPr>
        <xdr:cNvPr id="33" name="Down Arrow 32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265</xdr:col>
      <xdr:colOff>443346</xdr:colOff>
      <xdr:row>125</xdr:row>
      <xdr:rowOff>41564</xdr:rowOff>
    </xdr:from>
    <xdr:to>
      <xdr:col>267</xdr:col>
      <xdr:colOff>415636</xdr:colOff>
      <xdr:row>137</xdr:row>
      <xdr:rowOff>69273</xdr:rowOff>
    </xdr:to>
    <xdr:sp macro="" textlink="">
      <xdr:nvSpPr>
        <xdr:cNvPr id="34" name="Down Arrow 33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255</xdr:col>
      <xdr:colOff>443346</xdr:colOff>
      <xdr:row>125</xdr:row>
      <xdr:rowOff>41564</xdr:rowOff>
    </xdr:from>
    <xdr:to>
      <xdr:col>257</xdr:col>
      <xdr:colOff>415636</xdr:colOff>
      <xdr:row>137</xdr:row>
      <xdr:rowOff>69273</xdr:rowOff>
    </xdr:to>
    <xdr:sp macro="" textlink="">
      <xdr:nvSpPr>
        <xdr:cNvPr id="35" name="Down Arrow 34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245</xdr:col>
      <xdr:colOff>443346</xdr:colOff>
      <xdr:row>125</xdr:row>
      <xdr:rowOff>41564</xdr:rowOff>
    </xdr:from>
    <xdr:to>
      <xdr:col>247</xdr:col>
      <xdr:colOff>415636</xdr:colOff>
      <xdr:row>137</xdr:row>
      <xdr:rowOff>69273</xdr:rowOff>
    </xdr:to>
    <xdr:sp macro="" textlink="">
      <xdr:nvSpPr>
        <xdr:cNvPr id="36" name="Down Arrow 35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235</xdr:col>
      <xdr:colOff>443346</xdr:colOff>
      <xdr:row>125</xdr:row>
      <xdr:rowOff>41564</xdr:rowOff>
    </xdr:from>
    <xdr:to>
      <xdr:col>237</xdr:col>
      <xdr:colOff>415636</xdr:colOff>
      <xdr:row>137</xdr:row>
      <xdr:rowOff>69273</xdr:rowOff>
    </xdr:to>
    <xdr:sp macro="" textlink="">
      <xdr:nvSpPr>
        <xdr:cNvPr id="37" name="Down Arrow 36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225</xdr:col>
      <xdr:colOff>443346</xdr:colOff>
      <xdr:row>125</xdr:row>
      <xdr:rowOff>41564</xdr:rowOff>
    </xdr:from>
    <xdr:to>
      <xdr:col>227</xdr:col>
      <xdr:colOff>415636</xdr:colOff>
      <xdr:row>137</xdr:row>
      <xdr:rowOff>69273</xdr:rowOff>
    </xdr:to>
    <xdr:sp macro="" textlink="">
      <xdr:nvSpPr>
        <xdr:cNvPr id="38" name="Down Arrow 37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215</xdr:col>
      <xdr:colOff>443346</xdr:colOff>
      <xdr:row>125</xdr:row>
      <xdr:rowOff>41564</xdr:rowOff>
    </xdr:from>
    <xdr:to>
      <xdr:col>217</xdr:col>
      <xdr:colOff>415636</xdr:colOff>
      <xdr:row>137</xdr:row>
      <xdr:rowOff>69273</xdr:rowOff>
    </xdr:to>
    <xdr:sp macro="" textlink="">
      <xdr:nvSpPr>
        <xdr:cNvPr id="39" name="Down Arrow 38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205</xdr:col>
      <xdr:colOff>443346</xdr:colOff>
      <xdr:row>125</xdr:row>
      <xdr:rowOff>41564</xdr:rowOff>
    </xdr:from>
    <xdr:to>
      <xdr:col>207</xdr:col>
      <xdr:colOff>415636</xdr:colOff>
      <xdr:row>137</xdr:row>
      <xdr:rowOff>69273</xdr:rowOff>
    </xdr:to>
    <xdr:sp macro="" textlink="">
      <xdr:nvSpPr>
        <xdr:cNvPr id="40" name="Down Arrow 39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195</xdr:col>
      <xdr:colOff>443346</xdr:colOff>
      <xdr:row>125</xdr:row>
      <xdr:rowOff>41564</xdr:rowOff>
    </xdr:from>
    <xdr:to>
      <xdr:col>197</xdr:col>
      <xdr:colOff>415636</xdr:colOff>
      <xdr:row>137</xdr:row>
      <xdr:rowOff>69273</xdr:rowOff>
    </xdr:to>
    <xdr:sp macro="" textlink="">
      <xdr:nvSpPr>
        <xdr:cNvPr id="41" name="Down Arrow 40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185</xdr:col>
      <xdr:colOff>443346</xdr:colOff>
      <xdr:row>125</xdr:row>
      <xdr:rowOff>41564</xdr:rowOff>
    </xdr:from>
    <xdr:to>
      <xdr:col>187</xdr:col>
      <xdr:colOff>415636</xdr:colOff>
      <xdr:row>137</xdr:row>
      <xdr:rowOff>69273</xdr:rowOff>
    </xdr:to>
    <xdr:sp macro="" textlink="">
      <xdr:nvSpPr>
        <xdr:cNvPr id="42" name="Down Arrow 41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175</xdr:col>
      <xdr:colOff>443346</xdr:colOff>
      <xdr:row>125</xdr:row>
      <xdr:rowOff>41564</xdr:rowOff>
    </xdr:from>
    <xdr:to>
      <xdr:col>177</xdr:col>
      <xdr:colOff>415636</xdr:colOff>
      <xdr:row>137</xdr:row>
      <xdr:rowOff>69273</xdr:rowOff>
    </xdr:to>
    <xdr:sp macro="" textlink="">
      <xdr:nvSpPr>
        <xdr:cNvPr id="43" name="Down Arrow 42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165</xdr:col>
      <xdr:colOff>443346</xdr:colOff>
      <xdr:row>125</xdr:row>
      <xdr:rowOff>41564</xdr:rowOff>
    </xdr:from>
    <xdr:to>
      <xdr:col>167</xdr:col>
      <xdr:colOff>415636</xdr:colOff>
      <xdr:row>137</xdr:row>
      <xdr:rowOff>69273</xdr:rowOff>
    </xdr:to>
    <xdr:sp macro="" textlink="">
      <xdr:nvSpPr>
        <xdr:cNvPr id="44" name="Down Arrow 43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155</xdr:col>
      <xdr:colOff>443346</xdr:colOff>
      <xdr:row>125</xdr:row>
      <xdr:rowOff>41564</xdr:rowOff>
    </xdr:from>
    <xdr:to>
      <xdr:col>157</xdr:col>
      <xdr:colOff>415636</xdr:colOff>
      <xdr:row>137</xdr:row>
      <xdr:rowOff>69273</xdr:rowOff>
    </xdr:to>
    <xdr:sp macro="" textlink="">
      <xdr:nvSpPr>
        <xdr:cNvPr id="45" name="Down Arrow 44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145</xdr:col>
      <xdr:colOff>443346</xdr:colOff>
      <xdr:row>125</xdr:row>
      <xdr:rowOff>41564</xdr:rowOff>
    </xdr:from>
    <xdr:to>
      <xdr:col>147</xdr:col>
      <xdr:colOff>415636</xdr:colOff>
      <xdr:row>137</xdr:row>
      <xdr:rowOff>69273</xdr:rowOff>
    </xdr:to>
    <xdr:sp macro="" textlink="">
      <xdr:nvSpPr>
        <xdr:cNvPr id="46" name="Down Arrow 45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135</xdr:col>
      <xdr:colOff>443346</xdr:colOff>
      <xdr:row>125</xdr:row>
      <xdr:rowOff>41564</xdr:rowOff>
    </xdr:from>
    <xdr:to>
      <xdr:col>137</xdr:col>
      <xdr:colOff>415636</xdr:colOff>
      <xdr:row>137</xdr:row>
      <xdr:rowOff>69273</xdr:rowOff>
    </xdr:to>
    <xdr:sp macro="" textlink="">
      <xdr:nvSpPr>
        <xdr:cNvPr id="47" name="Down Arrow 46"/>
        <xdr:cNvSpPr/>
      </xdr:nvSpPr>
      <xdr:spPr>
        <a:xfrm>
          <a:off x="18513632" y="41363735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125</xdr:col>
      <xdr:colOff>443346</xdr:colOff>
      <xdr:row>125</xdr:row>
      <xdr:rowOff>41564</xdr:rowOff>
    </xdr:from>
    <xdr:to>
      <xdr:col>127</xdr:col>
      <xdr:colOff>415636</xdr:colOff>
      <xdr:row>137</xdr:row>
      <xdr:rowOff>69273</xdr:rowOff>
    </xdr:to>
    <xdr:sp macro="" textlink="">
      <xdr:nvSpPr>
        <xdr:cNvPr id="48" name="Down Arrow 47"/>
        <xdr:cNvSpPr/>
      </xdr:nvSpPr>
      <xdr:spPr>
        <a:xfrm>
          <a:off x="31761546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115</xdr:col>
      <xdr:colOff>443346</xdr:colOff>
      <xdr:row>125</xdr:row>
      <xdr:rowOff>41564</xdr:rowOff>
    </xdr:from>
    <xdr:to>
      <xdr:col>117</xdr:col>
      <xdr:colOff>415636</xdr:colOff>
      <xdr:row>137</xdr:row>
      <xdr:rowOff>69273</xdr:rowOff>
    </xdr:to>
    <xdr:sp macro="" textlink="">
      <xdr:nvSpPr>
        <xdr:cNvPr id="49" name="Down Arrow 48"/>
        <xdr:cNvSpPr/>
      </xdr:nvSpPr>
      <xdr:spPr>
        <a:xfrm>
          <a:off x="25045060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105</xdr:col>
      <xdr:colOff>443346</xdr:colOff>
      <xdr:row>125</xdr:row>
      <xdr:rowOff>41564</xdr:rowOff>
    </xdr:from>
    <xdr:to>
      <xdr:col>107</xdr:col>
      <xdr:colOff>415636</xdr:colOff>
      <xdr:row>137</xdr:row>
      <xdr:rowOff>69273</xdr:rowOff>
    </xdr:to>
    <xdr:sp macro="" textlink="">
      <xdr:nvSpPr>
        <xdr:cNvPr id="50" name="Down Arrow 49"/>
        <xdr:cNvSpPr/>
      </xdr:nvSpPr>
      <xdr:spPr>
        <a:xfrm>
          <a:off x="31761546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95</xdr:col>
      <xdr:colOff>443346</xdr:colOff>
      <xdr:row>125</xdr:row>
      <xdr:rowOff>41564</xdr:rowOff>
    </xdr:from>
    <xdr:to>
      <xdr:col>97</xdr:col>
      <xdr:colOff>415636</xdr:colOff>
      <xdr:row>137</xdr:row>
      <xdr:rowOff>69273</xdr:rowOff>
    </xdr:to>
    <xdr:sp macro="" textlink="">
      <xdr:nvSpPr>
        <xdr:cNvPr id="51" name="Down Arrow 50"/>
        <xdr:cNvSpPr/>
      </xdr:nvSpPr>
      <xdr:spPr>
        <a:xfrm>
          <a:off x="25045060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85</xdr:col>
      <xdr:colOff>443346</xdr:colOff>
      <xdr:row>125</xdr:row>
      <xdr:rowOff>41564</xdr:rowOff>
    </xdr:from>
    <xdr:to>
      <xdr:col>87</xdr:col>
      <xdr:colOff>415636</xdr:colOff>
      <xdr:row>137</xdr:row>
      <xdr:rowOff>69273</xdr:rowOff>
    </xdr:to>
    <xdr:sp macro="" textlink="">
      <xdr:nvSpPr>
        <xdr:cNvPr id="52" name="Down Arrow 51"/>
        <xdr:cNvSpPr/>
      </xdr:nvSpPr>
      <xdr:spPr>
        <a:xfrm>
          <a:off x="31761546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75</xdr:col>
      <xdr:colOff>443346</xdr:colOff>
      <xdr:row>125</xdr:row>
      <xdr:rowOff>41564</xdr:rowOff>
    </xdr:from>
    <xdr:to>
      <xdr:col>77</xdr:col>
      <xdr:colOff>415636</xdr:colOff>
      <xdr:row>137</xdr:row>
      <xdr:rowOff>69273</xdr:rowOff>
    </xdr:to>
    <xdr:sp macro="" textlink="">
      <xdr:nvSpPr>
        <xdr:cNvPr id="53" name="Down Arrow 52"/>
        <xdr:cNvSpPr/>
      </xdr:nvSpPr>
      <xdr:spPr>
        <a:xfrm>
          <a:off x="25045060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65</xdr:col>
      <xdr:colOff>443346</xdr:colOff>
      <xdr:row>125</xdr:row>
      <xdr:rowOff>41564</xdr:rowOff>
    </xdr:from>
    <xdr:to>
      <xdr:col>67</xdr:col>
      <xdr:colOff>415636</xdr:colOff>
      <xdr:row>137</xdr:row>
      <xdr:rowOff>69273</xdr:rowOff>
    </xdr:to>
    <xdr:sp macro="" textlink="">
      <xdr:nvSpPr>
        <xdr:cNvPr id="54" name="Down Arrow 53"/>
        <xdr:cNvSpPr/>
      </xdr:nvSpPr>
      <xdr:spPr>
        <a:xfrm>
          <a:off x="31761546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55</xdr:col>
      <xdr:colOff>443346</xdr:colOff>
      <xdr:row>125</xdr:row>
      <xdr:rowOff>41564</xdr:rowOff>
    </xdr:from>
    <xdr:to>
      <xdr:col>57</xdr:col>
      <xdr:colOff>415636</xdr:colOff>
      <xdr:row>137</xdr:row>
      <xdr:rowOff>69273</xdr:rowOff>
    </xdr:to>
    <xdr:sp macro="" textlink="">
      <xdr:nvSpPr>
        <xdr:cNvPr id="55" name="Down Arrow 54"/>
        <xdr:cNvSpPr/>
      </xdr:nvSpPr>
      <xdr:spPr>
        <a:xfrm>
          <a:off x="25045060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443346</xdr:colOff>
      <xdr:row>125</xdr:row>
      <xdr:rowOff>41564</xdr:rowOff>
    </xdr:from>
    <xdr:to>
      <xdr:col>47</xdr:col>
      <xdr:colOff>415636</xdr:colOff>
      <xdr:row>137</xdr:row>
      <xdr:rowOff>69273</xdr:rowOff>
    </xdr:to>
    <xdr:sp macro="" textlink="">
      <xdr:nvSpPr>
        <xdr:cNvPr id="56" name="Down Arrow 55"/>
        <xdr:cNvSpPr/>
      </xdr:nvSpPr>
      <xdr:spPr>
        <a:xfrm>
          <a:off x="31761546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35</xdr:col>
      <xdr:colOff>443346</xdr:colOff>
      <xdr:row>125</xdr:row>
      <xdr:rowOff>41564</xdr:rowOff>
    </xdr:from>
    <xdr:to>
      <xdr:col>37</xdr:col>
      <xdr:colOff>415636</xdr:colOff>
      <xdr:row>137</xdr:row>
      <xdr:rowOff>69273</xdr:rowOff>
    </xdr:to>
    <xdr:sp macro="" textlink="">
      <xdr:nvSpPr>
        <xdr:cNvPr id="57" name="Down Arrow 56"/>
        <xdr:cNvSpPr/>
      </xdr:nvSpPr>
      <xdr:spPr>
        <a:xfrm>
          <a:off x="25045060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443346</xdr:colOff>
      <xdr:row>125</xdr:row>
      <xdr:rowOff>41564</xdr:rowOff>
    </xdr:from>
    <xdr:to>
      <xdr:col>27</xdr:col>
      <xdr:colOff>415636</xdr:colOff>
      <xdr:row>137</xdr:row>
      <xdr:rowOff>69273</xdr:rowOff>
    </xdr:to>
    <xdr:sp macro="" textlink="">
      <xdr:nvSpPr>
        <xdr:cNvPr id="58" name="Down Arrow 57"/>
        <xdr:cNvSpPr/>
      </xdr:nvSpPr>
      <xdr:spPr>
        <a:xfrm>
          <a:off x="31761546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443346</xdr:colOff>
      <xdr:row>125</xdr:row>
      <xdr:rowOff>41564</xdr:rowOff>
    </xdr:from>
    <xdr:to>
      <xdr:col>17</xdr:col>
      <xdr:colOff>415636</xdr:colOff>
      <xdr:row>137</xdr:row>
      <xdr:rowOff>69273</xdr:rowOff>
    </xdr:to>
    <xdr:sp macro="" textlink="">
      <xdr:nvSpPr>
        <xdr:cNvPr id="59" name="Down Arrow 58"/>
        <xdr:cNvSpPr/>
      </xdr:nvSpPr>
      <xdr:spPr>
        <a:xfrm>
          <a:off x="25045060" y="41363735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332</xdr:col>
      <xdr:colOff>1914509</xdr:colOff>
      <xdr:row>117</xdr:row>
      <xdr:rowOff>106150</xdr:rowOff>
    </xdr:from>
    <xdr:ext cx="5844037" cy="937629"/>
    <xdr:sp macro="" textlink="">
      <xdr:nvSpPr>
        <xdr:cNvPr id="60" name="Rectangle 59"/>
        <xdr:cNvSpPr/>
      </xdr:nvSpPr>
      <xdr:spPr>
        <a:xfrm>
          <a:off x="218393266" y="40263550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335</xdr:col>
      <xdr:colOff>443346</xdr:colOff>
      <xdr:row>125</xdr:row>
      <xdr:rowOff>41564</xdr:rowOff>
    </xdr:from>
    <xdr:to>
      <xdr:col>337</xdr:col>
      <xdr:colOff>415636</xdr:colOff>
      <xdr:row>137</xdr:row>
      <xdr:rowOff>69273</xdr:rowOff>
    </xdr:to>
    <xdr:sp macro="" textlink="">
      <xdr:nvSpPr>
        <xdr:cNvPr id="61" name="Down Arrow 60"/>
        <xdr:cNvSpPr/>
      </xdr:nvSpPr>
      <xdr:spPr>
        <a:xfrm>
          <a:off x="220193260" y="41679421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342</xdr:col>
      <xdr:colOff>1914509</xdr:colOff>
      <xdr:row>117</xdr:row>
      <xdr:rowOff>106150</xdr:rowOff>
    </xdr:from>
    <xdr:ext cx="5844037" cy="937629"/>
    <xdr:sp macro="" textlink="">
      <xdr:nvSpPr>
        <xdr:cNvPr id="62" name="Rectangle 61"/>
        <xdr:cNvSpPr/>
      </xdr:nvSpPr>
      <xdr:spPr>
        <a:xfrm>
          <a:off x="225109752" y="40263550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345</xdr:col>
      <xdr:colOff>443346</xdr:colOff>
      <xdr:row>125</xdr:row>
      <xdr:rowOff>41564</xdr:rowOff>
    </xdr:from>
    <xdr:to>
      <xdr:col>347</xdr:col>
      <xdr:colOff>415636</xdr:colOff>
      <xdr:row>137</xdr:row>
      <xdr:rowOff>69273</xdr:rowOff>
    </xdr:to>
    <xdr:sp macro="" textlink="">
      <xdr:nvSpPr>
        <xdr:cNvPr id="63" name="Down Arrow 62"/>
        <xdr:cNvSpPr/>
      </xdr:nvSpPr>
      <xdr:spPr>
        <a:xfrm>
          <a:off x="226909746" y="41679421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352</xdr:col>
      <xdr:colOff>1914509</xdr:colOff>
      <xdr:row>117</xdr:row>
      <xdr:rowOff>106150</xdr:rowOff>
    </xdr:from>
    <xdr:ext cx="5844037" cy="937629"/>
    <xdr:sp macro="" textlink="">
      <xdr:nvSpPr>
        <xdr:cNvPr id="64" name="Rectangle 63"/>
        <xdr:cNvSpPr/>
      </xdr:nvSpPr>
      <xdr:spPr>
        <a:xfrm>
          <a:off x="231826238" y="40263550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355</xdr:col>
      <xdr:colOff>443346</xdr:colOff>
      <xdr:row>125</xdr:row>
      <xdr:rowOff>41564</xdr:rowOff>
    </xdr:from>
    <xdr:to>
      <xdr:col>357</xdr:col>
      <xdr:colOff>415636</xdr:colOff>
      <xdr:row>137</xdr:row>
      <xdr:rowOff>69273</xdr:rowOff>
    </xdr:to>
    <xdr:sp macro="" textlink="">
      <xdr:nvSpPr>
        <xdr:cNvPr id="65" name="Down Arrow 64"/>
        <xdr:cNvSpPr/>
      </xdr:nvSpPr>
      <xdr:spPr>
        <a:xfrm>
          <a:off x="233626232" y="41679421"/>
          <a:ext cx="1278575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362</xdr:col>
      <xdr:colOff>1914509</xdr:colOff>
      <xdr:row>117</xdr:row>
      <xdr:rowOff>106150</xdr:rowOff>
    </xdr:from>
    <xdr:ext cx="5844037" cy="937629"/>
    <xdr:sp macro="" textlink="">
      <xdr:nvSpPr>
        <xdr:cNvPr id="66" name="Rectangle 65"/>
        <xdr:cNvSpPr/>
      </xdr:nvSpPr>
      <xdr:spPr>
        <a:xfrm>
          <a:off x="238542723" y="40263550"/>
          <a:ext cx="5844037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Non-Plan</a:t>
          </a:r>
        </a:p>
      </xdr:txBody>
    </xdr:sp>
    <xdr:clientData/>
  </xdr:oneCellAnchor>
  <xdr:twoCellAnchor>
    <xdr:from>
      <xdr:col>365</xdr:col>
      <xdr:colOff>443346</xdr:colOff>
      <xdr:row>125</xdr:row>
      <xdr:rowOff>41564</xdr:rowOff>
    </xdr:from>
    <xdr:to>
      <xdr:col>367</xdr:col>
      <xdr:colOff>415636</xdr:colOff>
      <xdr:row>137</xdr:row>
      <xdr:rowOff>69273</xdr:rowOff>
    </xdr:to>
    <xdr:sp macro="" textlink="">
      <xdr:nvSpPr>
        <xdr:cNvPr id="67" name="Down Arrow 66"/>
        <xdr:cNvSpPr/>
      </xdr:nvSpPr>
      <xdr:spPr>
        <a:xfrm>
          <a:off x="240342717" y="41679421"/>
          <a:ext cx="1278576" cy="224839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65</xdr:row>
      <xdr:rowOff>0</xdr:rowOff>
    </xdr:from>
    <xdr:ext cx="66675" cy="171450"/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11439525" y="1644967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65</xdr:row>
      <xdr:rowOff>0</xdr:rowOff>
    </xdr:from>
    <xdr:ext cx="66675" cy="171450"/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11439525" y="16449675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112</xdr:row>
      <xdr:rowOff>0</xdr:rowOff>
    </xdr:from>
    <xdr:ext cx="66675" cy="171450"/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9329057" y="30512657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112</xdr:row>
      <xdr:rowOff>0</xdr:rowOff>
    </xdr:from>
    <xdr:ext cx="66675" cy="171450"/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9329057" y="30512657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135</xdr:row>
      <xdr:rowOff>0</xdr:rowOff>
    </xdr:from>
    <xdr:ext cx="66675" cy="171450"/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9176657" y="46950086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135</xdr:row>
      <xdr:rowOff>0</xdr:rowOff>
    </xdr:from>
    <xdr:ext cx="66675" cy="171450"/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9176657" y="46950086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1</xdr:row>
      <xdr:rowOff>237490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165080" y="19408140"/>
          <a:ext cx="66675" cy="504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0</xdr:row>
      <xdr:rowOff>177800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165080" y="19408140"/>
          <a:ext cx="66675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0</xdr:row>
      <xdr:rowOff>152400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165080" y="19408140"/>
          <a:ext cx="66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1</xdr:row>
      <xdr:rowOff>237490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10165080" y="19408140"/>
          <a:ext cx="66675" cy="504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0</xdr:row>
      <xdr:rowOff>177800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10165080" y="19408140"/>
          <a:ext cx="66675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66675</xdr:colOff>
      <xdr:row>0</xdr:row>
      <xdr:rowOff>152400</xdr:rowOff>
    </xdr:to>
    <xdr:sp macro="" textlink="">
      <xdr:nvSpPr>
        <xdr:cNvPr id="7" name="Text Box 3"/>
        <xdr:cNvSpPr txBox="1">
          <a:spLocks noChangeArrowheads="1"/>
        </xdr:cNvSpPr>
      </xdr:nvSpPr>
      <xdr:spPr bwMode="auto">
        <a:xfrm>
          <a:off x="10165080" y="19408140"/>
          <a:ext cx="666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9</xdr:col>
      <xdr:colOff>0</xdr:colOff>
      <xdr:row>0</xdr:row>
      <xdr:rowOff>0</xdr:rowOff>
    </xdr:from>
    <xdr:ext cx="66675" cy="171450"/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10751820" y="1940814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66675" cy="171450"/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10751820" y="19408140"/>
          <a:ext cx="666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I191"/>
  <sheetViews>
    <sheetView view="pageBreakPreview" zoomScale="86" zoomScaleSheetLayoutView="86" workbookViewId="0">
      <pane xSplit="3" ySplit="5" topLeftCell="LT36" activePane="bottomRight" state="frozen"/>
      <selection pane="topRight" activeCell="D1" sqref="D1"/>
      <selection pane="bottomLeft" activeCell="A6" sqref="A6"/>
      <selection pane="bottomRight" activeCell="MC7" sqref="MC7:MC41"/>
    </sheetView>
  </sheetViews>
  <sheetFormatPr defaultColWidth="9.28515625" defaultRowHeight="15" x14ac:dyDescent="0.25"/>
  <cols>
    <col min="1" max="1" width="6.28515625" style="7" customWidth="1"/>
    <col min="2" max="2" width="11.28515625" style="6" customWidth="1"/>
    <col min="3" max="3" width="36.28515625" style="6" customWidth="1"/>
    <col min="4" max="7" width="12.85546875" style="69" customWidth="1"/>
    <col min="8" max="13" width="12.85546875" style="70" customWidth="1"/>
    <col min="14" max="17" width="12.85546875" style="78" customWidth="1"/>
    <col min="18" max="23" width="12.85546875" style="79" customWidth="1"/>
    <col min="24" max="27" width="12.85546875" style="87" customWidth="1"/>
    <col min="28" max="31" width="12.85546875" style="88" customWidth="1"/>
    <col min="32" max="32" width="14.28515625" style="88" customWidth="1"/>
    <col min="33" max="33" width="14.42578125" style="88" customWidth="1"/>
    <col min="34" max="37" width="12.85546875" style="96" customWidth="1"/>
    <col min="38" max="43" width="12.85546875" style="97" customWidth="1"/>
    <col min="44" max="47" width="12.85546875" style="105" customWidth="1"/>
    <col min="48" max="53" width="12.85546875" style="106" customWidth="1"/>
    <col min="54" max="57" width="12.85546875" style="114" customWidth="1"/>
    <col min="58" max="63" width="12.85546875" style="115" customWidth="1"/>
    <col min="64" max="67" width="12.85546875" style="123" customWidth="1"/>
    <col min="68" max="73" width="12.85546875" style="124" customWidth="1"/>
    <col min="74" max="77" width="12.85546875" style="132" customWidth="1"/>
    <col min="78" max="83" width="12.85546875" style="133" customWidth="1"/>
    <col min="84" max="87" width="12.85546875" style="141" customWidth="1"/>
    <col min="88" max="93" width="12.85546875" style="142" customWidth="1"/>
    <col min="94" max="97" width="12.85546875" style="150" customWidth="1"/>
    <col min="98" max="103" width="12.85546875" style="151" customWidth="1"/>
    <col min="104" max="107" width="12.85546875" style="159" customWidth="1"/>
    <col min="108" max="108" width="13.7109375" style="160" customWidth="1"/>
    <col min="109" max="109" width="12.85546875" style="160" customWidth="1"/>
    <col min="110" max="110" width="14.28515625" style="160" customWidth="1"/>
    <col min="111" max="111" width="12.85546875" style="160" customWidth="1"/>
    <col min="112" max="112" width="13.85546875" style="160" customWidth="1"/>
    <col min="113" max="113" width="13.7109375" style="160" customWidth="1"/>
    <col min="114" max="117" width="12.85546875" style="132" customWidth="1"/>
    <col min="118" max="118" width="14.7109375" style="133" customWidth="1"/>
    <col min="119" max="119" width="12.85546875" style="133" customWidth="1"/>
    <col min="120" max="120" width="13.85546875" style="133" customWidth="1"/>
    <col min="121" max="123" width="12.85546875" style="133" customWidth="1"/>
    <col min="124" max="127" width="12.85546875" style="168" customWidth="1"/>
    <col min="128" max="133" width="12.85546875" style="169" customWidth="1"/>
    <col min="134" max="137" width="12.85546875" style="177" customWidth="1"/>
    <col min="138" max="143" width="12.85546875" style="178" customWidth="1"/>
    <col min="144" max="147" width="12.85546875" style="123" customWidth="1"/>
    <col min="148" max="151" width="12.85546875" style="124" customWidth="1"/>
    <col min="152" max="152" width="14.7109375" style="124" customWidth="1"/>
    <col min="153" max="153" width="14.28515625" style="124" customWidth="1"/>
    <col min="154" max="157" width="12.85546875" style="177" customWidth="1"/>
    <col min="158" max="163" width="12.85546875" style="178" customWidth="1"/>
    <col min="164" max="167" width="12.85546875" style="186" customWidth="1"/>
    <col min="168" max="173" width="12.85546875" style="187" customWidth="1"/>
    <col min="174" max="177" width="12.85546875" style="195" customWidth="1"/>
    <col min="178" max="183" width="12.85546875" style="196" customWidth="1"/>
    <col min="184" max="187" width="12.85546875" style="204" customWidth="1"/>
    <col min="188" max="188" width="14.28515625" style="205" customWidth="1"/>
    <col min="189" max="189" width="12.85546875" style="205" customWidth="1"/>
    <col min="190" max="190" width="14.28515625" style="205" customWidth="1"/>
    <col min="191" max="191" width="12.85546875" style="205" customWidth="1"/>
    <col min="192" max="192" width="13.42578125" style="205" customWidth="1"/>
    <col min="193" max="193" width="14.28515625" style="205" customWidth="1"/>
    <col min="194" max="197" width="12.85546875" style="168" customWidth="1"/>
    <col min="198" max="203" width="12.85546875" style="169" customWidth="1"/>
    <col min="204" max="207" width="12.85546875" style="213" customWidth="1"/>
    <col min="208" max="213" width="12.85546875" style="214" customWidth="1"/>
    <col min="214" max="217" width="12.85546875" style="222" customWidth="1"/>
    <col min="218" max="223" width="12.85546875" style="223" customWidth="1"/>
    <col min="224" max="227" width="12.85546875" style="78" customWidth="1"/>
    <col min="228" max="233" width="12.85546875" style="79" customWidth="1"/>
    <col min="234" max="237" width="12.85546875" style="177" customWidth="1"/>
    <col min="238" max="243" width="12.85546875" style="178" customWidth="1"/>
    <col min="244" max="247" width="12.85546875" style="222" customWidth="1"/>
    <col min="248" max="253" width="12.85546875" style="223" customWidth="1"/>
    <col min="254" max="257" width="12.85546875" style="150" customWidth="1"/>
    <col min="258" max="258" width="13.85546875" style="151" customWidth="1"/>
    <col min="259" max="259" width="12.85546875" style="151" customWidth="1"/>
    <col min="260" max="260" width="13.85546875" style="151" customWidth="1"/>
    <col min="261" max="263" width="12.85546875" style="151" customWidth="1"/>
    <col min="264" max="267" width="12.85546875" style="186" customWidth="1"/>
    <col min="268" max="273" width="12.85546875" style="187" customWidth="1"/>
    <col min="274" max="277" width="12.85546875" style="141" customWidth="1"/>
    <col min="278" max="283" width="12.85546875" style="142" customWidth="1"/>
    <col min="284" max="287" width="12.85546875" style="123" customWidth="1"/>
    <col min="288" max="289" width="12.85546875" style="124" customWidth="1"/>
    <col min="290" max="290" width="14.42578125" style="124" customWidth="1"/>
    <col min="291" max="291" width="12.85546875" style="124" customWidth="1"/>
    <col min="292" max="292" width="13.7109375" style="124" customWidth="1"/>
    <col min="293" max="293" width="14.7109375" style="124" customWidth="1"/>
    <col min="294" max="297" width="12.85546875" style="132" customWidth="1"/>
    <col min="298" max="303" width="12.85546875" style="133" customWidth="1"/>
    <col min="304" max="307" width="12.85546875" style="229" customWidth="1"/>
    <col min="308" max="313" width="12.85546875" style="230" customWidth="1"/>
    <col min="314" max="317" width="12.85546875" style="222" customWidth="1"/>
    <col min="318" max="323" width="12.85546875" style="223" customWidth="1"/>
    <col min="324" max="327" width="12.85546875" style="204" customWidth="1"/>
    <col min="328" max="333" width="12.85546875" style="205" customWidth="1"/>
    <col min="334" max="337" width="12.85546875" style="69" customWidth="1"/>
    <col min="338" max="340" width="12.85546875" style="70" customWidth="1"/>
    <col min="341" max="341" width="14.42578125" style="70" customWidth="1"/>
    <col min="342" max="343" width="12.85546875" style="70" customWidth="1"/>
    <col min="344" max="347" width="12.85546875" style="195" customWidth="1"/>
    <col min="348" max="353" width="12.85546875" style="196" customWidth="1"/>
    <col min="354" max="357" width="12.85546875" style="236" customWidth="1"/>
    <col min="358" max="363" width="12.85546875" style="237" customWidth="1"/>
    <col min="364" max="367" width="12.85546875" style="243" customWidth="1"/>
    <col min="368" max="373" width="12.85546875" style="244" customWidth="1"/>
    <col min="374" max="558" width="9.28515625" style="7"/>
    <col min="559" max="559" width="4.42578125" style="7" customWidth="1"/>
    <col min="560" max="560" width="14.7109375" style="7" customWidth="1"/>
    <col min="561" max="561" width="53.28515625" style="7" customWidth="1"/>
    <col min="562" max="562" width="14.28515625" style="7" customWidth="1"/>
    <col min="563" max="563" width="15.7109375" style="7" customWidth="1"/>
    <col min="564" max="564" width="13.5703125" style="7" customWidth="1"/>
    <col min="565" max="565" width="11.85546875" style="7" customWidth="1"/>
    <col min="566" max="566" width="16.140625" style="7" customWidth="1"/>
    <col min="567" max="567" width="11.5703125" style="7" bestFit="1" customWidth="1"/>
    <col min="568" max="814" width="9.28515625" style="7"/>
    <col min="815" max="815" width="4.42578125" style="7" customWidth="1"/>
    <col min="816" max="816" width="14.7109375" style="7" customWidth="1"/>
    <col min="817" max="817" width="53.28515625" style="7" customWidth="1"/>
    <col min="818" max="818" width="14.28515625" style="7" customWidth="1"/>
    <col min="819" max="819" width="15.7109375" style="7" customWidth="1"/>
    <col min="820" max="820" width="13.5703125" style="7" customWidth="1"/>
    <col min="821" max="821" width="11.85546875" style="7" customWidth="1"/>
    <col min="822" max="822" width="16.140625" style="7" customWidth="1"/>
    <col min="823" max="823" width="11.5703125" style="7" bestFit="1" customWidth="1"/>
    <col min="824" max="1070" width="9.28515625" style="7"/>
    <col min="1071" max="1071" width="4.42578125" style="7" customWidth="1"/>
    <col min="1072" max="1072" width="14.7109375" style="7" customWidth="1"/>
    <col min="1073" max="1073" width="53.28515625" style="7" customWidth="1"/>
    <col min="1074" max="1074" width="14.28515625" style="7" customWidth="1"/>
    <col min="1075" max="1075" width="15.7109375" style="7" customWidth="1"/>
    <col min="1076" max="1076" width="13.5703125" style="7" customWidth="1"/>
    <col min="1077" max="1077" width="11.85546875" style="7" customWidth="1"/>
    <col min="1078" max="1078" width="16.140625" style="7" customWidth="1"/>
    <col min="1079" max="1079" width="11.5703125" style="7" bestFit="1" customWidth="1"/>
    <col min="1080" max="1326" width="9.28515625" style="7"/>
    <col min="1327" max="1327" width="4.42578125" style="7" customWidth="1"/>
    <col min="1328" max="1328" width="14.7109375" style="7" customWidth="1"/>
    <col min="1329" max="1329" width="53.28515625" style="7" customWidth="1"/>
    <col min="1330" max="1330" width="14.28515625" style="7" customWidth="1"/>
    <col min="1331" max="1331" width="15.7109375" style="7" customWidth="1"/>
    <col min="1332" max="1332" width="13.5703125" style="7" customWidth="1"/>
    <col min="1333" max="1333" width="11.85546875" style="7" customWidth="1"/>
    <col min="1334" max="1334" width="16.140625" style="7" customWidth="1"/>
    <col min="1335" max="1335" width="11.5703125" style="7" bestFit="1" customWidth="1"/>
    <col min="1336" max="1582" width="9.28515625" style="7"/>
    <col min="1583" max="1583" width="4.42578125" style="7" customWidth="1"/>
    <col min="1584" max="1584" width="14.7109375" style="7" customWidth="1"/>
    <col min="1585" max="1585" width="53.28515625" style="7" customWidth="1"/>
    <col min="1586" max="1586" width="14.28515625" style="7" customWidth="1"/>
    <col min="1587" max="1587" width="15.7109375" style="7" customWidth="1"/>
    <col min="1588" max="1588" width="13.5703125" style="7" customWidth="1"/>
    <col min="1589" max="1589" width="11.85546875" style="7" customWidth="1"/>
    <col min="1590" max="1590" width="16.140625" style="7" customWidth="1"/>
    <col min="1591" max="1591" width="11.5703125" style="7" bestFit="1" customWidth="1"/>
    <col min="1592" max="1838" width="9.28515625" style="7"/>
    <col min="1839" max="1839" width="4.42578125" style="7" customWidth="1"/>
    <col min="1840" max="1840" width="14.7109375" style="7" customWidth="1"/>
    <col min="1841" max="1841" width="53.28515625" style="7" customWidth="1"/>
    <col min="1842" max="1842" width="14.28515625" style="7" customWidth="1"/>
    <col min="1843" max="1843" width="15.7109375" style="7" customWidth="1"/>
    <col min="1844" max="1844" width="13.5703125" style="7" customWidth="1"/>
    <col min="1845" max="1845" width="11.85546875" style="7" customWidth="1"/>
    <col min="1846" max="1846" width="16.140625" style="7" customWidth="1"/>
    <col min="1847" max="1847" width="11.5703125" style="7" bestFit="1" customWidth="1"/>
    <col min="1848" max="2094" width="9.28515625" style="7"/>
    <col min="2095" max="2095" width="4.42578125" style="7" customWidth="1"/>
    <col min="2096" max="2096" width="14.7109375" style="7" customWidth="1"/>
    <col min="2097" max="2097" width="53.28515625" style="7" customWidth="1"/>
    <col min="2098" max="2098" width="14.28515625" style="7" customWidth="1"/>
    <col min="2099" max="2099" width="15.7109375" style="7" customWidth="1"/>
    <col min="2100" max="2100" width="13.5703125" style="7" customWidth="1"/>
    <col min="2101" max="2101" width="11.85546875" style="7" customWidth="1"/>
    <col min="2102" max="2102" width="16.140625" style="7" customWidth="1"/>
    <col min="2103" max="2103" width="11.5703125" style="7" bestFit="1" customWidth="1"/>
    <col min="2104" max="2350" width="9.28515625" style="7"/>
    <col min="2351" max="2351" width="4.42578125" style="7" customWidth="1"/>
    <col min="2352" max="2352" width="14.7109375" style="7" customWidth="1"/>
    <col min="2353" max="2353" width="53.28515625" style="7" customWidth="1"/>
    <col min="2354" max="2354" width="14.28515625" style="7" customWidth="1"/>
    <col min="2355" max="2355" width="15.7109375" style="7" customWidth="1"/>
    <col min="2356" max="2356" width="13.5703125" style="7" customWidth="1"/>
    <col min="2357" max="2357" width="11.85546875" style="7" customWidth="1"/>
    <col min="2358" max="2358" width="16.140625" style="7" customWidth="1"/>
    <col min="2359" max="2359" width="11.5703125" style="7" bestFit="1" customWidth="1"/>
    <col min="2360" max="2606" width="9.28515625" style="7"/>
    <col min="2607" max="2607" width="4.42578125" style="7" customWidth="1"/>
    <col min="2608" max="2608" width="14.7109375" style="7" customWidth="1"/>
    <col min="2609" max="2609" width="53.28515625" style="7" customWidth="1"/>
    <col min="2610" max="2610" width="14.28515625" style="7" customWidth="1"/>
    <col min="2611" max="2611" width="15.7109375" style="7" customWidth="1"/>
    <col min="2612" max="2612" width="13.5703125" style="7" customWidth="1"/>
    <col min="2613" max="2613" width="11.85546875" style="7" customWidth="1"/>
    <col min="2614" max="2614" width="16.140625" style="7" customWidth="1"/>
    <col min="2615" max="2615" width="11.5703125" style="7" bestFit="1" customWidth="1"/>
    <col min="2616" max="2862" width="9.28515625" style="7"/>
    <col min="2863" max="2863" width="4.42578125" style="7" customWidth="1"/>
    <col min="2864" max="2864" width="14.7109375" style="7" customWidth="1"/>
    <col min="2865" max="2865" width="53.28515625" style="7" customWidth="1"/>
    <col min="2866" max="2866" width="14.28515625" style="7" customWidth="1"/>
    <col min="2867" max="2867" width="15.7109375" style="7" customWidth="1"/>
    <col min="2868" max="2868" width="13.5703125" style="7" customWidth="1"/>
    <col min="2869" max="2869" width="11.85546875" style="7" customWidth="1"/>
    <col min="2870" max="2870" width="16.140625" style="7" customWidth="1"/>
    <col min="2871" max="2871" width="11.5703125" style="7" bestFit="1" customWidth="1"/>
    <col min="2872" max="3118" width="9.28515625" style="7"/>
    <col min="3119" max="3119" width="4.42578125" style="7" customWidth="1"/>
    <col min="3120" max="3120" width="14.7109375" style="7" customWidth="1"/>
    <col min="3121" max="3121" width="53.28515625" style="7" customWidth="1"/>
    <col min="3122" max="3122" width="14.28515625" style="7" customWidth="1"/>
    <col min="3123" max="3123" width="15.7109375" style="7" customWidth="1"/>
    <col min="3124" max="3124" width="13.5703125" style="7" customWidth="1"/>
    <col min="3125" max="3125" width="11.85546875" style="7" customWidth="1"/>
    <col min="3126" max="3126" width="16.140625" style="7" customWidth="1"/>
    <col min="3127" max="3127" width="11.5703125" style="7" bestFit="1" customWidth="1"/>
    <col min="3128" max="3374" width="9.28515625" style="7"/>
    <col min="3375" max="3375" width="4.42578125" style="7" customWidth="1"/>
    <col min="3376" max="3376" width="14.7109375" style="7" customWidth="1"/>
    <col min="3377" max="3377" width="53.28515625" style="7" customWidth="1"/>
    <col min="3378" max="3378" width="14.28515625" style="7" customWidth="1"/>
    <col min="3379" max="3379" width="15.7109375" style="7" customWidth="1"/>
    <col min="3380" max="3380" width="13.5703125" style="7" customWidth="1"/>
    <col min="3381" max="3381" width="11.85546875" style="7" customWidth="1"/>
    <col min="3382" max="3382" width="16.140625" style="7" customWidth="1"/>
    <col min="3383" max="3383" width="11.5703125" style="7" bestFit="1" customWidth="1"/>
    <col min="3384" max="3630" width="9.28515625" style="7"/>
    <col min="3631" max="3631" width="4.42578125" style="7" customWidth="1"/>
    <col min="3632" max="3632" width="14.7109375" style="7" customWidth="1"/>
    <col min="3633" max="3633" width="53.28515625" style="7" customWidth="1"/>
    <col min="3634" max="3634" width="14.28515625" style="7" customWidth="1"/>
    <col min="3635" max="3635" width="15.7109375" style="7" customWidth="1"/>
    <col min="3636" max="3636" width="13.5703125" style="7" customWidth="1"/>
    <col min="3637" max="3637" width="11.85546875" style="7" customWidth="1"/>
    <col min="3638" max="3638" width="16.140625" style="7" customWidth="1"/>
    <col min="3639" max="3639" width="11.5703125" style="7" bestFit="1" customWidth="1"/>
    <col min="3640" max="3886" width="9.28515625" style="7"/>
    <col min="3887" max="3887" width="4.42578125" style="7" customWidth="1"/>
    <col min="3888" max="3888" width="14.7109375" style="7" customWidth="1"/>
    <col min="3889" max="3889" width="53.28515625" style="7" customWidth="1"/>
    <col min="3890" max="3890" width="14.28515625" style="7" customWidth="1"/>
    <col min="3891" max="3891" width="15.7109375" style="7" customWidth="1"/>
    <col min="3892" max="3892" width="13.5703125" style="7" customWidth="1"/>
    <col min="3893" max="3893" width="11.85546875" style="7" customWidth="1"/>
    <col min="3894" max="3894" width="16.140625" style="7" customWidth="1"/>
    <col min="3895" max="3895" width="11.5703125" style="7" bestFit="1" customWidth="1"/>
    <col min="3896" max="4142" width="9.28515625" style="7"/>
    <col min="4143" max="4143" width="4.42578125" style="7" customWidth="1"/>
    <col min="4144" max="4144" width="14.7109375" style="7" customWidth="1"/>
    <col min="4145" max="4145" width="53.28515625" style="7" customWidth="1"/>
    <col min="4146" max="4146" width="14.28515625" style="7" customWidth="1"/>
    <col min="4147" max="4147" width="15.7109375" style="7" customWidth="1"/>
    <col min="4148" max="4148" width="13.5703125" style="7" customWidth="1"/>
    <col min="4149" max="4149" width="11.85546875" style="7" customWidth="1"/>
    <col min="4150" max="4150" width="16.140625" style="7" customWidth="1"/>
    <col min="4151" max="4151" width="11.5703125" style="7" bestFit="1" customWidth="1"/>
    <col min="4152" max="4398" width="9.28515625" style="7"/>
    <col min="4399" max="4399" width="4.42578125" style="7" customWidth="1"/>
    <col min="4400" max="4400" width="14.7109375" style="7" customWidth="1"/>
    <col min="4401" max="4401" width="53.28515625" style="7" customWidth="1"/>
    <col min="4402" max="4402" width="14.28515625" style="7" customWidth="1"/>
    <col min="4403" max="4403" width="15.7109375" style="7" customWidth="1"/>
    <col min="4404" max="4404" width="13.5703125" style="7" customWidth="1"/>
    <col min="4405" max="4405" width="11.85546875" style="7" customWidth="1"/>
    <col min="4406" max="4406" width="16.140625" style="7" customWidth="1"/>
    <col min="4407" max="4407" width="11.5703125" style="7" bestFit="1" customWidth="1"/>
    <col min="4408" max="4654" width="9.28515625" style="7"/>
    <col min="4655" max="4655" width="4.42578125" style="7" customWidth="1"/>
    <col min="4656" max="4656" width="14.7109375" style="7" customWidth="1"/>
    <col min="4657" max="4657" width="53.28515625" style="7" customWidth="1"/>
    <col min="4658" max="4658" width="14.28515625" style="7" customWidth="1"/>
    <col min="4659" max="4659" width="15.7109375" style="7" customWidth="1"/>
    <col min="4660" max="4660" width="13.5703125" style="7" customWidth="1"/>
    <col min="4661" max="4661" width="11.85546875" style="7" customWidth="1"/>
    <col min="4662" max="4662" width="16.140625" style="7" customWidth="1"/>
    <col min="4663" max="4663" width="11.5703125" style="7" bestFit="1" customWidth="1"/>
    <col min="4664" max="4910" width="9.28515625" style="7"/>
    <col min="4911" max="4911" width="4.42578125" style="7" customWidth="1"/>
    <col min="4912" max="4912" width="14.7109375" style="7" customWidth="1"/>
    <col min="4913" max="4913" width="53.28515625" style="7" customWidth="1"/>
    <col min="4914" max="4914" width="14.28515625" style="7" customWidth="1"/>
    <col min="4915" max="4915" width="15.7109375" style="7" customWidth="1"/>
    <col min="4916" max="4916" width="13.5703125" style="7" customWidth="1"/>
    <col min="4917" max="4917" width="11.85546875" style="7" customWidth="1"/>
    <col min="4918" max="4918" width="16.140625" style="7" customWidth="1"/>
    <col min="4919" max="4919" width="11.5703125" style="7" bestFit="1" customWidth="1"/>
    <col min="4920" max="5166" width="9.28515625" style="7"/>
    <col min="5167" max="5167" width="4.42578125" style="7" customWidth="1"/>
    <col min="5168" max="5168" width="14.7109375" style="7" customWidth="1"/>
    <col min="5169" max="5169" width="53.28515625" style="7" customWidth="1"/>
    <col min="5170" max="5170" width="14.28515625" style="7" customWidth="1"/>
    <col min="5171" max="5171" width="15.7109375" style="7" customWidth="1"/>
    <col min="5172" max="5172" width="13.5703125" style="7" customWidth="1"/>
    <col min="5173" max="5173" width="11.85546875" style="7" customWidth="1"/>
    <col min="5174" max="5174" width="16.140625" style="7" customWidth="1"/>
    <col min="5175" max="5175" width="11.5703125" style="7" bestFit="1" customWidth="1"/>
    <col min="5176" max="5422" width="9.28515625" style="7"/>
    <col min="5423" max="5423" width="4.42578125" style="7" customWidth="1"/>
    <col min="5424" max="5424" width="14.7109375" style="7" customWidth="1"/>
    <col min="5425" max="5425" width="53.28515625" style="7" customWidth="1"/>
    <col min="5426" max="5426" width="14.28515625" style="7" customWidth="1"/>
    <col min="5427" max="5427" width="15.7109375" style="7" customWidth="1"/>
    <col min="5428" max="5428" width="13.5703125" style="7" customWidth="1"/>
    <col min="5429" max="5429" width="11.85546875" style="7" customWidth="1"/>
    <col min="5430" max="5430" width="16.140625" style="7" customWidth="1"/>
    <col min="5431" max="5431" width="11.5703125" style="7" bestFit="1" customWidth="1"/>
    <col min="5432" max="5678" width="9.28515625" style="7"/>
    <col min="5679" max="5679" width="4.42578125" style="7" customWidth="1"/>
    <col min="5680" max="5680" width="14.7109375" style="7" customWidth="1"/>
    <col min="5681" max="5681" width="53.28515625" style="7" customWidth="1"/>
    <col min="5682" max="5682" width="14.28515625" style="7" customWidth="1"/>
    <col min="5683" max="5683" width="15.7109375" style="7" customWidth="1"/>
    <col min="5684" max="5684" width="13.5703125" style="7" customWidth="1"/>
    <col min="5685" max="5685" width="11.85546875" style="7" customWidth="1"/>
    <col min="5686" max="5686" width="16.140625" style="7" customWidth="1"/>
    <col min="5687" max="5687" width="11.5703125" style="7" bestFit="1" customWidth="1"/>
    <col min="5688" max="5934" width="9.28515625" style="7"/>
    <col min="5935" max="5935" width="4.42578125" style="7" customWidth="1"/>
    <col min="5936" max="5936" width="14.7109375" style="7" customWidth="1"/>
    <col min="5937" max="5937" width="53.28515625" style="7" customWidth="1"/>
    <col min="5938" max="5938" width="14.28515625" style="7" customWidth="1"/>
    <col min="5939" max="5939" width="15.7109375" style="7" customWidth="1"/>
    <col min="5940" max="5940" width="13.5703125" style="7" customWidth="1"/>
    <col min="5941" max="5941" width="11.85546875" style="7" customWidth="1"/>
    <col min="5942" max="5942" width="16.140625" style="7" customWidth="1"/>
    <col min="5943" max="5943" width="11.5703125" style="7" bestFit="1" customWidth="1"/>
    <col min="5944" max="6190" width="9.28515625" style="7"/>
    <col min="6191" max="6191" width="4.42578125" style="7" customWidth="1"/>
    <col min="6192" max="6192" width="14.7109375" style="7" customWidth="1"/>
    <col min="6193" max="6193" width="53.28515625" style="7" customWidth="1"/>
    <col min="6194" max="6194" width="14.28515625" style="7" customWidth="1"/>
    <col min="6195" max="6195" width="15.7109375" style="7" customWidth="1"/>
    <col min="6196" max="6196" width="13.5703125" style="7" customWidth="1"/>
    <col min="6197" max="6197" width="11.85546875" style="7" customWidth="1"/>
    <col min="6198" max="6198" width="16.140625" style="7" customWidth="1"/>
    <col min="6199" max="6199" width="11.5703125" style="7" bestFit="1" customWidth="1"/>
    <col min="6200" max="6446" width="9.28515625" style="7"/>
    <col min="6447" max="6447" width="4.42578125" style="7" customWidth="1"/>
    <col min="6448" max="6448" width="14.7109375" style="7" customWidth="1"/>
    <col min="6449" max="6449" width="53.28515625" style="7" customWidth="1"/>
    <col min="6450" max="6450" width="14.28515625" style="7" customWidth="1"/>
    <col min="6451" max="6451" width="15.7109375" style="7" customWidth="1"/>
    <col min="6452" max="6452" width="13.5703125" style="7" customWidth="1"/>
    <col min="6453" max="6453" width="11.85546875" style="7" customWidth="1"/>
    <col min="6454" max="6454" width="16.140625" style="7" customWidth="1"/>
    <col min="6455" max="6455" width="11.5703125" style="7" bestFit="1" customWidth="1"/>
    <col min="6456" max="6702" width="9.28515625" style="7"/>
    <col min="6703" max="6703" width="4.42578125" style="7" customWidth="1"/>
    <col min="6704" max="6704" width="14.7109375" style="7" customWidth="1"/>
    <col min="6705" max="6705" width="53.28515625" style="7" customWidth="1"/>
    <col min="6706" max="6706" width="14.28515625" style="7" customWidth="1"/>
    <col min="6707" max="6707" width="15.7109375" style="7" customWidth="1"/>
    <col min="6708" max="6708" width="13.5703125" style="7" customWidth="1"/>
    <col min="6709" max="6709" width="11.85546875" style="7" customWidth="1"/>
    <col min="6710" max="6710" width="16.140625" style="7" customWidth="1"/>
    <col min="6711" max="6711" width="11.5703125" style="7" bestFit="1" customWidth="1"/>
    <col min="6712" max="6958" width="9.28515625" style="7"/>
    <col min="6959" max="6959" width="4.42578125" style="7" customWidth="1"/>
    <col min="6960" max="6960" width="14.7109375" style="7" customWidth="1"/>
    <col min="6961" max="6961" width="53.28515625" style="7" customWidth="1"/>
    <col min="6962" max="6962" width="14.28515625" style="7" customWidth="1"/>
    <col min="6963" max="6963" width="15.7109375" style="7" customWidth="1"/>
    <col min="6964" max="6964" width="13.5703125" style="7" customWidth="1"/>
    <col min="6965" max="6965" width="11.85546875" style="7" customWidth="1"/>
    <col min="6966" max="6966" width="16.140625" style="7" customWidth="1"/>
    <col min="6967" max="6967" width="11.5703125" style="7" bestFit="1" customWidth="1"/>
    <col min="6968" max="7214" width="9.28515625" style="7"/>
    <col min="7215" max="7215" width="4.42578125" style="7" customWidth="1"/>
    <col min="7216" max="7216" width="14.7109375" style="7" customWidth="1"/>
    <col min="7217" max="7217" width="53.28515625" style="7" customWidth="1"/>
    <col min="7218" max="7218" width="14.28515625" style="7" customWidth="1"/>
    <col min="7219" max="7219" width="15.7109375" style="7" customWidth="1"/>
    <col min="7220" max="7220" width="13.5703125" style="7" customWidth="1"/>
    <col min="7221" max="7221" width="11.85546875" style="7" customWidth="1"/>
    <col min="7222" max="7222" width="16.140625" style="7" customWidth="1"/>
    <col min="7223" max="7223" width="11.5703125" style="7" bestFit="1" customWidth="1"/>
    <col min="7224" max="7470" width="9.28515625" style="7"/>
    <col min="7471" max="7471" width="4.42578125" style="7" customWidth="1"/>
    <col min="7472" max="7472" width="14.7109375" style="7" customWidth="1"/>
    <col min="7473" max="7473" width="53.28515625" style="7" customWidth="1"/>
    <col min="7474" max="7474" width="14.28515625" style="7" customWidth="1"/>
    <col min="7475" max="7475" width="15.7109375" style="7" customWidth="1"/>
    <col min="7476" max="7476" width="13.5703125" style="7" customWidth="1"/>
    <col min="7477" max="7477" width="11.85546875" style="7" customWidth="1"/>
    <col min="7478" max="7478" width="16.140625" style="7" customWidth="1"/>
    <col min="7479" max="7479" width="11.5703125" style="7" bestFit="1" customWidth="1"/>
    <col min="7480" max="7726" width="9.28515625" style="7"/>
    <col min="7727" max="7727" width="4.42578125" style="7" customWidth="1"/>
    <col min="7728" max="7728" width="14.7109375" style="7" customWidth="1"/>
    <col min="7729" max="7729" width="53.28515625" style="7" customWidth="1"/>
    <col min="7730" max="7730" width="14.28515625" style="7" customWidth="1"/>
    <col min="7731" max="7731" width="15.7109375" style="7" customWidth="1"/>
    <col min="7732" max="7732" width="13.5703125" style="7" customWidth="1"/>
    <col min="7733" max="7733" width="11.85546875" style="7" customWidth="1"/>
    <col min="7734" max="7734" width="16.140625" style="7" customWidth="1"/>
    <col min="7735" max="7735" width="11.5703125" style="7" bestFit="1" customWidth="1"/>
    <col min="7736" max="7982" width="9.28515625" style="7"/>
    <col min="7983" max="7983" width="4.42578125" style="7" customWidth="1"/>
    <col min="7984" max="7984" width="14.7109375" style="7" customWidth="1"/>
    <col min="7985" max="7985" width="53.28515625" style="7" customWidth="1"/>
    <col min="7986" max="7986" width="14.28515625" style="7" customWidth="1"/>
    <col min="7987" max="7987" width="15.7109375" style="7" customWidth="1"/>
    <col min="7988" max="7988" width="13.5703125" style="7" customWidth="1"/>
    <col min="7989" max="7989" width="11.85546875" style="7" customWidth="1"/>
    <col min="7990" max="7990" width="16.140625" style="7" customWidth="1"/>
    <col min="7991" max="7991" width="11.5703125" style="7" bestFit="1" customWidth="1"/>
    <col min="7992" max="8238" width="9.28515625" style="7"/>
    <col min="8239" max="8239" width="4.42578125" style="7" customWidth="1"/>
    <col min="8240" max="8240" width="14.7109375" style="7" customWidth="1"/>
    <col min="8241" max="8241" width="53.28515625" style="7" customWidth="1"/>
    <col min="8242" max="8242" width="14.28515625" style="7" customWidth="1"/>
    <col min="8243" max="8243" width="15.7109375" style="7" customWidth="1"/>
    <col min="8244" max="8244" width="13.5703125" style="7" customWidth="1"/>
    <col min="8245" max="8245" width="11.85546875" style="7" customWidth="1"/>
    <col min="8246" max="8246" width="16.140625" style="7" customWidth="1"/>
    <col min="8247" max="8247" width="11.5703125" style="7" bestFit="1" customWidth="1"/>
    <col min="8248" max="8494" width="9.28515625" style="7"/>
    <col min="8495" max="8495" width="4.42578125" style="7" customWidth="1"/>
    <col min="8496" max="8496" width="14.7109375" style="7" customWidth="1"/>
    <col min="8497" max="8497" width="53.28515625" style="7" customWidth="1"/>
    <col min="8498" max="8498" width="14.28515625" style="7" customWidth="1"/>
    <col min="8499" max="8499" width="15.7109375" style="7" customWidth="1"/>
    <col min="8500" max="8500" width="13.5703125" style="7" customWidth="1"/>
    <col min="8501" max="8501" width="11.85546875" style="7" customWidth="1"/>
    <col min="8502" max="8502" width="16.140625" style="7" customWidth="1"/>
    <col min="8503" max="8503" width="11.5703125" style="7" bestFit="1" customWidth="1"/>
    <col min="8504" max="8750" width="9.28515625" style="7"/>
    <col min="8751" max="8751" width="4.42578125" style="7" customWidth="1"/>
    <col min="8752" max="8752" width="14.7109375" style="7" customWidth="1"/>
    <col min="8753" max="8753" width="53.28515625" style="7" customWidth="1"/>
    <col min="8754" max="8754" width="14.28515625" style="7" customWidth="1"/>
    <col min="8755" max="8755" width="15.7109375" style="7" customWidth="1"/>
    <col min="8756" max="8756" width="13.5703125" style="7" customWidth="1"/>
    <col min="8757" max="8757" width="11.85546875" style="7" customWidth="1"/>
    <col min="8758" max="8758" width="16.140625" style="7" customWidth="1"/>
    <col min="8759" max="8759" width="11.5703125" style="7" bestFit="1" customWidth="1"/>
    <col min="8760" max="9006" width="9.28515625" style="7"/>
    <col min="9007" max="9007" width="4.42578125" style="7" customWidth="1"/>
    <col min="9008" max="9008" width="14.7109375" style="7" customWidth="1"/>
    <col min="9009" max="9009" width="53.28515625" style="7" customWidth="1"/>
    <col min="9010" max="9010" width="14.28515625" style="7" customWidth="1"/>
    <col min="9011" max="9011" width="15.7109375" style="7" customWidth="1"/>
    <col min="9012" max="9012" width="13.5703125" style="7" customWidth="1"/>
    <col min="9013" max="9013" width="11.85546875" style="7" customWidth="1"/>
    <col min="9014" max="9014" width="16.140625" style="7" customWidth="1"/>
    <col min="9015" max="9015" width="11.5703125" style="7" bestFit="1" customWidth="1"/>
    <col min="9016" max="9262" width="9.28515625" style="7"/>
    <col min="9263" max="9263" width="4.42578125" style="7" customWidth="1"/>
    <col min="9264" max="9264" width="14.7109375" style="7" customWidth="1"/>
    <col min="9265" max="9265" width="53.28515625" style="7" customWidth="1"/>
    <col min="9266" max="9266" width="14.28515625" style="7" customWidth="1"/>
    <col min="9267" max="9267" width="15.7109375" style="7" customWidth="1"/>
    <col min="9268" max="9268" width="13.5703125" style="7" customWidth="1"/>
    <col min="9269" max="9269" width="11.85546875" style="7" customWidth="1"/>
    <col min="9270" max="9270" width="16.140625" style="7" customWidth="1"/>
    <col min="9271" max="9271" width="11.5703125" style="7" bestFit="1" customWidth="1"/>
    <col min="9272" max="9518" width="9.28515625" style="7"/>
    <col min="9519" max="9519" width="4.42578125" style="7" customWidth="1"/>
    <col min="9520" max="9520" width="14.7109375" style="7" customWidth="1"/>
    <col min="9521" max="9521" width="53.28515625" style="7" customWidth="1"/>
    <col min="9522" max="9522" width="14.28515625" style="7" customWidth="1"/>
    <col min="9523" max="9523" width="15.7109375" style="7" customWidth="1"/>
    <col min="9524" max="9524" width="13.5703125" style="7" customWidth="1"/>
    <col min="9525" max="9525" width="11.85546875" style="7" customWidth="1"/>
    <col min="9526" max="9526" width="16.140625" style="7" customWidth="1"/>
    <col min="9527" max="9527" width="11.5703125" style="7" bestFit="1" customWidth="1"/>
    <col min="9528" max="9774" width="9.28515625" style="7"/>
    <col min="9775" max="9775" width="4.42578125" style="7" customWidth="1"/>
    <col min="9776" max="9776" width="14.7109375" style="7" customWidth="1"/>
    <col min="9777" max="9777" width="53.28515625" style="7" customWidth="1"/>
    <col min="9778" max="9778" width="14.28515625" style="7" customWidth="1"/>
    <col min="9779" max="9779" width="15.7109375" style="7" customWidth="1"/>
    <col min="9780" max="9780" width="13.5703125" style="7" customWidth="1"/>
    <col min="9781" max="9781" width="11.85546875" style="7" customWidth="1"/>
    <col min="9782" max="9782" width="16.140625" style="7" customWidth="1"/>
    <col min="9783" max="9783" width="11.5703125" style="7" bestFit="1" customWidth="1"/>
    <col min="9784" max="10030" width="9.28515625" style="7"/>
    <col min="10031" max="10031" width="4.42578125" style="7" customWidth="1"/>
    <col min="10032" max="10032" width="14.7109375" style="7" customWidth="1"/>
    <col min="10033" max="10033" width="53.28515625" style="7" customWidth="1"/>
    <col min="10034" max="10034" width="14.28515625" style="7" customWidth="1"/>
    <col min="10035" max="10035" width="15.7109375" style="7" customWidth="1"/>
    <col min="10036" max="10036" width="13.5703125" style="7" customWidth="1"/>
    <col min="10037" max="10037" width="11.85546875" style="7" customWidth="1"/>
    <col min="10038" max="10038" width="16.140625" style="7" customWidth="1"/>
    <col min="10039" max="10039" width="11.5703125" style="7" bestFit="1" customWidth="1"/>
    <col min="10040" max="10286" width="9.28515625" style="7"/>
    <col min="10287" max="10287" width="4.42578125" style="7" customWidth="1"/>
    <col min="10288" max="10288" width="14.7109375" style="7" customWidth="1"/>
    <col min="10289" max="10289" width="53.28515625" style="7" customWidth="1"/>
    <col min="10290" max="10290" width="14.28515625" style="7" customWidth="1"/>
    <col min="10291" max="10291" width="15.7109375" style="7" customWidth="1"/>
    <col min="10292" max="10292" width="13.5703125" style="7" customWidth="1"/>
    <col min="10293" max="10293" width="11.85546875" style="7" customWidth="1"/>
    <col min="10294" max="10294" width="16.140625" style="7" customWidth="1"/>
    <col min="10295" max="10295" width="11.5703125" style="7" bestFit="1" customWidth="1"/>
    <col min="10296" max="10542" width="9.28515625" style="7"/>
    <col min="10543" max="10543" width="4.42578125" style="7" customWidth="1"/>
    <col min="10544" max="10544" width="14.7109375" style="7" customWidth="1"/>
    <col min="10545" max="10545" width="53.28515625" style="7" customWidth="1"/>
    <col min="10546" max="10546" width="14.28515625" style="7" customWidth="1"/>
    <col min="10547" max="10547" width="15.7109375" style="7" customWidth="1"/>
    <col min="10548" max="10548" width="13.5703125" style="7" customWidth="1"/>
    <col min="10549" max="10549" width="11.85546875" style="7" customWidth="1"/>
    <col min="10550" max="10550" width="16.140625" style="7" customWidth="1"/>
    <col min="10551" max="10551" width="11.5703125" style="7" bestFit="1" customWidth="1"/>
    <col min="10552" max="10798" width="9.28515625" style="7"/>
    <col min="10799" max="10799" width="4.42578125" style="7" customWidth="1"/>
    <col min="10800" max="10800" width="14.7109375" style="7" customWidth="1"/>
    <col min="10801" max="10801" width="53.28515625" style="7" customWidth="1"/>
    <col min="10802" max="10802" width="14.28515625" style="7" customWidth="1"/>
    <col min="10803" max="10803" width="15.7109375" style="7" customWidth="1"/>
    <col min="10804" max="10804" width="13.5703125" style="7" customWidth="1"/>
    <col min="10805" max="10805" width="11.85546875" style="7" customWidth="1"/>
    <col min="10806" max="10806" width="16.140625" style="7" customWidth="1"/>
    <col min="10807" max="10807" width="11.5703125" style="7" bestFit="1" customWidth="1"/>
    <col min="10808" max="11054" width="9.28515625" style="7"/>
    <col min="11055" max="11055" width="4.42578125" style="7" customWidth="1"/>
    <col min="11056" max="11056" width="14.7109375" style="7" customWidth="1"/>
    <col min="11057" max="11057" width="53.28515625" style="7" customWidth="1"/>
    <col min="11058" max="11058" width="14.28515625" style="7" customWidth="1"/>
    <col min="11059" max="11059" width="15.7109375" style="7" customWidth="1"/>
    <col min="11060" max="11060" width="13.5703125" style="7" customWidth="1"/>
    <col min="11061" max="11061" width="11.85546875" style="7" customWidth="1"/>
    <col min="11062" max="11062" width="16.140625" style="7" customWidth="1"/>
    <col min="11063" max="11063" width="11.5703125" style="7" bestFit="1" customWidth="1"/>
    <col min="11064" max="11310" width="9.28515625" style="7"/>
    <col min="11311" max="11311" width="4.42578125" style="7" customWidth="1"/>
    <col min="11312" max="11312" width="14.7109375" style="7" customWidth="1"/>
    <col min="11313" max="11313" width="53.28515625" style="7" customWidth="1"/>
    <col min="11314" max="11314" width="14.28515625" style="7" customWidth="1"/>
    <col min="11315" max="11315" width="15.7109375" style="7" customWidth="1"/>
    <col min="11316" max="11316" width="13.5703125" style="7" customWidth="1"/>
    <col min="11317" max="11317" width="11.85546875" style="7" customWidth="1"/>
    <col min="11318" max="11318" width="16.140625" style="7" customWidth="1"/>
    <col min="11319" max="11319" width="11.5703125" style="7" bestFit="1" customWidth="1"/>
    <col min="11320" max="11566" width="9.28515625" style="7"/>
    <col min="11567" max="11567" width="4.42578125" style="7" customWidth="1"/>
    <col min="11568" max="11568" width="14.7109375" style="7" customWidth="1"/>
    <col min="11569" max="11569" width="53.28515625" style="7" customWidth="1"/>
    <col min="11570" max="11570" width="14.28515625" style="7" customWidth="1"/>
    <col min="11571" max="11571" width="15.7109375" style="7" customWidth="1"/>
    <col min="11572" max="11572" width="13.5703125" style="7" customWidth="1"/>
    <col min="11573" max="11573" width="11.85546875" style="7" customWidth="1"/>
    <col min="11574" max="11574" width="16.140625" style="7" customWidth="1"/>
    <col min="11575" max="11575" width="11.5703125" style="7" bestFit="1" customWidth="1"/>
    <col min="11576" max="11822" width="9.28515625" style="7"/>
    <col min="11823" max="11823" width="4.42578125" style="7" customWidth="1"/>
    <col min="11824" max="11824" width="14.7109375" style="7" customWidth="1"/>
    <col min="11825" max="11825" width="53.28515625" style="7" customWidth="1"/>
    <col min="11826" max="11826" width="14.28515625" style="7" customWidth="1"/>
    <col min="11827" max="11827" width="15.7109375" style="7" customWidth="1"/>
    <col min="11828" max="11828" width="13.5703125" style="7" customWidth="1"/>
    <col min="11829" max="11829" width="11.85546875" style="7" customWidth="1"/>
    <col min="11830" max="11830" width="16.140625" style="7" customWidth="1"/>
    <col min="11831" max="11831" width="11.5703125" style="7" bestFit="1" customWidth="1"/>
    <col min="11832" max="12078" width="9.28515625" style="7"/>
    <col min="12079" max="12079" width="4.42578125" style="7" customWidth="1"/>
    <col min="12080" max="12080" width="14.7109375" style="7" customWidth="1"/>
    <col min="12081" max="12081" width="53.28515625" style="7" customWidth="1"/>
    <col min="12082" max="12082" width="14.28515625" style="7" customWidth="1"/>
    <col min="12083" max="12083" width="15.7109375" style="7" customWidth="1"/>
    <col min="12084" max="12084" width="13.5703125" style="7" customWidth="1"/>
    <col min="12085" max="12085" width="11.85546875" style="7" customWidth="1"/>
    <col min="12086" max="12086" width="16.140625" style="7" customWidth="1"/>
    <col min="12087" max="12087" width="11.5703125" style="7" bestFit="1" customWidth="1"/>
    <col min="12088" max="12334" width="9.28515625" style="7"/>
    <col min="12335" max="12335" width="4.42578125" style="7" customWidth="1"/>
    <col min="12336" max="12336" width="14.7109375" style="7" customWidth="1"/>
    <col min="12337" max="12337" width="53.28515625" style="7" customWidth="1"/>
    <col min="12338" max="12338" width="14.28515625" style="7" customWidth="1"/>
    <col min="12339" max="12339" width="15.7109375" style="7" customWidth="1"/>
    <col min="12340" max="12340" width="13.5703125" style="7" customWidth="1"/>
    <col min="12341" max="12341" width="11.85546875" style="7" customWidth="1"/>
    <col min="12342" max="12342" width="16.140625" style="7" customWidth="1"/>
    <col min="12343" max="12343" width="11.5703125" style="7" bestFit="1" customWidth="1"/>
    <col min="12344" max="12590" width="9.28515625" style="7"/>
    <col min="12591" max="12591" width="4.42578125" style="7" customWidth="1"/>
    <col min="12592" max="12592" width="14.7109375" style="7" customWidth="1"/>
    <col min="12593" max="12593" width="53.28515625" style="7" customWidth="1"/>
    <col min="12594" max="12594" width="14.28515625" style="7" customWidth="1"/>
    <col min="12595" max="12595" width="15.7109375" style="7" customWidth="1"/>
    <col min="12596" max="12596" width="13.5703125" style="7" customWidth="1"/>
    <col min="12597" max="12597" width="11.85546875" style="7" customWidth="1"/>
    <col min="12598" max="12598" width="16.140625" style="7" customWidth="1"/>
    <col min="12599" max="12599" width="11.5703125" style="7" bestFit="1" customWidth="1"/>
    <col min="12600" max="12846" width="9.28515625" style="7"/>
    <col min="12847" max="12847" width="4.42578125" style="7" customWidth="1"/>
    <col min="12848" max="12848" width="14.7109375" style="7" customWidth="1"/>
    <col min="12849" max="12849" width="53.28515625" style="7" customWidth="1"/>
    <col min="12850" max="12850" width="14.28515625" style="7" customWidth="1"/>
    <col min="12851" max="12851" width="15.7109375" style="7" customWidth="1"/>
    <col min="12852" max="12852" width="13.5703125" style="7" customWidth="1"/>
    <col min="12853" max="12853" width="11.85546875" style="7" customWidth="1"/>
    <col min="12854" max="12854" width="16.140625" style="7" customWidth="1"/>
    <col min="12855" max="12855" width="11.5703125" style="7" bestFit="1" customWidth="1"/>
    <col min="12856" max="13102" width="9.28515625" style="7"/>
    <col min="13103" max="13103" width="4.42578125" style="7" customWidth="1"/>
    <col min="13104" max="13104" width="14.7109375" style="7" customWidth="1"/>
    <col min="13105" max="13105" width="53.28515625" style="7" customWidth="1"/>
    <col min="13106" max="13106" width="14.28515625" style="7" customWidth="1"/>
    <col min="13107" max="13107" width="15.7109375" style="7" customWidth="1"/>
    <col min="13108" max="13108" width="13.5703125" style="7" customWidth="1"/>
    <col min="13109" max="13109" width="11.85546875" style="7" customWidth="1"/>
    <col min="13110" max="13110" width="16.140625" style="7" customWidth="1"/>
    <col min="13111" max="13111" width="11.5703125" style="7" bestFit="1" customWidth="1"/>
    <col min="13112" max="13358" width="9.28515625" style="7"/>
    <col min="13359" max="13359" width="4.42578125" style="7" customWidth="1"/>
    <col min="13360" max="13360" width="14.7109375" style="7" customWidth="1"/>
    <col min="13361" max="13361" width="53.28515625" style="7" customWidth="1"/>
    <col min="13362" max="13362" width="14.28515625" style="7" customWidth="1"/>
    <col min="13363" max="13363" width="15.7109375" style="7" customWidth="1"/>
    <col min="13364" max="13364" width="13.5703125" style="7" customWidth="1"/>
    <col min="13365" max="13365" width="11.85546875" style="7" customWidth="1"/>
    <col min="13366" max="13366" width="16.140625" style="7" customWidth="1"/>
    <col min="13367" max="13367" width="11.5703125" style="7" bestFit="1" customWidth="1"/>
    <col min="13368" max="13614" width="9.28515625" style="7"/>
    <col min="13615" max="13615" width="4.42578125" style="7" customWidth="1"/>
    <col min="13616" max="13616" width="14.7109375" style="7" customWidth="1"/>
    <col min="13617" max="13617" width="53.28515625" style="7" customWidth="1"/>
    <col min="13618" max="13618" width="14.28515625" style="7" customWidth="1"/>
    <col min="13619" max="13619" width="15.7109375" style="7" customWidth="1"/>
    <col min="13620" max="13620" width="13.5703125" style="7" customWidth="1"/>
    <col min="13621" max="13621" width="11.85546875" style="7" customWidth="1"/>
    <col min="13622" max="13622" width="16.140625" style="7" customWidth="1"/>
    <col min="13623" max="13623" width="11.5703125" style="7" bestFit="1" customWidth="1"/>
    <col min="13624" max="13870" width="9.28515625" style="7"/>
    <col min="13871" max="13871" width="4.42578125" style="7" customWidth="1"/>
    <col min="13872" max="13872" width="14.7109375" style="7" customWidth="1"/>
    <col min="13873" max="13873" width="53.28515625" style="7" customWidth="1"/>
    <col min="13874" max="13874" width="14.28515625" style="7" customWidth="1"/>
    <col min="13875" max="13875" width="15.7109375" style="7" customWidth="1"/>
    <col min="13876" max="13876" width="13.5703125" style="7" customWidth="1"/>
    <col min="13877" max="13877" width="11.85546875" style="7" customWidth="1"/>
    <col min="13878" max="13878" width="16.140625" style="7" customWidth="1"/>
    <col min="13879" max="13879" width="11.5703125" style="7" bestFit="1" customWidth="1"/>
    <col min="13880" max="14126" width="9.28515625" style="7"/>
    <col min="14127" max="14127" width="4.42578125" style="7" customWidth="1"/>
    <col min="14128" max="14128" width="14.7109375" style="7" customWidth="1"/>
    <col min="14129" max="14129" width="53.28515625" style="7" customWidth="1"/>
    <col min="14130" max="14130" width="14.28515625" style="7" customWidth="1"/>
    <col min="14131" max="14131" width="15.7109375" style="7" customWidth="1"/>
    <col min="14132" max="14132" width="13.5703125" style="7" customWidth="1"/>
    <col min="14133" max="14133" width="11.85546875" style="7" customWidth="1"/>
    <col min="14134" max="14134" width="16.140625" style="7" customWidth="1"/>
    <col min="14135" max="14135" width="11.5703125" style="7" bestFit="1" customWidth="1"/>
    <col min="14136" max="14382" width="9.28515625" style="7"/>
    <col min="14383" max="14383" width="4.42578125" style="7" customWidth="1"/>
    <col min="14384" max="14384" width="14.7109375" style="7" customWidth="1"/>
    <col min="14385" max="14385" width="53.28515625" style="7" customWidth="1"/>
    <col min="14386" max="14386" width="14.28515625" style="7" customWidth="1"/>
    <col min="14387" max="14387" width="15.7109375" style="7" customWidth="1"/>
    <col min="14388" max="14388" width="13.5703125" style="7" customWidth="1"/>
    <col min="14389" max="14389" width="11.85546875" style="7" customWidth="1"/>
    <col min="14390" max="14390" width="16.140625" style="7" customWidth="1"/>
    <col min="14391" max="14391" width="11.5703125" style="7" bestFit="1" customWidth="1"/>
    <col min="14392" max="14638" width="9.28515625" style="7"/>
    <col min="14639" max="14639" width="4.42578125" style="7" customWidth="1"/>
    <col min="14640" max="14640" width="14.7109375" style="7" customWidth="1"/>
    <col min="14641" max="14641" width="53.28515625" style="7" customWidth="1"/>
    <col min="14642" max="14642" width="14.28515625" style="7" customWidth="1"/>
    <col min="14643" max="14643" width="15.7109375" style="7" customWidth="1"/>
    <col min="14644" max="14644" width="13.5703125" style="7" customWidth="1"/>
    <col min="14645" max="14645" width="11.85546875" style="7" customWidth="1"/>
    <col min="14646" max="14646" width="16.140625" style="7" customWidth="1"/>
    <col min="14647" max="14647" width="11.5703125" style="7" bestFit="1" customWidth="1"/>
    <col min="14648" max="14894" width="9.28515625" style="7"/>
    <col min="14895" max="14895" width="4.42578125" style="7" customWidth="1"/>
    <col min="14896" max="14896" width="14.7109375" style="7" customWidth="1"/>
    <col min="14897" max="14897" width="53.28515625" style="7" customWidth="1"/>
    <col min="14898" max="14898" width="14.28515625" style="7" customWidth="1"/>
    <col min="14899" max="14899" width="15.7109375" style="7" customWidth="1"/>
    <col min="14900" max="14900" width="13.5703125" style="7" customWidth="1"/>
    <col min="14901" max="14901" width="11.85546875" style="7" customWidth="1"/>
    <col min="14902" max="14902" width="16.140625" style="7" customWidth="1"/>
    <col min="14903" max="14903" width="11.5703125" style="7" bestFit="1" customWidth="1"/>
    <col min="14904" max="15150" width="9.28515625" style="7"/>
    <col min="15151" max="15151" width="4.42578125" style="7" customWidth="1"/>
    <col min="15152" max="15152" width="14.7109375" style="7" customWidth="1"/>
    <col min="15153" max="15153" width="53.28515625" style="7" customWidth="1"/>
    <col min="15154" max="15154" width="14.28515625" style="7" customWidth="1"/>
    <col min="15155" max="15155" width="15.7109375" style="7" customWidth="1"/>
    <col min="15156" max="15156" width="13.5703125" style="7" customWidth="1"/>
    <col min="15157" max="15157" width="11.85546875" style="7" customWidth="1"/>
    <col min="15158" max="15158" width="16.140625" style="7" customWidth="1"/>
    <col min="15159" max="15159" width="11.5703125" style="7" bestFit="1" customWidth="1"/>
    <col min="15160" max="15406" width="9.28515625" style="7"/>
    <col min="15407" max="15407" width="4.42578125" style="7" customWidth="1"/>
    <col min="15408" max="15408" width="14.7109375" style="7" customWidth="1"/>
    <col min="15409" max="15409" width="53.28515625" style="7" customWidth="1"/>
    <col min="15410" max="15410" width="14.28515625" style="7" customWidth="1"/>
    <col min="15411" max="15411" width="15.7109375" style="7" customWidth="1"/>
    <col min="15412" max="15412" width="13.5703125" style="7" customWidth="1"/>
    <col min="15413" max="15413" width="11.85546875" style="7" customWidth="1"/>
    <col min="15414" max="15414" width="16.140625" style="7" customWidth="1"/>
    <col min="15415" max="15415" width="11.5703125" style="7" bestFit="1" customWidth="1"/>
    <col min="15416" max="15662" width="9.28515625" style="7"/>
    <col min="15663" max="15663" width="4.42578125" style="7" customWidth="1"/>
    <col min="15664" max="15664" width="14.7109375" style="7" customWidth="1"/>
    <col min="15665" max="15665" width="53.28515625" style="7" customWidth="1"/>
    <col min="15666" max="15666" width="14.28515625" style="7" customWidth="1"/>
    <col min="15667" max="15667" width="15.7109375" style="7" customWidth="1"/>
    <col min="15668" max="15668" width="13.5703125" style="7" customWidth="1"/>
    <col min="15669" max="15669" width="11.85546875" style="7" customWidth="1"/>
    <col min="15670" max="15670" width="16.140625" style="7" customWidth="1"/>
    <col min="15671" max="15671" width="11.5703125" style="7" bestFit="1" customWidth="1"/>
    <col min="15672" max="15918" width="9.28515625" style="7"/>
    <col min="15919" max="15919" width="4.42578125" style="7" customWidth="1"/>
    <col min="15920" max="15920" width="14.7109375" style="7" customWidth="1"/>
    <col min="15921" max="15921" width="53.28515625" style="7" customWidth="1"/>
    <col min="15922" max="15922" width="14.28515625" style="7" customWidth="1"/>
    <col min="15923" max="15923" width="15.7109375" style="7" customWidth="1"/>
    <col min="15924" max="15924" width="13.5703125" style="7" customWidth="1"/>
    <col min="15925" max="15925" width="11.85546875" style="7" customWidth="1"/>
    <col min="15926" max="15926" width="16.140625" style="7" customWidth="1"/>
    <col min="15927" max="15927" width="11.5703125" style="7" bestFit="1" customWidth="1"/>
    <col min="15928" max="16174" width="9.28515625" style="7"/>
    <col min="16175" max="16175" width="4.42578125" style="7" customWidth="1"/>
    <col min="16176" max="16176" width="14.7109375" style="7" customWidth="1"/>
    <col min="16177" max="16177" width="53.28515625" style="7" customWidth="1"/>
    <col min="16178" max="16178" width="14.28515625" style="7" customWidth="1"/>
    <col min="16179" max="16179" width="15.7109375" style="7" customWidth="1"/>
    <col min="16180" max="16180" width="13.5703125" style="7" customWidth="1"/>
    <col min="16181" max="16181" width="11.85546875" style="7" customWidth="1"/>
    <col min="16182" max="16182" width="16.140625" style="7" customWidth="1"/>
    <col min="16183" max="16183" width="11.5703125" style="7" bestFit="1" customWidth="1"/>
    <col min="16184" max="16384" width="9.28515625" style="7"/>
  </cols>
  <sheetData>
    <row r="1" spans="1:373" ht="23.25" x14ac:dyDescent="0.25">
      <c r="A1" s="62"/>
      <c r="B1" s="63"/>
      <c r="C1" s="246" t="s">
        <v>512</v>
      </c>
      <c r="D1" s="64"/>
      <c r="E1" s="64"/>
      <c r="F1" s="64"/>
      <c r="G1" s="64"/>
      <c r="H1" s="64"/>
      <c r="I1" s="64"/>
      <c r="J1" s="64"/>
      <c r="K1" s="64"/>
      <c r="L1" s="64"/>
      <c r="M1" s="64"/>
      <c r="N1" s="71"/>
      <c r="O1" s="71"/>
      <c r="P1" s="71"/>
      <c r="Q1" s="71"/>
      <c r="R1" s="71"/>
      <c r="S1" s="71"/>
      <c r="T1" s="71"/>
      <c r="U1" s="71"/>
      <c r="V1" s="71"/>
      <c r="W1" s="71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43"/>
      <c r="CQ1" s="143"/>
      <c r="CR1" s="143"/>
      <c r="CS1" s="143"/>
      <c r="CT1" s="143"/>
      <c r="CU1" s="143"/>
      <c r="CV1" s="143"/>
      <c r="CW1" s="143"/>
      <c r="CX1" s="143"/>
      <c r="CY1" s="143"/>
      <c r="CZ1" s="152"/>
      <c r="DA1" s="152"/>
      <c r="DB1" s="152"/>
      <c r="DC1" s="152"/>
      <c r="DD1" s="152"/>
      <c r="DE1" s="152"/>
      <c r="DF1" s="152"/>
      <c r="DG1" s="152"/>
      <c r="DH1" s="152"/>
      <c r="DI1" s="152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61"/>
      <c r="DU1" s="161"/>
      <c r="DV1" s="161"/>
      <c r="DW1" s="161"/>
      <c r="DX1" s="161"/>
      <c r="DY1" s="161"/>
      <c r="DZ1" s="161"/>
      <c r="EA1" s="161"/>
      <c r="EB1" s="161"/>
      <c r="EC1" s="161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9"/>
      <c r="FI1" s="179"/>
      <c r="FJ1" s="179"/>
      <c r="FK1" s="179"/>
      <c r="FL1" s="179"/>
      <c r="FM1" s="179"/>
      <c r="FN1" s="179"/>
      <c r="FO1" s="179"/>
      <c r="FP1" s="179"/>
      <c r="FQ1" s="179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97"/>
      <c r="GC1" s="197"/>
      <c r="GD1" s="197"/>
      <c r="GE1" s="197"/>
      <c r="GF1" s="197"/>
      <c r="GG1" s="197"/>
      <c r="GH1" s="197"/>
      <c r="GI1" s="197"/>
      <c r="GJ1" s="197"/>
      <c r="GK1" s="197"/>
      <c r="GL1" s="161"/>
      <c r="GM1" s="161"/>
      <c r="GN1" s="161"/>
      <c r="GO1" s="161"/>
      <c r="GP1" s="161"/>
      <c r="GQ1" s="161"/>
      <c r="GR1" s="161"/>
      <c r="GS1" s="161"/>
      <c r="GT1" s="161"/>
      <c r="GU1" s="161"/>
      <c r="GV1" s="206"/>
      <c r="GW1" s="206"/>
      <c r="GX1" s="206"/>
      <c r="GY1" s="206"/>
      <c r="GZ1" s="206"/>
      <c r="HA1" s="206"/>
      <c r="HB1" s="206"/>
      <c r="HC1" s="206"/>
      <c r="HD1" s="206"/>
      <c r="HE1" s="206"/>
      <c r="HF1" s="215"/>
      <c r="HG1" s="215"/>
      <c r="HH1" s="215"/>
      <c r="HI1" s="215"/>
      <c r="HJ1" s="215"/>
      <c r="HK1" s="215"/>
      <c r="HL1" s="215"/>
      <c r="HM1" s="215"/>
      <c r="HN1" s="215"/>
      <c r="HO1" s="215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215"/>
      <c r="IK1" s="215"/>
      <c r="IL1" s="215"/>
      <c r="IM1" s="215"/>
      <c r="IN1" s="215"/>
      <c r="IO1" s="215"/>
      <c r="IP1" s="215"/>
      <c r="IQ1" s="215"/>
      <c r="IR1" s="215"/>
      <c r="IS1" s="215"/>
      <c r="IT1" s="143"/>
      <c r="IU1" s="143"/>
      <c r="IV1" s="143"/>
      <c r="IW1" s="143"/>
      <c r="IX1" s="143"/>
      <c r="IY1" s="143"/>
      <c r="IZ1" s="143"/>
      <c r="JA1" s="143"/>
      <c r="JB1" s="143"/>
      <c r="JC1" s="143"/>
      <c r="JD1" s="179"/>
      <c r="JE1" s="179"/>
      <c r="JF1" s="179"/>
      <c r="JG1" s="179"/>
      <c r="JH1" s="179"/>
      <c r="JI1" s="179"/>
      <c r="JJ1" s="179"/>
      <c r="JK1" s="179"/>
      <c r="JL1" s="179"/>
      <c r="JM1" s="179"/>
      <c r="JN1" s="134"/>
      <c r="JO1" s="134"/>
      <c r="JP1" s="134"/>
      <c r="JQ1" s="134"/>
      <c r="JR1" s="134"/>
      <c r="JS1" s="134"/>
      <c r="JT1" s="134"/>
      <c r="JU1" s="134"/>
      <c r="JV1" s="134"/>
      <c r="JW1" s="134"/>
      <c r="JX1" s="116"/>
      <c r="JY1" s="116"/>
      <c r="JZ1" s="116"/>
      <c r="KA1" s="116"/>
      <c r="KB1" s="116"/>
      <c r="KC1" s="116"/>
      <c r="KD1" s="116"/>
      <c r="KE1" s="116"/>
      <c r="KF1" s="116"/>
      <c r="KG1" s="116"/>
      <c r="KH1" s="125"/>
      <c r="KI1" s="125"/>
      <c r="KJ1" s="125"/>
      <c r="KK1" s="125"/>
      <c r="KL1" s="125"/>
      <c r="KM1" s="125"/>
      <c r="KN1" s="125"/>
      <c r="KO1" s="125"/>
      <c r="KP1" s="125"/>
      <c r="KQ1" s="125"/>
      <c r="KR1" s="224"/>
      <c r="KS1" s="224"/>
      <c r="KT1" s="224"/>
      <c r="KU1" s="224"/>
      <c r="KV1" s="224"/>
      <c r="KW1" s="224"/>
      <c r="KX1" s="224"/>
      <c r="KY1" s="224"/>
      <c r="KZ1" s="224"/>
      <c r="LA1" s="224"/>
      <c r="LB1" s="215"/>
      <c r="LC1" s="215"/>
      <c r="LD1" s="215"/>
      <c r="LE1" s="215"/>
      <c r="LF1" s="215"/>
      <c r="LG1" s="215"/>
      <c r="LH1" s="215"/>
      <c r="LI1" s="215"/>
      <c r="LJ1" s="215"/>
      <c r="LK1" s="215"/>
      <c r="LL1" s="197"/>
      <c r="LM1" s="197"/>
      <c r="LN1" s="197"/>
      <c r="LO1" s="197"/>
      <c r="LP1" s="197"/>
      <c r="LQ1" s="197"/>
      <c r="LR1" s="197"/>
      <c r="LS1" s="197"/>
      <c r="LT1" s="197"/>
      <c r="LU1" s="197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231"/>
      <c r="MQ1" s="231"/>
      <c r="MR1" s="231"/>
      <c r="MS1" s="231"/>
      <c r="MT1" s="231"/>
      <c r="MU1" s="231"/>
      <c r="MV1" s="231"/>
      <c r="MW1" s="231"/>
      <c r="MX1" s="231"/>
      <c r="MY1" s="231"/>
      <c r="MZ1" s="238"/>
      <c r="NA1" s="238"/>
      <c r="NB1" s="238"/>
      <c r="NC1" s="238"/>
      <c r="ND1" s="238"/>
      <c r="NE1" s="238"/>
      <c r="NF1" s="238"/>
      <c r="NG1" s="238"/>
      <c r="NH1" s="238"/>
      <c r="NI1" s="238"/>
    </row>
    <row r="2" spans="1:373" ht="23.45" customHeight="1" thickBot="1" x14ac:dyDescent="0.3">
      <c r="A2" s="60"/>
      <c r="B2" s="61"/>
      <c r="C2" s="61" t="s">
        <v>255</v>
      </c>
      <c r="D2" s="1135" t="s">
        <v>417</v>
      </c>
      <c r="E2" s="1135"/>
      <c r="F2" s="1135"/>
      <c r="G2" s="1135"/>
      <c r="H2" s="1135"/>
      <c r="I2" s="1135"/>
      <c r="J2" s="1135"/>
      <c r="K2" s="1135"/>
      <c r="L2" s="1135"/>
      <c r="M2" s="1135"/>
      <c r="N2" s="1222" t="s">
        <v>418</v>
      </c>
      <c r="O2" s="1222"/>
      <c r="P2" s="1222"/>
      <c r="Q2" s="1222"/>
      <c r="R2" s="1222"/>
      <c r="S2" s="1222"/>
      <c r="T2" s="1222"/>
      <c r="U2" s="1222"/>
      <c r="V2" s="1222"/>
      <c r="W2" s="1222"/>
      <c r="X2" s="1223" t="s">
        <v>419</v>
      </c>
      <c r="Y2" s="1223"/>
      <c r="Z2" s="1223"/>
      <c r="AA2" s="1223"/>
      <c r="AB2" s="1223"/>
      <c r="AC2" s="1223"/>
      <c r="AD2" s="1223"/>
      <c r="AE2" s="1223"/>
      <c r="AF2" s="1223"/>
      <c r="AG2" s="1223"/>
      <c r="AH2" s="1239" t="s">
        <v>420</v>
      </c>
      <c r="AI2" s="1239"/>
      <c r="AJ2" s="1239"/>
      <c r="AK2" s="1239"/>
      <c r="AL2" s="1239"/>
      <c r="AM2" s="1239"/>
      <c r="AN2" s="1239"/>
      <c r="AO2" s="1239"/>
      <c r="AP2" s="1239"/>
      <c r="AQ2" s="1239"/>
      <c r="AR2" s="1169" t="s">
        <v>421</v>
      </c>
      <c r="AS2" s="1169"/>
      <c r="AT2" s="1169"/>
      <c r="AU2" s="1169"/>
      <c r="AV2" s="1169"/>
      <c r="AW2" s="1169"/>
      <c r="AX2" s="1169"/>
      <c r="AY2" s="1169"/>
      <c r="AZ2" s="1169"/>
      <c r="BA2" s="1169"/>
      <c r="BB2" s="1277" t="s">
        <v>422</v>
      </c>
      <c r="BC2" s="1277"/>
      <c r="BD2" s="1277"/>
      <c r="BE2" s="1277"/>
      <c r="BF2" s="1277"/>
      <c r="BG2" s="1277"/>
      <c r="BH2" s="1277"/>
      <c r="BI2" s="1277"/>
      <c r="BJ2" s="1277"/>
      <c r="BK2" s="1277"/>
      <c r="BL2" s="1278" t="s">
        <v>423</v>
      </c>
      <c r="BM2" s="1278"/>
      <c r="BN2" s="1278"/>
      <c r="BO2" s="1278"/>
      <c r="BP2" s="1278"/>
      <c r="BQ2" s="1278"/>
      <c r="BR2" s="1278"/>
      <c r="BS2" s="1278"/>
      <c r="BT2" s="1278"/>
      <c r="BU2" s="1278"/>
      <c r="BV2" s="1304" t="s">
        <v>424</v>
      </c>
      <c r="BW2" s="1304"/>
      <c r="BX2" s="1304"/>
      <c r="BY2" s="1304"/>
      <c r="BZ2" s="1304"/>
      <c r="CA2" s="1304"/>
      <c r="CB2" s="1304"/>
      <c r="CC2" s="1304"/>
      <c r="CD2" s="1304"/>
      <c r="CE2" s="1304"/>
      <c r="CF2" s="1305" t="s">
        <v>425</v>
      </c>
      <c r="CG2" s="1305"/>
      <c r="CH2" s="1305"/>
      <c r="CI2" s="1305"/>
      <c r="CJ2" s="1305"/>
      <c r="CK2" s="1305"/>
      <c r="CL2" s="1305"/>
      <c r="CM2" s="1305"/>
      <c r="CN2" s="1305"/>
      <c r="CO2" s="1305"/>
      <c r="CP2" s="1352" t="s">
        <v>426</v>
      </c>
      <c r="CQ2" s="1352"/>
      <c r="CR2" s="1352"/>
      <c r="CS2" s="1352"/>
      <c r="CT2" s="1352"/>
      <c r="CU2" s="1352"/>
      <c r="CV2" s="1352"/>
      <c r="CW2" s="1352"/>
      <c r="CX2" s="1352"/>
      <c r="CY2" s="1352"/>
      <c r="CZ2" s="1353" t="s">
        <v>427</v>
      </c>
      <c r="DA2" s="1353"/>
      <c r="DB2" s="1353"/>
      <c r="DC2" s="1353"/>
      <c r="DD2" s="1353"/>
      <c r="DE2" s="1353"/>
      <c r="DF2" s="1353"/>
      <c r="DG2" s="1353"/>
      <c r="DH2" s="1353"/>
      <c r="DI2" s="1353"/>
      <c r="DJ2" s="1304" t="s">
        <v>428</v>
      </c>
      <c r="DK2" s="1304"/>
      <c r="DL2" s="1304"/>
      <c r="DM2" s="1304"/>
      <c r="DN2" s="1304"/>
      <c r="DO2" s="1304"/>
      <c r="DP2" s="1304"/>
      <c r="DQ2" s="1304"/>
      <c r="DR2" s="1304"/>
      <c r="DS2" s="1304"/>
      <c r="DT2" s="1367" t="s">
        <v>429</v>
      </c>
      <c r="DU2" s="1367"/>
      <c r="DV2" s="1367"/>
      <c r="DW2" s="1367"/>
      <c r="DX2" s="1367"/>
      <c r="DY2" s="1367"/>
      <c r="DZ2" s="1367"/>
      <c r="EA2" s="1367"/>
      <c r="EB2" s="1367"/>
      <c r="EC2" s="1367"/>
      <c r="ED2" s="1382" t="s">
        <v>430</v>
      </c>
      <c r="EE2" s="1382"/>
      <c r="EF2" s="1382"/>
      <c r="EG2" s="1382"/>
      <c r="EH2" s="1382"/>
      <c r="EI2" s="1382"/>
      <c r="EJ2" s="1382"/>
      <c r="EK2" s="1382"/>
      <c r="EL2" s="1382"/>
      <c r="EM2" s="1382"/>
      <c r="EN2" s="1278" t="s">
        <v>431</v>
      </c>
      <c r="EO2" s="1278"/>
      <c r="EP2" s="1278"/>
      <c r="EQ2" s="1278"/>
      <c r="ER2" s="1278"/>
      <c r="ES2" s="1278"/>
      <c r="ET2" s="1278"/>
      <c r="EU2" s="1278"/>
      <c r="EV2" s="1278"/>
      <c r="EW2" s="1278"/>
      <c r="EX2" s="1382" t="s">
        <v>432</v>
      </c>
      <c r="EY2" s="1382"/>
      <c r="EZ2" s="1382"/>
      <c r="FA2" s="1382"/>
      <c r="FB2" s="1382"/>
      <c r="FC2" s="1382"/>
      <c r="FD2" s="1382"/>
      <c r="FE2" s="1382"/>
      <c r="FF2" s="1382"/>
      <c r="FG2" s="1382"/>
      <c r="FH2" s="1402" t="s">
        <v>433</v>
      </c>
      <c r="FI2" s="1402"/>
      <c r="FJ2" s="1402"/>
      <c r="FK2" s="1402"/>
      <c r="FL2" s="1402"/>
      <c r="FM2" s="1402"/>
      <c r="FN2" s="1402"/>
      <c r="FO2" s="1402"/>
      <c r="FP2" s="1402"/>
      <c r="FQ2" s="1402"/>
      <c r="FR2" s="1115" t="s">
        <v>434</v>
      </c>
      <c r="FS2" s="1115"/>
      <c r="FT2" s="1115"/>
      <c r="FU2" s="1115"/>
      <c r="FV2" s="1115"/>
      <c r="FW2" s="1115"/>
      <c r="FX2" s="1115"/>
      <c r="FY2" s="1115"/>
      <c r="FZ2" s="1115"/>
      <c r="GA2" s="1115"/>
      <c r="GB2" s="1422" t="s">
        <v>435</v>
      </c>
      <c r="GC2" s="1422"/>
      <c r="GD2" s="1422"/>
      <c r="GE2" s="1422"/>
      <c r="GF2" s="1422"/>
      <c r="GG2" s="1422"/>
      <c r="GH2" s="1422"/>
      <c r="GI2" s="1422"/>
      <c r="GJ2" s="1422"/>
      <c r="GK2" s="1422"/>
      <c r="GL2" s="1367" t="s">
        <v>436</v>
      </c>
      <c r="GM2" s="1367"/>
      <c r="GN2" s="1367"/>
      <c r="GO2" s="1367"/>
      <c r="GP2" s="1367"/>
      <c r="GQ2" s="1367"/>
      <c r="GR2" s="1367"/>
      <c r="GS2" s="1367"/>
      <c r="GT2" s="1367"/>
      <c r="GU2" s="1367"/>
      <c r="GV2" s="1442" t="s">
        <v>437</v>
      </c>
      <c r="GW2" s="1442"/>
      <c r="GX2" s="1442"/>
      <c r="GY2" s="1442"/>
      <c r="GZ2" s="1442"/>
      <c r="HA2" s="1442"/>
      <c r="HB2" s="1442"/>
      <c r="HC2" s="1442"/>
      <c r="HD2" s="1442"/>
      <c r="HE2" s="1442"/>
      <c r="HF2" s="1462" t="s">
        <v>438</v>
      </c>
      <c r="HG2" s="1462"/>
      <c r="HH2" s="1462"/>
      <c r="HI2" s="1462"/>
      <c r="HJ2" s="1462"/>
      <c r="HK2" s="1462"/>
      <c r="HL2" s="1462"/>
      <c r="HM2" s="1462"/>
      <c r="HN2" s="1462"/>
      <c r="HO2" s="1462"/>
      <c r="HP2" s="1222" t="s">
        <v>439</v>
      </c>
      <c r="HQ2" s="1222"/>
      <c r="HR2" s="1222"/>
      <c r="HS2" s="1222"/>
      <c r="HT2" s="1222"/>
      <c r="HU2" s="1222"/>
      <c r="HV2" s="1222"/>
      <c r="HW2" s="1222"/>
      <c r="HX2" s="1222"/>
      <c r="HY2" s="1222"/>
      <c r="HZ2" s="1382" t="s">
        <v>440</v>
      </c>
      <c r="IA2" s="1382"/>
      <c r="IB2" s="1382"/>
      <c r="IC2" s="1382"/>
      <c r="ID2" s="1382"/>
      <c r="IE2" s="1382"/>
      <c r="IF2" s="1382"/>
      <c r="IG2" s="1382"/>
      <c r="IH2" s="1382"/>
      <c r="II2" s="1382"/>
      <c r="IJ2" s="1462" t="s">
        <v>441</v>
      </c>
      <c r="IK2" s="1462"/>
      <c r="IL2" s="1462"/>
      <c r="IM2" s="1462"/>
      <c r="IN2" s="1462"/>
      <c r="IO2" s="1462"/>
      <c r="IP2" s="1462"/>
      <c r="IQ2" s="1462"/>
      <c r="IR2" s="1462"/>
      <c r="IS2" s="1462"/>
      <c r="IT2" s="1352" t="s">
        <v>442</v>
      </c>
      <c r="IU2" s="1352"/>
      <c r="IV2" s="1352"/>
      <c r="IW2" s="1352"/>
      <c r="IX2" s="1352"/>
      <c r="IY2" s="1352"/>
      <c r="IZ2" s="1352"/>
      <c r="JA2" s="1352"/>
      <c r="JB2" s="1352"/>
      <c r="JC2" s="1352"/>
      <c r="JD2" s="1402" t="s">
        <v>443</v>
      </c>
      <c r="JE2" s="1402"/>
      <c r="JF2" s="1402"/>
      <c r="JG2" s="1402"/>
      <c r="JH2" s="1402"/>
      <c r="JI2" s="1402"/>
      <c r="JJ2" s="1402"/>
      <c r="JK2" s="1402"/>
      <c r="JL2" s="1402"/>
      <c r="JM2" s="1402"/>
      <c r="JN2" s="1305" t="s">
        <v>444</v>
      </c>
      <c r="JO2" s="1305"/>
      <c r="JP2" s="1305"/>
      <c r="JQ2" s="1305"/>
      <c r="JR2" s="1305"/>
      <c r="JS2" s="1305"/>
      <c r="JT2" s="1305"/>
      <c r="JU2" s="1305"/>
      <c r="JV2" s="1305"/>
      <c r="JW2" s="1305"/>
      <c r="JX2" s="1278" t="s">
        <v>445</v>
      </c>
      <c r="JY2" s="1278"/>
      <c r="JZ2" s="1278"/>
      <c r="KA2" s="1278"/>
      <c r="KB2" s="1278"/>
      <c r="KC2" s="1278"/>
      <c r="KD2" s="1278"/>
      <c r="KE2" s="1278"/>
      <c r="KF2" s="1278"/>
      <c r="KG2" s="1278"/>
      <c r="KH2" s="1304" t="s">
        <v>446</v>
      </c>
      <c r="KI2" s="1304"/>
      <c r="KJ2" s="1304"/>
      <c r="KK2" s="1304"/>
      <c r="KL2" s="1304"/>
      <c r="KM2" s="1304"/>
      <c r="KN2" s="1304"/>
      <c r="KO2" s="1304"/>
      <c r="KP2" s="1304"/>
      <c r="KQ2" s="1304"/>
      <c r="KR2" s="1485" t="s">
        <v>447</v>
      </c>
      <c r="KS2" s="1485"/>
      <c r="KT2" s="1485"/>
      <c r="KU2" s="1485"/>
      <c r="KV2" s="1485"/>
      <c r="KW2" s="1485"/>
      <c r="KX2" s="1485"/>
      <c r="KY2" s="1485"/>
      <c r="KZ2" s="1485"/>
      <c r="LA2" s="1485"/>
      <c r="LB2" s="1462" t="s">
        <v>448</v>
      </c>
      <c r="LC2" s="1462"/>
      <c r="LD2" s="1462"/>
      <c r="LE2" s="1462"/>
      <c r="LF2" s="1462"/>
      <c r="LG2" s="1462"/>
      <c r="LH2" s="1462"/>
      <c r="LI2" s="1462"/>
      <c r="LJ2" s="1462"/>
      <c r="LK2" s="1462"/>
      <c r="LL2" s="1422" t="s">
        <v>449</v>
      </c>
      <c r="LM2" s="1422"/>
      <c r="LN2" s="1422"/>
      <c r="LO2" s="1422"/>
      <c r="LP2" s="1422"/>
      <c r="LQ2" s="1422"/>
      <c r="LR2" s="1422"/>
      <c r="LS2" s="1422"/>
      <c r="LT2" s="1422"/>
      <c r="LU2" s="1422"/>
      <c r="LV2" s="1135" t="s">
        <v>450</v>
      </c>
      <c r="LW2" s="1135"/>
      <c r="LX2" s="1135"/>
      <c r="LY2" s="1135"/>
      <c r="LZ2" s="1135"/>
      <c r="MA2" s="1135"/>
      <c r="MB2" s="1135"/>
      <c r="MC2" s="1135"/>
      <c r="MD2" s="1135"/>
      <c r="ME2" s="1135"/>
      <c r="MF2" s="1115" t="s">
        <v>257</v>
      </c>
      <c r="MG2" s="1115"/>
      <c r="MH2" s="1115"/>
      <c r="MI2" s="1115"/>
      <c r="MJ2" s="1115"/>
      <c r="MK2" s="1115"/>
      <c r="ML2" s="1115"/>
      <c r="MM2" s="1115"/>
      <c r="MN2" s="1115"/>
      <c r="MO2" s="1115"/>
      <c r="MP2" s="1106" t="s">
        <v>258</v>
      </c>
      <c r="MQ2" s="1106"/>
      <c r="MR2" s="1106"/>
      <c r="MS2" s="1106"/>
      <c r="MT2" s="1106"/>
      <c r="MU2" s="1106"/>
      <c r="MV2" s="1106"/>
      <c r="MW2" s="1106"/>
      <c r="MX2" s="1106"/>
      <c r="MY2" s="1106"/>
      <c r="MZ2" s="1100" t="s">
        <v>259</v>
      </c>
      <c r="NA2" s="1100"/>
      <c r="NB2" s="1100"/>
      <c r="NC2" s="1100"/>
      <c r="ND2" s="1100"/>
      <c r="NE2" s="1100"/>
      <c r="NF2" s="1100"/>
      <c r="NG2" s="1100"/>
      <c r="NH2" s="1100"/>
      <c r="NI2" s="1100"/>
    </row>
    <row r="3" spans="1:373" ht="15" customHeight="1" x14ac:dyDescent="0.25">
      <c r="A3" s="1497" t="s">
        <v>162</v>
      </c>
      <c r="B3" s="1499" t="s">
        <v>6</v>
      </c>
      <c r="C3" s="1500"/>
      <c r="D3" s="1503" t="s">
        <v>2</v>
      </c>
      <c r="E3" s="1505" t="s">
        <v>164</v>
      </c>
      <c r="F3" s="1507" t="s">
        <v>155</v>
      </c>
      <c r="G3" s="1508"/>
      <c r="H3" s="1491" t="s">
        <v>7</v>
      </c>
      <c r="I3" s="1493" t="s">
        <v>163</v>
      </c>
      <c r="J3" s="1494"/>
      <c r="K3" s="1112" t="s">
        <v>230</v>
      </c>
      <c r="L3" s="1491" t="s">
        <v>218</v>
      </c>
      <c r="M3" s="1495" t="s">
        <v>219</v>
      </c>
      <c r="N3" s="1224" t="s">
        <v>2</v>
      </c>
      <c r="O3" s="1206" t="s">
        <v>164</v>
      </c>
      <c r="P3" s="1208" t="s">
        <v>155</v>
      </c>
      <c r="Q3" s="1209"/>
      <c r="R3" s="1210" t="s">
        <v>7</v>
      </c>
      <c r="S3" s="1212" t="s">
        <v>163</v>
      </c>
      <c r="T3" s="1213"/>
      <c r="U3" s="1217" t="s">
        <v>230</v>
      </c>
      <c r="V3" s="1218" t="s">
        <v>218</v>
      </c>
      <c r="W3" s="1219" t="s">
        <v>219</v>
      </c>
      <c r="X3" s="1220" t="s">
        <v>2</v>
      </c>
      <c r="Y3" s="1176" t="s">
        <v>164</v>
      </c>
      <c r="Z3" s="1178" t="s">
        <v>155</v>
      </c>
      <c r="AA3" s="1179"/>
      <c r="AB3" s="1180" t="s">
        <v>7</v>
      </c>
      <c r="AC3" s="1182" t="s">
        <v>163</v>
      </c>
      <c r="AD3" s="1183"/>
      <c r="AE3" s="1186" t="s">
        <v>230</v>
      </c>
      <c r="AF3" s="1187" t="s">
        <v>218</v>
      </c>
      <c r="AG3" s="1188" t="s">
        <v>219</v>
      </c>
      <c r="AH3" s="1240" t="s">
        <v>2</v>
      </c>
      <c r="AI3" s="1198" t="s">
        <v>164</v>
      </c>
      <c r="AJ3" s="1200" t="s">
        <v>155</v>
      </c>
      <c r="AK3" s="1201"/>
      <c r="AL3" s="1190" t="s">
        <v>7</v>
      </c>
      <c r="AM3" s="1226" t="s">
        <v>163</v>
      </c>
      <c r="AN3" s="1192"/>
      <c r="AO3" s="1242" t="s">
        <v>230</v>
      </c>
      <c r="AP3" s="1231" t="s">
        <v>218</v>
      </c>
      <c r="AQ3" s="1232" t="s">
        <v>219</v>
      </c>
      <c r="AR3" s="1233" t="s">
        <v>2</v>
      </c>
      <c r="AS3" s="1235" t="s">
        <v>164</v>
      </c>
      <c r="AT3" s="1237" t="s">
        <v>155</v>
      </c>
      <c r="AU3" s="1238"/>
      <c r="AV3" s="1148" t="s">
        <v>7</v>
      </c>
      <c r="AW3" s="1144" t="s">
        <v>163</v>
      </c>
      <c r="AX3" s="1145"/>
      <c r="AY3" s="1151" t="s">
        <v>230</v>
      </c>
      <c r="AZ3" s="1152" t="s">
        <v>218</v>
      </c>
      <c r="BA3" s="1153" t="s">
        <v>219</v>
      </c>
      <c r="BB3" s="1279" t="s">
        <v>2</v>
      </c>
      <c r="BC3" s="1251" t="s">
        <v>164</v>
      </c>
      <c r="BD3" s="1253" t="s">
        <v>155</v>
      </c>
      <c r="BE3" s="1254"/>
      <c r="BF3" s="1255" t="s">
        <v>7</v>
      </c>
      <c r="BG3" s="1257" t="s">
        <v>163</v>
      </c>
      <c r="BH3" s="1258"/>
      <c r="BI3" s="1296" t="s">
        <v>230</v>
      </c>
      <c r="BJ3" s="1297" t="s">
        <v>218</v>
      </c>
      <c r="BK3" s="1298" t="s">
        <v>219</v>
      </c>
      <c r="BL3" s="1299" t="s">
        <v>2</v>
      </c>
      <c r="BM3" s="1245" t="s">
        <v>164</v>
      </c>
      <c r="BN3" s="1158" t="s">
        <v>155</v>
      </c>
      <c r="BO3" s="1159"/>
      <c r="BP3" s="1154" t="s">
        <v>7</v>
      </c>
      <c r="BQ3" s="1160" t="s">
        <v>163</v>
      </c>
      <c r="BR3" s="1156"/>
      <c r="BS3" s="1163" t="s">
        <v>230</v>
      </c>
      <c r="BT3" s="1164" t="s">
        <v>218</v>
      </c>
      <c r="BU3" s="1295" t="s">
        <v>219</v>
      </c>
      <c r="BV3" s="1306" t="s">
        <v>2</v>
      </c>
      <c r="BW3" s="1287" t="s">
        <v>164</v>
      </c>
      <c r="BX3" s="1289" t="s">
        <v>155</v>
      </c>
      <c r="BY3" s="1290"/>
      <c r="BZ3" s="1281" t="s">
        <v>7</v>
      </c>
      <c r="CA3" s="1291" t="s">
        <v>163</v>
      </c>
      <c r="CB3" s="1282"/>
      <c r="CC3" s="1308" t="s">
        <v>230</v>
      </c>
      <c r="CD3" s="1262" t="s">
        <v>218</v>
      </c>
      <c r="CE3" s="1264" t="s">
        <v>219</v>
      </c>
      <c r="CF3" s="1266" t="s">
        <v>2</v>
      </c>
      <c r="CG3" s="1268" t="s">
        <v>164</v>
      </c>
      <c r="CH3" s="1270" t="s">
        <v>155</v>
      </c>
      <c r="CI3" s="1271"/>
      <c r="CJ3" s="1272" t="s">
        <v>7</v>
      </c>
      <c r="CK3" s="1165" t="s">
        <v>163</v>
      </c>
      <c r="CL3" s="1166"/>
      <c r="CM3" s="1275" t="s">
        <v>230</v>
      </c>
      <c r="CN3" s="1334" t="s">
        <v>218</v>
      </c>
      <c r="CO3" s="1276" t="s">
        <v>219</v>
      </c>
      <c r="CP3" s="1354" t="s">
        <v>2</v>
      </c>
      <c r="CQ3" s="1324" t="s">
        <v>164</v>
      </c>
      <c r="CR3" s="1326" t="s">
        <v>155</v>
      </c>
      <c r="CS3" s="1327"/>
      <c r="CT3" s="1328" t="s">
        <v>7</v>
      </c>
      <c r="CU3" s="1330" t="s">
        <v>163</v>
      </c>
      <c r="CV3" s="1331"/>
      <c r="CW3" s="1362" t="s">
        <v>230</v>
      </c>
      <c r="CX3" s="1363" t="s">
        <v>218</v>
      </c>
      <c r="CY3" s="1364" t="s">
        <v>219</v>
      </c>
      <c r="CZ3" s="1365" t="s">
        <v>2</v>
      </c>
      <c r="DA3" s="1311" t="s">
        <v>164</v>
      </c>
      <c r="DB3" s="1313" t="s">
        <v>155</v>
      </c>
      <c r="DC3" s="1314"/>
      <c r="DD3" s="1315" t="s">
        <v>7</v>
      </c>
      <c r="DE3" s="1317" t="s">
        <v>163</v>
      </c>
      <c r="DF3" s="1302"/>
      <c r="DG3" s="1359" t="s">
        <v>230</v>
      </c>
      <c r="DH3" s="1360" t="s">
        <v>218</v>
      </c>
      <c r="DI3" s="1361" t="s">
        <v>219</v>
      </c>
      <c r="DJ3" s="1306" t="s">
        <v>2</v>
      </c>
      <c r="DK3" s="1287" t="s">
        <v>164</v>
      </c>
      <c r="DL3" s="1289" t="s">
        <v>155</v>
      </c>
      <c r="DM3" s="1290"/>
      <c r="DN3" s="1281" t="s">
        <v>7</v>
      </c>
      <c r="DO3" s="1291" t="s">
        <v>163</v>
      </c>
      <c r="DP3" s="1282"/>
      <c r="DQ3" s="1308" t="s">
        <v>230</v>
      </c>
      <c r="DR3" s="1262" t="s">
        <v>218</v>
      </c>
      <c r="DS3" s="1264" t="s">
        <v>219</v>
      </c>
      <c r="DT3" s="1341" t="s">
        <v>2</v>
      </c>
      <c r="DU3" s="1343" t="s">
        <v>164</v>
      </c>
      <c r="DV3" s="1345" t="s">
        <v>155</v>
      </c>
      <c r="DW3" s="1346"/>
      <c r="DX3" s="1335" t="s">
        <v>7</v>
      </c>
      <c r="DY3" s="1347" t="s">
        <v>163</v>
      </c>
      <c r="DZ3" s="1348"/>
      <c r="EA3" s="1349" t="s">
        <v>230</v>
      </c>
      <c r="EB3" s="1337" t="s">
        <v>218</v>
      </c>
      <c r="EC3" s="1338" t="s">
        <v>219</v>
      </c>
      <c r="ED3" s="1383" t="s">
        <v>2</v>
      </c>
      <c r="EE3" s="1371" t="s">
        <v>164</v>
      </c>
      <c r="EF3" s="1373" t="s">
        <v>155</v>
      </c>
      <c r="EG3" s="1374"/>
      <c r="EH3" s="1375" t="s">
        <v>7</v>
      </c>
      <c r="EI3" s="1377" t="s">
        <v>163</v>
      </c>
      <c r="EJ3" s="1378"/>
      <c r="EK3" s="1385" t="s">
        <v>230</v>
      </c>
      <c r="EL3" s="1386" t="s">
        <v>218</v>
      </c>
      <c r="EM3" s="1387" t="s">
        <v>219</v>
      </c>
      <c r="EN3" s="1299" t="s">
        <v>2</v>
      </c>
      <c r="EO3" s="1245" t="s">
        <v>164</v>
      </c>
      <c r="EP3" s="1158" t="s">
        <v>155</v>
      </c>
      <c r="EQ3" s="1159"/>
      <c r="ER3" s="1154" t="s">
        <v>7</v>
      </c>
      <c r="ES3" s="1160" t="s">
        <v>163</v>
      </c>
      <c r="ET3" s="1156"/>
      <c r="EU3" s="1163" t="s">
        <v>230</v>
      </c>
      <c r="EV3" s="1164" t="s">
        <v>218</v>
      </c>
      <c r="EW3" s="1295" t="s">
        <v>219</v>
      </c>
      <c r="EX3" s="1383" t="s">
        <v>2</v>
      </c>
      <c r="EY3" s="1371" t="s">
        <v>164</v>
      </c>
      <c r="EZ3" s="1373" t="s">
        <v>155</v>
      </c>
      <c r="FA3" s="1374"/>
      <c r="FB3" s="1375" t="s">
        <v>7</v>
      </c>
      <c r="FC3" s="1377" t="s">
        <v>163</v>
      </c>
      <c r="FD3" s="1378"/>
      <c r="FE3" s="1385" t="s">
        <v>230</v>
      </c>
      <c r="FF3" s="1386" t="s">
        <v>218</v>
      </c>
      <c r="FG3" s="1387" t="s">
        <v>219</v>
      </c>
      <c r="FH3" s="1403" t="s">
        <v>2</v>
      </c>
      <c r="FI3" s="1391" t="s">
        <v>164</v>
      </c>
      <c r="FJ3" s="1393" t="s">
        <v>155</v>
      </c>
      <c r="FK3" s="1394"/>
      <c r="FL3" s="1395" t="s">
        <v>7</v>
      </c>
      <c r="FM3" s="1397" t="s">
        <v>163</v>
      </c>
      <c r="FN3" s="1398"/>
      <c r="FO3" s="1405" t="s">
        <v>230</v>
      </c>
      <c r="FP3" s="1406" t="s">
        <v>218</v>
      </c>
      <c r="FQ3" s="1407" t="s">
        <v>219</v>
      </c>
      <c r="FR3" s="1116" t="s">
        <v>2</v>
      </c>
      <c r="FS3" s="1118" t="s">
        <v>164</v>
      </c>
      <c r="FT3" s="1120" t="s">
        <v>155</v>
      </c>
      <c r="FU3" s="1121"/>
      <c r="FV3" s="1122" t="s">
        <v>7</v>
      </c>
      <c r="FW3" s="1124" t="s">
        <v>163</v>
      </c>
      <c r="FX3" s="1125"/>
      <c r="FY3" s="1126" t="s">
        <v>230</v>
      </c>
      <c r="FZ3" s="1128" t="s">
        <v>218</v>
      </c>
      <c r="GA3" s="1129" t="s">
        <v>219</v>
      </c>
      <c r="GB3" s="1423" t="s">
        <v>2</v>
      </c>
      <c r="GC3" s="1411" t="s">
        <v>164</v>
      </c>
      <c r="GD3" s="1413" t="s">
        <v>155</v>
      </c>
      <c r="GE3" s="1414"/>
      <c r="GF3" s="1415" t="s">
        <v>7</v>
      </c>
      <c r="GG3" s="1417" t="s">
        <v>163</v>
      </c>
      <c r="GH3" s="1418"/>
      <c r="GI3" s="1425" t="s">
        <v>230</v>
      </c>
      <c r="GJ3" s="1426" t="s">
        <v>218</v>
      </c>
      <c r="GK3" s="1427" t="s">
        <v>219</v>
      </c>
      <c r="GL3" s="1341" t="s">
        <v>2</v>
      </c>
      <c r="GM3" s="1343" t="s">
        <v>164</v>
      </c>
      <c r="GN3" s="1345" t="s">
        <v>155</v>
      </c>
      <c r="GO3" s="1346"/>
      <c r="GP3" s="1335" t="s">
        <v>7</v>
      </c>
      <c r="GQ3" s="1347" t="s">
        <v>163</v>
      </c>
      <c r="GR3" s="1348"/>
      <c r="GS3" s="1349" t="s">
        <v>230</v>
      </c>
      <c r="GT3" s="1337" t="s">
        <v>218</v>
      </c>
      <c r="GU3" s="1338" t="s">
        <v>219</v>
      </c>
      <c r="GV3" s="1443" t="s">
        <v>2</v>
      </c>
      <c r="GW3" s="1431" t="s">
        <v>164</v>
      </c>
      <c r="GX3" s="1433" t="s">
        <v>155</v>
      </c>
      <c r="GY3" s="1434"/>
      <c r="GZ3" s="1435" t="s">
        <v>7</v>
      </c>
      <c r="HA3" s="1437" t="s">
        <v>163</v>
      </c>
      <c r="HB3" s="1438"/>
      <c r="HC3" s="1445" t="s">
        <v>230</v>
      </c>
      <c r="HD3" s="1446" t="s">
        <v>218</v>
      </c>
      <c r="HE3" s="1447" t="s">
        <v>219</v>
      </c>
      <c r="HF3" s="1463" t="s">
        <v>2</v>
      </c>
      <c r="HG3" s="1451" t="s">
        <v>164</v>
      </c>
      <c r="HH3" s="1453" t="s">
        <v>155</v>
      </c>
      <c r="HI3" s="1454"/>
      <c r="HJ3" s="1455" t="s">
        <v>7</v>
      </c>
      <c r="HK3" s="1457" t="s">
        <v>163</v>
      </c>
      <c r="HL3" s="1458"/>
      <c r="HM3" s="1465" t="s">
        <v>230</v>
      </c>
      <c r="HN3" s="1466" t="s">
        <v>218</v>
      </c>
      <c r="HO3" s="1467" t="s">
        <v>219</v>
      </c>
      <c r="HP3" s="1224" t="s">
        <v>2</v>
      </c>
      <c r="HQ3" s="1206" t="s">
        <v>164</v>
      </c>
      <c r="HR3" s="1208" t="s">
        <v>155</v>
      </c>
      <c r="HS3" s="1209"/>
      <c r="HT3" s="1210" t="s">
        <v>7</v>
      </c>
      <c r="HU3" s="1212" t="s">
        <v>163</v>
      </c>
      <c r="HV3" s="1213"/>
      <c r="HW3" s="1217" t="s">
        <v>230</v>
      </c>
      <c r="HX3" s="1218" t="s">
        <v>218</v>
      </c>
      <c r="HY3" s="1219" t="s">
        <v>219</v>
      </c>
      <c r="HZ3" s="1383" t="s">
        <v>2</v>
      </c>
      <c r="IA3" s="1371" t="s">
        <v>164</v>
      </c>
      <c r="IB3" s="1373" t="s">
        <v>155</v>
      </c>
      <c r="IC3" s="1374"/>
      <c r="ID3" s="1375" t="s">
        <v>7</v>
      </c>
      <c r="IE3" s="1377" t="s">
        <v>163</v>
      </c>
      <c r="IF3" s="1378"/>
      <c r="IG3" s="1385" t="s">
        <v>230</v>
      </c>
      <c r="IH3" s="1386" t="s">
        <v>218</v>
      </c>
      <c r="II3" s="1387" t="s">
        <v>219</v>
      </c>
      <c r="IJ3" s="1463" t="s">
        <v>2</v>
      </c>
      <c r="IK3" s="1451" t="s">
        <v>164</v>
      </c>
      <c r="IL3" s="1453" t="s">
        <v>155</v>
      </c>
      <c r="IM3" s="1454"/>
      <c r="IN3" s="1455" t="s">
        <v>7</v>
      </c>
      <c r="IO3" s="1457" t="s">
        <v>163</v>
      </c>
      <c r="IP3" s="1458"/>
      <c r="IQ3" s="1465" t="s">
        <v>230</v>
      </c>
      <c r="IR3" s="1466" t="s">
        <v>218</v>
      </c>
      <c r="IS3" s="1467" t="s">
        <v>219</v>
      </c>
      <c r="IT3" s="1354" t="s">
        <v>2</v>
      </c>
      <c r="IU3" s="1324" t="s">
        <v>164</v>
      </c>
      <c r="IV3" s="1326" t="s">
        <v>155</v>
      </c>
      <c r="IW3" s="1327"/>
      <c r="IX3" s="1328" t="s">
        <v>7</v>
      </c>
      <c r="IY3" s="1330" t="s">
        <v>163</v>
      </c>
      <c r="IZ3" s="1331"/>
      <c r="JA3" s="1362" t="s">
        <v>230</v>
      </c>
      <c r="JB3" s="1363" t="s">
        <v>218</v>
      </c>
      <c r="JC3" s="1364" t="s">
        <v>219</v>
      </c>
      <c r="JD3" s="1403" t="s">
        <v>2</v>
      </c>
      <c r="JE3" s="1391" t="s">
        <v>164</v>
      </c>
      <c r="JF3" s="1393" t="s">
        <v>155</v>
      </c>
      <c r="JG3" s="1394"/>
      <c r="JH3" s="1395" t="s">
        <v>7</v>
      </c>
      <c r="JI3" s="1397" t="s">
        <v>163</v>
      </c>
      <c r="JJ3" s="1398"/>
      <c r="JK3" s="1405" t="s">
        <v>230</v>
      </c>
      <c r="JL3" s="1406" t="s">
        <v>218</v>
      </c>
      <c r="JM3" s="1407" t="s">
        <v>219</v>
      </c>
      <c r="JN3" s="1266" t="s">
        <v>2</v>
      </c>
      <c r="JO3" s="1268" t="s">
        <v>164</v>
      </c>
      <c r="JP3" s="1270" t="s">
        <v>155</v>
      </c>
      <c r="JQ3" s="1271"/>
      <c r="JR3" s="1272" t="s">
        <v>7</v>
      </c>
      <c r="JS3" s="1165" t="s">
        <v>163</v>
      </c>
      <c r="JT3" s="1166"/>
      <c r="JU3" s="1275" t="s">
        <v>230</v>
      </c>
      <c r="JV3" s="1334" t="s">
        <v>218</v>
      </c>
      <c r="JW3" s="1276" t="s">
        <v>219</v>
      </c>
      <c r="JX3" s="1299" t="s">
        <v>2</v>
      </c>
      <c r="JY3" s="1245" t="s">
        <v>164</v>
      </c>
      <c r="JZ3" s="1158" t="s">
        <v>155</v>
      </c>
      <c r="KA3" s="1159"/>
      <c r="KB3" s="1154" t="s">
        <v>7</v>
      </c>
      <c r="KC3" s="1160" t="s">
        <v>163</v>
      </c>
      <c r="KD3" s="1156"/>
      <c r="KE3" s="1163" t="s">
        <v>230</v>
      </c>
      <c r="KF3" s="1164" t="s">
        <v>218</v>
      </c>
      <c r="KG3" s="1295" t="s">
        <v>219</v>
      </c>
      <c r="KH3" s="1306" t="s">
        <v>2</v>
      </c>
      <c r="KI3" s="1287" t="s">
        <v>164</v>
      </c>
      <c r="KJ3" s="1289" t="s">
        <v>155</v>
      </c>
      <c r="KK3" s="1290"/>
      <c r="KL3" s="1281" t="s">
        <v>7</v>
      </c>
      <c r="KM3" s="1291" t="s">
        <v>163</v>
      </c>
      <c r="KN3" s="1282"/>
      <c r="KO3" s="1308" t="s">
        <v>230</v>
      </c>
      <c r="KP3" s="1262" t="s">
        <v>218</v>
      </c>
      <c r="KQ3" s="1264" t="s">
        <v>219</v>
      </c>
      <c r="KR3" s="1486" t="s">
        <v>2</v>
      </c>
      <c r="KS3" s="1471" t="s">
        <v>164</v>
      </c>
      <c r="KT3" s="1473" t="s">
        <v>155</v>
      </c>
      <c r="KU3" s="1474"/>
      <c r="KV3" s="1475" t="s">
        <v>7</v>
      </c>
      <c r="KW3" s="1477" t="s">
        <v>163</v>
      </c>
      <c r="KX3" s="1478"/>
      <c r="KY3" s="1488" t="s">
        <v>230</v>
      </c>
      <c r="KZ3" s="1489" t="s">
        <v>218</v>
      </c>
      <c r="LA3" s="1490" t="s">
        <v>219</v>
      </c>
      <c r="LB3" s="1463" t="s">
        <v>2</v>
      </c>
      <c r="LC3" s="1451" t="s">
        <v>164</v>
      </c>
      <c r="LD3" s="1453" t="s">
        <v>155</v>
      </c>
      <c r="LE3" s="1454"/>
      <c r="LF3" s="1455" t="s">
        <v>7</v>
      </c>
      <c r="LG3" s="1457" t="s">
        <v>163</v>
      </c>
      <c r="LH3" s="1458"/>
      <c r="LI3" s="1465" t="s">
        <v>230</v>
      </c>
      <c r="LJ3" s="1466" t="s">
        <v>218</v>
      </c>
      <c r="LK3" s="1467" t="s">
        <v>219</v>
      </c>
      <c r="LL3" s="1423" t="s">
        <v>2</v>
      </c>
      <c r="LM3" s="1411" t="s">
        <v>164</v>
      </c>
      <c r="LN3" s="1413" t="s">
        <v>155</v>
      </c>
      <c r="LO3" s="1414"/>
      <c r="LP3" s="1415" t="s">
        <v>7</v>
      </c>
      <c r="LQ3" s="1417" t="s">
        <v>163</v>
      </c>
      <c r="LR3" s="1418"/>
      <c r="LS3" s="1425" t="s">
        <v>230</v>
      </c>
      <c r="LT3" s="1426" t="s">
        <v>218</v>
      </c>
      <c r="LU3" s="1427" t="s">
        <v>219</v>
      </c>
      <c r="LV3" s="1136" t="s">
        <v>2</v>
      </c>
      <c r="LW3" s="1138" t="s">
        <v>164</v>
      </c>
      <c r="LX3" s="1140" t="s">
        <v>155</v>
      </c>
      <c r="LY3" s="1141"/>
      <c r="LZ3" s="1096" t="s">
        <v>7</v>
      </c>
      <c r="MA3" s="1098" t="s">
        <v>163</v>
      </c>
      <c r="MB3" s="1099"/>
      <c r="MC3" s="1142" t="s">
        <v>230</v>
      </c>
      <c r="MD3" s="1143" t="s">
        <v>218</v>
      </c>
      <c r="ME3" s="1170" t="s">
        <v>219</v>
      </c>
      <c r="MF3" s="1116" t="s">
        <v>2</v>
      </c>
      <c r="MG3" s="1118" t="s">
        <v>164</v>
      </c>
      <c r="MH3" s="1120" t="s">
        <v>155</v>
      </c>
      <c r="MI3" s="1121"/>
      <c r="MJ3" s="1122" t="s">
        <v>7</v>
      </c>
      <c r="MK3" s="1124" t="s">
        <v>163</v>
      </c>
      <c r="ML3" s="1125"/>
      <c r="MM3" s="1126" t="s">
        <v>230</v>
      </c>
      <c r="MN3" s="1128" t="s">
        <v>218</v>
      </c>
      <c r="MO3" s="1129" t="s">
        <v>219</v>
      </c>
      <c r="MP3" s="1107" t="s">
        <v>2</v>
      </c>
      <c r="MQ3" s="1085" t="s">
        <v>164</v>
      </c>
      <c r="MR3" s="1087" t="s">
        <v>155</v>
      </c>
      <c r="MS3" s="1088"/>
      <c r="MT3" s="1089" t="s">
        <v>7</v>
      </c>
      <c r="MU3" s="1091" t="s">
        <v>163</v>
      </c>
      <c r="MV3" s="1092"/>
      <c r="MW3" s="1109" t="s">
        <v>230</v>
      </c>
      <c r="MX3" s="1110" t="s">
        <v>218</v>
      </c>
      <c r="MY3" s="1111" t="s">
        <v>219</v>
      </c>
      <c r="MZ3" s="1101" t="s">
        <v>2</v>
      </c>
      <c r="NA3" s="1071" t="s">
        <v>164</v>
      </c>
      <c r="NB3" s="1073" t="s">
        <v>155</v>
      </c>
      <c r="NC3" s="1074"/>
      <c r="ND3" s="1075" t="s">
        <v>7</v>
      </c>
      <c r="NE3" s="1077" t="s">
        <v>163</v>
      </c>
      <c r="NF3" s="1078"/>
      <c r="NG3" s="1103" t="s">
        <v>230</v>
      </c>
      <c r="NH3" s="1104" t="s">
        <v>218</v>
      </c>
      <c r="NI3" s="1105" t="s">
        <v>219</v>
      </c>
    </row>
    <row r="4" spans="1:373" ht="90" customHeight="1" thickBot="1" x14ac:dyDescent="0.3">
      <c r="A4" s="1498"/>
      <c r="B4" s="1501"/>
      <c r="C4" s="1502"/>
      <c r="D4" s="1504"/>
      <c r="E4" s="1506"/>
      <c r="F4" s="65" t="s">
        <v>160</v>
      </c>
      <c r="G4" s="66" t="s">
        <v>161</v>
      </c>
      <c r="H4" s="1492"/>
      <c r="I4" s="67" t="s">
        <v>160</v>
      </c>
      <c r="J4" s="68" t="s">
        <v>161</v>
      </c>
      <c r="K4" s="1113"/>
      <c r="L4" s="1492"/>
      <c r="M4" s="1496"/>
      <c r="N4" s="1225"/>
      <c r="O4" s="1207"/>
      <c r="P4" s="72" t="s">
        <v>160</v>
      </c>
      <c r="Q4" s="73" t="s">
        <v>161</v>
      </c>
      <c r="R4" s="1211"/>
      <c r="S4" s="74" t="s">
        <v>160</v>
      </c>
      <c r="T4" s="75" t="s">
        <v>161</v>
      </c>
      <c r="U4" s="1215"/>
      <c r="V4" s="1211"/>
      <c r="W4" s="1216"/>
      <c r="X4" s="1221"/>
      <c r="Y4" s="1177"/>
      <c r="Z4" s="81" t="s">
        <v>160</v>
      </c>
      <c r="AA4" s="82" t="s">
        <v>161</v>
      </c>
      <c r="AB4" s="1181"/>
      <c r="AC4" s="83" t="s">
        <v>160</v>
      </c>
      <c r="AD4" s="84" t="s">
        <v>161</v>
      </c>
      <c r="AE4" s="1185"/>
      <c r="AF4" s="1181"/>
      <c r="AG4" s="1189"/>
      <c r="AH4" s="1241"/>
      <c r="AI4" s="1199"/>
      <c r="AJ4" s="90" t="s">
        <v>160</v>
      </c>
      <c r="AK4" s="91" t="s">
        <v>161</v>
      </c>
      <c r="AL4" s="1191"/>
      <c r="AM4" s="92" t="s">
        <v>160</v>
      </c>
      <c r="AN4" s="93" t="s">
        <v>161</v>
      </c>
      <c r="AO4" s="1228"/>
      <c r="AP4" s="1191"/>
      <c r="AQ4" s="1193"/>
      <c r="AR4" s="1234"/>
      <c r="AS4" s="1236"/>
      <c r="AT4" s="99" t="s">
        <v>160</v>
      </c>
      <c r="AU4" s="100" t="s">
        <v>161</v>
      </c>
      <c r="AV4" s="1149"/>
      <c r="AW4" s="101" t="s">
        <v>160</v>
      </c>
      <c r="AX4" s="102" t="s">
        <v>161</v>
      </c>
      <c r="AY4" s="1147"/>
      <c r="AZ4" s="1149"/>
      <c r="BA4" s="1150"/>
      <c r="BB4" s="1280"/>
      <c r="BC4" s="1252"/>
      <c r="BD4" s="108" t="s">
        <v>160</v>
      </c>
      <c r="BE4" s="109" t="s">
        <v>161</v>
      </c>
      <c r="BF4" s="1256"/>
      <c r="BG4" s="110" t="s">
        <v>160</v>
      </c>
      <c r="BH4" s="111" t="s">
        <v>161</v>
      </c>
      <c r="BI4" s="1260"/>
      <c r="BJ4" s="1256"/>
      <c r="BK4" s="1261"/>
      <c r="BL4" s="1300"/>
      <c r="BM4" s="1246"/>
      <c r="BN4" s="117" t="s">
        <v>160</v>
      </c>
      <c r="BO4" s="118" t="s">
        <v>161</v>
      </c>
      <c r="BP4" s="1155"/>
      <c r="BQ4" s="119" t="s">
        <v>160</v>
      </c>
      <c r="BR4" s="120" t="s">
        <v>161</v>
      </c>
      <c r="BS4" s="1162"/>
      <c r="BT4" s="1155"/>
      <c r="BU4" s="1157"/>
      <c r="BV4" s="1307"/>
      <c r="BW4" s="1288"/>
      <c r="BX4" s="126" t="s">
        <v>160</v>
      </c>
      <c r="BY4" s="127" t="s">
        <v>161</v>
      </c>
      <c r="BZ4" s="1263"/>
      <c r="CA4" s="128" t="s">
        <v>160</v>
      </c>
      <c r="CB4" s="129" t="s">
        <v>161</v>
      </c>
      <c r="CC4" s="1293"/>
      <c r="CD4" s="1263"/>
      <c r="CE4" s="1265"/>
      <c r="CF4" s="1267"/>
      <c r="CG4" s="1269"/>
      <c r="CH4" s="135" t="s">
        <v>160</v>
      </c>
      <c r="CI4" s="136" t="s">
        <v>161</v>
      </c>
      <c r="CJ4" s="1273"/>
      <c r="CK4" s="137" t="s">
        <v>160</v>
      </c>
      <c r="CL4" s="138" t="s">
        <v>161</v>
      </c>
      <c r="CM4" s="1168"/>
      <c r="CN4" s="1273"/>
      <c r="CO4" s="1274"/>
      <c r="CP4" s="1355"/>
      <c r="CQ4" s="1325"/>
      <c r="CR4" s="144" t="s">
        <v>160</v>
      </c>
      <c r="CS4" s="145" t="s">
        <v>161</v>
      </c>
      <c r="CT4" s="1329"/>
      <c r="CU4" s="146" t="s">
        <v>160</v>
      </c>
      <c r="CV4" s="147" t="s">
        <v>161</v>
      </c>
      <c r="CW4" s="1333"/>
      <c r="CX4" s="1329"/>
      <c r="CY4" s="1358"/>
      <c r="CZ4" s="1366"/>
      <c r="DA4" s="1312"/>
      <c r="DB4" s="153" t="s">
        <v>160</v>
      </c>
      <c r="DC4" s="154" t="s">
        <v>161</v>
      </c>
      <c r="DD4" s="1316"/>
      <c r="DE4" s="155" t="s">
        <v>160</v>
      </c>
      <c r="DF4" s="156" t="s">
        <v>161</v>
      </c>
      <c r="DG4" s="1319"/>
      <c r="DH4" s="1316"/>
      <c r="DI4" s="1303"/>
      <c r="DJ4" s="1307"/>
      <c r="DK4" s="1288"/>
      <c r="DL4" s="126" t="s">
        <v>160</v>
      </c>
      <c r="DM4" s="127" t="s">
        <v>161</v>
      </c>
      <c r="DN4" s="1263"/>
      <c r="DO4" s="128" t="s">
        <v>160</v>
      </c>
      <c r="DP4" s="129" t="s">
        <v>161</v>
      </c>
      <c r="DQ4" s="1293"/>
      <c r="DR4" s="1263"/>
      <c r="DS4" s="1265"/>
      <c r="DT4" s="1342"/>
      <c r="DU4" s="1344"/>
      <c r="DV4" s="162" t="s">
        <v>160</v>
      </c>
      <c r="DW4" s="163" t="s">
        <v>161</v>
      </c>
      <c r="DX4" s="1336"/>
      <c r="DY4" s="164" t="s">
        <v>160</v>
      </c>
      <c r="DZ4" s="165" t="s">
        <v>161</v>
      </c>
      <c r="EA4" s="1350"/>
      <c r="EB4" s="1336"/>
      <c r="EC4" s="1339"/>
      <c r="ED4" s="1384"/>
      <c r="EE4" s="1372"/>
      <c r="EF4" s="171" t="s">
        <v>160</v>
      </c>
      <c r="EG4" s="172" t="s">
        <v>161</v>
      </c>
      <c r="EH4" s="1376"/>
      <c r="EI4" s="173" t="s">
        <v>160</v>
      </c>
      <c r="EJ4" s="174" t="s">
        <v>161</v>
      </c>
      <c r="EK4" s="1380"/>
      <c r="EL4" s="1376"/>
      <c r="EM4" s="1381"/>
      <c r="EN4" s="1300"/>
      <c r="EO4" s="1246"/>
      <c r="EP4" s="117" t="s">
        <v>160</v>
      </c>
      <c r="EQ4" s="118" t="s">
        <v>161</v>
      </c>
      <c r="ER4" s="1155"/>
      <c r="ES4" s="119" t="s">
        <v>160</v>
      </c>
      <c r="ET4" s="120" t="s">
        <v>161</v>
      </c>
      <c r="EU4" s="1162"/>
      <c r="EV4" s="1155"/>
      <c r="EW4" s="1157"/>
      <c r="EX4" s="1384"/>
      <c r="EY4" s="1372"/>
      <c r="EZ4" s="171" t="s">
        <v>160</v>
      </c>
      <c r="FA4" s="172" t="s">
        <v>161</v>
      </c>
      <c r="FB4" s="1376"/>
      <c r="FC4" s="173" t="s">
        <v>160</v>
      </c>
      <c r="FD4" s="174" t="s">
        <v>161</v>
      </c>
      <c r="FE4" s="1380"/>
      <c r="FF4" s="1376"/>
      <c r="FG4" s="1381"/>
      <c r="FH4" s="1404"/>
      <c r="FI4" s="1392"/>
      <c r="FJ4" s="180" t="s">
        <v>160</v>
      </c>
      <c r="FK4" s="181" t="s">
        <v>161</v>
      </c>
      <c r="FL4" s="1396"/>
      <c r="FM4" s="182" t="s">
        <v>160</v>
      </c>
      <c r="FN4" s="183" t="s">
        <v>161</v>
      </c>
      <c r="FO4" s="1400"/>
      <c r="FP4" s="1396"/>
      <c r="FQ4" s="1401"/>
      <c r="FR4" s="1117"/>
      <c r="FS4" s="1119"/>
      <c r="FT4" s="189" t="s">
        <v>160</v>
      </c>
      <c r="FU4" s="190" t="s">
        <v>161</v>
      </c>
      <c r="FV4" s="1123"/>
      <c r="FW4" s="191" t="s">
        <v>160</v>
      </c>
      <c r="FX4" s="192" t="s">
        <v>161</v>
      </c>
      <c r="FY4" s="1127"/>
      <c r="FZ4" s="1123"/>
      <c r="GA4" s="1130"/>
      <c r="GB4" s="1424"/>
      <c r="GC4" s="1412"/>
      <c r="GD4" s="198" t="s">
        <v>160</v>
      </c>
      <c r="GE4" s="199" t="s">
        <v>161</v>
      </c>
      <c r="GF4" s="1416"/>
      <c r="GG4" s="200" t="s">
        <v>160</v>
      </c>
      <c r="GH4" s="201" t="s">
        <v>161</v>
      </c>
      <c r="GI4" s="1420"/>
      <c r="GJ4" s="1416"/>
      <c r="GK4" s="1421"/>
      <c r="GL4" s="1342"/>
      <c r="GM4" s="1344"/>
      <c r="GN4" s="162" t="s">
        <v>160</v>
      </c>
      <c r="GO4" s="163" t="s">
        <v>161</v>
      </c>
      <c r="GP4" s="1336"/>
      <c r="GQ4" s="164" t="s">
        <v>160</v>
      </c>
      <c r="GR4" s="165" t="s">
        <v>161</v>
      </c>
      <c r="GS4" s="1350"/>
      <c r="GT4" s="1336"/>
      <c r="GU4" s="1339"/>
      <c r="GV4" s="1444"/>
      <c r="GW4" s="1432"/>
      <c r="GX4" s="207" t="s">
        <v>160</v>
      </c>
      <c r="GY4" s="208" t="s">
        <v>161</v>
      </c>
      <c r="GZ4" s="1436"/>
      <c r="HA4" s="209" t="s">
        <v>160</v>
      </c>
      <c r="HB4" s="210" t="s">
        <v>161</v>
      </c>
      <c r="HC4" s="1440"/>
      <c r="HD4" s="1436"/>
      <c r="HE4" s="1441"/>
      <c r="HF4" s="1464"/>
      <c r="HG4" s="1452"/>
      <c r="HH4" s="216" t="s">
        <v>160</v>
      </c>
      <c r="HI4" s="217" t="s">
        <v>161</v>
      </c>
      <c r="HJ4" s="1456"/>
      <c r="HK4" s="218" t="s">
        <v>160</v>
      </c>
      <c r="HL4" s="219" t="s">
        <v>161</v>
      </c>
      <c r="HM4" s="1460"/>
      <c r="HN4" s="1456"/>
      <c r="HO4" s="1461"/>
      <c r="HP4" s="1225"/>
      <c r="HQ4" s="1207"/>
      <c r="HR4" s="72" t="s">
        <v>160</v>
      </c>
      <c r="HS4" s="73" t="s">
        <v>161</v>
      </c>
      <c r="HT4" s="1211"/>
      <c r="HU4" s="74" t="s">
        <v>160</v>
      </c>
      <c r="HV4" s="75" t="s">
        <v>161</v>
      </c>
      <c r="HW4" s="1215"/>
      <c r="HX4" s="1211"/>
      <c r="HY4" s="1216"/>
      <c r="HZ4" s="1384"/>
      <c r="IA4" s="1372"/>
      <c r="IB4" s="171" t="s">
        <v>160</v>
      </c>
      <c r="IC4" s="172" t="s">
        <v>161</v>
      </c>
      <c r="ID4" s="1376"/>
      <c r="IE4" s="173" t="s">
        <v>160</v>
      </c>
      <c r="IF4" s="174" t="s">
        <v>161</v>
      </c>
      <c r="IG4" s="1380"/>
      <c r="IH4" s="1376"/>
      <c r="II4" s="1381"/>
      <c r="IJ4" s="1464"/>
      <c r="IK4" s="1452"/>
      <c r="IL4" s="216" t="s">
        <v>160</v>
      </c>
      <c r="IM4" s="217" t="s">
        <v>161</v>
      </c>
      <c r="IN4" s="1456"/>
      <c r="IO4" s="218" t="s">
        <v>160</v>
      </c>
      <c r="IP4" s="219" t="s">
        <v>161</v>
      </c>
      <c r="IQ4" s="1460"/>
      <c r="IR4" s="1456"/>
      <c r="IS4" s="1461"/>
      <c r="IT4" s="1355"/>
      <c r="IU4" s="1325"/>
      <c r="IV4" s="144" t="s">
        <v>160</v>
      </c>
      <c r="IW4" s="145" t="s">
        <v>161</v>
      </c>
      <c r="IX4" s="1329"/>
      <c r="IY4" s="146" t="s">
        <v>160</v>
      </c>
      <c r="IZ4" s="147" t="s">
        <v>161</v>
      </c>
      <c r="JA4" s="1333"/>
      <c r="JB4" s="1329"/>
      <c r="JC4" s="1358"/>
      <c r="JD4" s="1404"/>
      <c r="JE4" s="1392"/>
      <c r="JF4" s="180" t="s">
        <v>160</v>
      </c>
      <c r="JG4" s="181" t="s">
        <v>161</v>
      </c>
      <c r="JH4" s="1396"/>
      <c r="JI4" s="182" t="s">
        <v>160</v>
      </c>
      <c r="JJ4" s="183" t="s">
        <v>161</v>
      </c>
      <c r="JK4" s="1400"/>
      <c r="JL4" s="1396"/>
      <c r="JM4" s="1401"/>
      <c r="JN4" s="1267"/>
      <c r="JO4" s="1269"/>
      <c r="JP4" s="135" t="s">
        <v>160</v>
      </c>
      <c r="JQ4" s="136" t="s">
        <v>161</v>
      </c>
      <c r="JR4" s="1273"/>
      <c r="JS4" s="137" t="s">
        <v>160</v>
      </c>
      <c r="JT4" s="138" t="s">
        <v>161</v>
      </c>
      <c r="JU4" s="1168"/>
      <c r="JV4" s="1273"/>
      <c r="JW4" s="1274"/>
      <c r="JX4" s="1300"/>
      <c r="JY4" s="1246"/>
      <c r="JZ4" s="117" t="s">
        <v>160</v>
      </c>
      <c r="KA4" s="118" t="s">
        <v>161</v>
      </c>
      <c r="KB4" s="1155"/>
      <c r="KC4" s="119" t="s">
        <v>160</v>
      </c>
      <c r="KD4" s="120" t="s">
        <v>161</v>
      </c>
      <c r="KE4" s="1162"/>
      <c r="KF4" s="1155"/>
      <c r="KG4" s="1157"/>
      <c r="KH4" s="1307"/>
      <c r="KI4" s="1288"/>
      <c r="KJ4" s="126" t="s">
        <v>160</v>
      </c>
      <c r="KK4" s="127" t="s">
        <v>161</v>
      </c>
      <c r="KL4" s="1263"/>
      <c r="KM4" s="128" t="s">
        <v>160</v>
      </c>
      <c r="KN4" s="129" t="s">
        <v>161</v>
      </c>
      <c r="KO4" s="1293"/>
      <c r="KP4" s="1263"/>
      <c r="KQ4" s="1265"/>
      <c r="KR4" s="1487"/>
      <c r="KS4" s="1472"/>
      <c r="KT4" s="225" t="s">
        <v>160</v>
      </c>
      <c r="KU4" s="226" t="s">
        <v>161</v>
      </c>
      <c r="KV4" s="1476"/>
      <c r="KW4" s="227" t="s">
        <v>160</v>
      </c>
      <c r="KX4" s="228" t="s">
        <v>161</v>
      </c>
      <c r="KY4" s="1480"/>
      <c r="KZ4" s="1476"/>
      <c r="LA4" s="1481"/>
      <c r="LB4" s="1464"/>
      <c r="LC4" s="1452"/>
      <c r="LD4" s="216" t="s">
        <v>160</v>
      </c>
      <c r="LE4" s="217" t="s">
        <v>161</v>
      </c>
      <c r="LF4" s="1456"/>
      <c r="LG4" s="218" t="s">
        <v>160</v>
      </c>
      <c r="LH4" s="219" t="s">
        <v>161</v>
      </c>
      <c r="LI4" s="1460"/>
      <c r="LJ4" s="1456"/>
      <c r="LK4" s="1461"/>
      <c r="LL4" s="1424"/>
      <c r="LM4" s="1412"/>
      <c r="LN4" s="198" t="s">
        <v>160</v>
      </c>
      <c r="LO4" s="199" t="s">
        <v>161</v>
      </c>
      <c r="LP4" s="1416"/>
      <c r="LQ4" s="200" t="s">
        <v>160</v>
      </c>
      <c r="LR4" s="201" t="s">
        <v>161</v>
      </c>
      <c r="LS4" s="1420"/>
      <c r="LT4" s="1416"/>
      <c r="LU4" s="1421"/>
      <c r="LV4" s="1137"/>
      <c r="LW4" s="1139"/>
      <c r="LX4" s="65" t="s">
        <v>160</v>
      </c>
      <c r="LY4" s="66" t="s">
        <v>161</v>
      </c>
      <c r="LZ4" s="1097"/>
      <c r="MA4" s="67" t="s">
        <v>160</v>
      </c>
      <c r="MB4" s="68" t="s">
        <v>161</v>
      </c>
      <c r="MC4" s="1113"/>
      <c r="MD4" s="1097"/>
      <c r="ME4" s="1114"/>
      <c r="MF4" s="1117"/>
      <c r="MG4" s="1119"/>
      <c r="MH4" s="189" t="s">
        <v>160</v>
      </c>
      <c r="MI4" s="190" t="s">
        <v>161</v>
      </c>
      <c r="MJ4" s="1123"/>
      <c r="MK4" s="191" t="s">
        <v>160</v>
      </c>
      <c r="ML4" s="192" t="s">
        <v>161</v>
      </c>
      <c r="MM4" s="1127"/>
      <c r="MN4" s="1123"/>
      <c r="MO4" s="1130"/>
      <c r="MP4" s="1108"/>
      <c r="MQ4" s="1086"/>
      <c r="MR4" s="232" t="s">
        <v>160</v>
      </c>
      <c r="MS4" s="233" t="s">
        <v>161</v>
      </c>
      <c r="MT4" s="1090"/>
      <c r="MU4" s="234" t="s">
        <v>160</v>
      </c>
      <c r="MV4" s="235" t="s">
        <v>161</v>
      </c>
      <c r="MW4" s="1094"/>
      <c r="MX4" s="1090"/>
      <c r="MY4" s="1095"/>
      <c r="MZ4" s="1102"/>
      <c r="NA4" s="1072"/>
      <c r="NB4" s="239" t="s">
        <v>160</v>
      </c>
      <c r="NC4" s="240" t="s">
        <v>161</v>
      </c>
      <c r="ND4" s="1076"/>
      <c r="NE4" s="241" t="s">
        <v>160</v>
      </c>
      <c r="NF4" s="242" t="s">
        <v>161</v>
      </c>
      <c r="NG4" s="1080"/>
      <c r="NH4" s="1076"/>
      <c r="NI4" s="1081"/>
    </row>
    <row r="5" spans="1:373" ht="15.75" thickBot="1" x14ac:dyDescent="0.3">
      <c r="A5" s="339">
        <v>1</v>
      </c>
      <c r="B5" s="1524">
        <v>2</v>
      </c>
      <c r="C5" s="1524"/>
      <c r="D5" s="342">
        <v>3</v>
      </c>
      <c r="E5" s="342">
        <v>4</v>
      </c>
      <c r="F5" s="342">
        <v>5</v>
      </c>
      <c r="G5" s="342">
        <v>6</v>
      </c>
      <c r="H5" s="342">
        <v>7</v>
      </c>
      <c r="I5" s="342">
        <v>8</v>
      </c>
      <c r="J5" s="342">
        <v>9</v>
      </c>
      <c r="K5" s="342">
        <v>10</v>
      </c>
      <c r="L5" s="342">
        <v>11</v>
      </c>
      <c r="M5" s="342">
        <v>12</v>
      </c>
      <c r="N5" s="343">
        <v>3</v>
      </c>
      <c r="O5" s="343">
        <v>4</v>
      </c>
      <c r="P5" s="343">
        <v>5</v>
      </c>
      <c r="Q5" s="343">
        <v>6</v>
      </c>
      <c r="R5" s="343">
        <v>7</v>
      </c>
      <c r="S5" s="343">
        <v>8</v>
      </c>
      <c r="T5" s="343">
        <v>9</v>
      </c>
      <c r="U5" s="343">
        <v>10</v>
      </c>
      <c r="V5" s="343">
        <v>11</v>
      </c>
      <c r="W5" s="343">
        <v>12</v>
      </c>
      <c r="X5" s="344">
        <v>3</v>
      </c>
      <c r="Y5" s="344">
        <v>4</v>
      </c>
      <c r="Z5" s="344">
        <v>5</v>
      </c>
      <c r="AA5" s="344">
        <v>6</v>
      </c>
      <c r="AB5" s="344">
        <v>7</v>
      </c>
      <c r="AC5" s="344">
        <v>8</v>
      </c>
      <c r="AD5" s="344">
        <v>9</v>
      </c>
      <c r="AE5" s="344">
        <v>10</v>
      </c>
      <c r="AF5" s="344">
        <v>11</v>
      </c>
      <c r="AG5" s="344">
        <v>12</v>
      </c>
      <c r="AH5" s="345">
        <v>3</v>
      </c>
      <c r="AI5" s="345">
        <v>4</v>
      </c>
      <c r="AJ5" s="345">
        <v>5</v>
      </c>
      <c r="AK5" s="345">
        <v>6</v>
      </c>
      <c r="AL5" s="345">
        <v>7</v>
      </c>
      <c r="AM5" s="345">
        <v>8</v>
      </c>
      <c r="AN5" s="345">
        <v>9</v>
      </c>
      <c r="AO5" s="345">
        <v>10</v>
      </c>
      <c r="AP5" s="345">
        <v>11</v>
      </c>
      <c r="AQ5" s="345">
        <v>12</v>
      </c>
      <c r="AR5" s="346">
        <v>3</v>
      </c>
      <c r="AS5" s="346">
        <v>4</v>
      </c>
      <c r="AT5" s="346">
        <v>5</v>
      </c>
      <c r="AU5" s="346">
        <v>6</v>
      </c>
      <c r="AV5" s="346">
        <v>7</v>
      </c>
      <c r="AW5" s="346">
        <v>8</v>
      </c>
      <c r="AX5" s="346">
        <v>9</v>
      </c>
      <c r="AY5" s="346">
        <v>10</v>
      </c>
      <c r="AZ5" s="346">
        <v>11</v>
      </c>
      <c r="BA5" s="346">
        <v>12</v>
      </c>
      <c r="BB5" s="347">
        <v>3</v>
      </c>
      <c r="BC5" s="347">
        <v>4</v>
      </c>
      <c r="BD5" s="347">
        <v>5</v>
      </c>
      <c r="BE5" s="347">
        <v>6</v>
      </c>
      <c r="BF5" s="347">
        <v>7</v>
      </c>
      <c r="BG5" s="347">
        <v>8</v>
      </c>
      <c r="BH5" s="347">
        <v>9</v>
      </c>
      <c r="BI5" s="347">
        <v>10</v>
      </c>
      <c r="BJ5" s="347">
        <v>11</v>
      </c>
      <c r="BK5" s="347">
        <v>12</v>
      </c>
      <c r="BL5" s="348">
        <v>3</v>
      </c>
      <c r="BM5" s="348">
        <v>4</v>
      </c>
      <c r="BN5" s="348">
        <v>5</v>
      </c>
      <c r="BO5" s="348">
        <v>6</v>
      </c>
      <c r="BP5" s="348">
        <v>7</v>
      </c>
      <c r="BQ5" s="348">
        <v>8</v>
      </c>
      <c r="BR5" s="348">
        <v>9</v>
      </c>
      <c r="BS5" s="348">
        <v>10</v>
      </c>
      <c r="BT5" s="348">
        <v>11</v>
      </c>
      <c r="BU5" s="348">
        <v>12</v>
      </c>
      <c r="BV5" s="349">
        <v>3</v>
      </c>
      <c r="BW5" s="349">
        <v>4</v>
      </c>
      <c r="BX5" s="349">
        <v>5</v>
      </c>
      <c r="BY5" s="349">
        <v>6</v>
      </c>
      <c r="BZ5" s="349">
        <v>7</v>
      </c>
      <c r="CA5" s="349">
        <v>8</v>
      </c>
      <c r="CB5" s="349">
        <v>9</v>
      </c>
      <c r="CC5" s="349">
        <v>10</v>
      </c>
      <c r="CD5" s="349">
        <v>11</v>
      </c>
      <c r="CE5" s="349">
        <v>12</v>
      </c>
      <c r="CF5" s="350">
        <v>3</v>
      </c>
      <c r="CG5" s="350">
        <v>4</v>
      </c>
      <c r="CH5" s="350">
        <v>5</v>
      </c>
      <c r="CI5" s="350">
        <v>6</v>
      </c>
      <c r="CJ5" s="350">
        <v>7</v>
      </c>
      <c r="CK5" s="350">
        <v>8</v>
      </c>
      <c r="CL5" s="350">
        <v>9</v>
      </c>
      <c r="CM5" s="350">
        <v>10</v>
      </c>
      <c r="CN5" s="350">
        <v>11</v>
      </c>
      <c r="CO5" s="350">
        <v>12</v>
      </c>
      <c r="CP5" s="351">
        <v>3</v>
      </c>
      <c r="CQ5" s="351">
        <v>4</v>
      </c>
      <c r="CR5" s="351">
        <v>5</v>
      </c>
      <c r="CS5" s="351">
        <v>6</v>
      </c>
      <c r="CT5" s="351">
        <v>7</v>
      </c>
      <c r="CU5" s="351">
        <v>8</v>
      </c>
      <c r="CV5" s="351">
        <v>9</v>
      </c>
      <c r="CW5" s="351">
        <v>10</v>
      </c>
      <c r="CX5" s="351">
        <v>11</v>
      </c>
      <c r="CY5" s="351">
        <v>12</v>
      </c>
      <c r="CZ5" s="352">
        <v>3</v>
      </c>
      <c r="DA5" s="352">
        <v>4</v>
      </c>
      <c r="DB5" s="352">
        <v>5</v>
      </c>
      <c r="DC5" s="352">
        <v>6</v>
      </c>
      <c r="DD5" s="352">
        <v>7</v>
      </c>
      <c r="DE5" s="352">
        <v>8</v>
      </c>
      <c r="DF5" s="352">
        <v>9</v>
      </c>
      <c r="DG5" s="352">
        <v>10</v>
      </c>
      <c r="DH5" s="352">
        <v>11</v>
      </c>
      <c r="DI5" s="352">
        <v>12</v>
      </c>
      <c r="DJ5" s="349">
        <v>3</v>
      </c>
      <c r="DK5" s="349">
        <v>4</v>
      </c>
      <c r="DL5" s="349">
        <v>5</v>
      </c>
      <c r="DM5" s="349">
        <v>6</v>
      </c>
      <c r="DN5" s="349">
        <v>7</v>
      </c>
      <c r="DO5" s="349">
        <v>8</v>
      </c>
      <c r="DP5" s="349">
        <v>9</v>
      </c>
      <c r="DQ5" s="349">
        <v>10</v>
      </c>
      <c r="DR5" s="349">
        <v>11</v>
      </c>
      <c r="DS5" s="349">
        <v>12</v>
      </c>
      <c r="DT5" s="353">
        <v>3</v>
      </c>
      <c r="DU5" s="353">
        <v>4</v>
      </c>
      <c r="DV5" s="353">
        <v>5</v>
      </c>
      <c r="DW5" s="353">
        <v>6</v>
      </c>
      <c r="DX5" s="353">
        <v>7</v>
      </c>
      <c r="DY5" s="353">
        <v>8</v>
      </c>
      <c r="DZ5" s="353">
        <v>9</v>
      </c>
      <c r="EA5" s="353">
        <v>10</v>
      </c>
      <c r="EB5" s="353">
        <v>11</v>
      </c>
      <c r="EC5" s="353">
        <v>12</v>
      </c>
      <c r="ED5" s="354">
        <v>3</v>
      </c>
      <c r="EE5" s="354">
        <v>4</v>
      </c>
      <c r="EF5" s="354">
        <v>5</v>
      </c>
      <c r="EG5" s="354">
        <v>6</v>
      </c>
      <c r="EH5" s="354">
        <v>7</v>
      </c>
      <c r="EI5" s="354">
        <v>8</v>
      </c>
      <c r="EJ5" s="354">
        <v>9</v>
      </c>
      <c r="EK5" s="354">
        <v>10</v>
      </c>
      <c r="EL5" s="354">
        <v>11</v>
      </c>
      <c r="EM5" s="354">
        <v>12</v>
      </c>
      <c r="EN5" s="348">
        <v>3</v>
      </c>
      <c r="EO5" s="348">
        <v>4</v>
      </c>
      <c r="EP5" s="348">
        <v>5</v>
      </c>
      <c r="EQ5" s="348">
        <v>6</v>
      </c>
      <c r="ER5" s="348">
        <v>7</v>
      </c>
      <c r="ES5" s="348">
        <v>8</v>
      </c>
      <c r="ET5" s="348">
        <v>9</v>
      </c>
      <c r="EU5" s="348">
        <v>10</v>
      </c>
      <c r="EV5" s="348">
        <v>11</v>
      </c>
      <c r="EW5" s="348">
        <v>12</v>
      </c>
      <c r="EX5" s="354">
        <v>3</v>
      </c>
      <c r="EY5" s="354">
        <v>4</v>
      </c>
      <c r="EZ5" s="354">
        <v>5</v>
      </c>
      <c r="FA5" s="354">
        <v>6</v>
      </c>
      <c r="FB5" s="354">
        <v>7</v>
      </c>
      <c r="FC5" s="354">
        <v>8</v>
      </c>
      <c r="FD5" s="354">
        <v>9</v>
      </c>
      <c r="FE5" s="354">
        <v>10</v>
      </c>
      <c r="FF5" s="354">
        <v>11</v>
      </c>
      <c r="FG5" s="354">
        <v>12</v>
      </c>
      <c r="FH5" s="355">
        <v>3</v>
      </c>
      <c r="FI5" s="355">
        <v>4</v>
      </c>
      <c r="FJ5" s="355">
        <v>5</v>
      </c>
      <c r="FK5" s="355">
        <v>6</v>
      </c>
      <c r="FL5" s="355">
        <v>7</v>
      </c>
      <c r="FM5" s="355">
        <v>8</v>
      </c>
      <c r="FN5" s="355">
        <v>9</v>
      </c>
      <c r="FO5" s="355">
        <v>10</v>
      </c>
      <c r="FP5" s="355">
        <v>11</v>
      </c>
      <c r="FQ5" s="355">
        <v>12</v>
      </c>
      <c r="FR5" s="356">
        <v>3</v>
      </c>
      <c r="FS5" s="356">
        <v>4</v>
      </c>
      <c r="FT5" s="356">
        <v>5</v>
      </c>
      <c r="FU5" s="356">
        <v>6</v>
      </c>
      <c r="FV5" s="356">
        <v>7</v>
      </c>
      <c r="FW5" s="356">
        <v>8</v>
      </c>
      <c r="FX5" s="356">
        <v>9</v>
      </c>
      <c r="FY5" s="356">
        <v>10</v>
      </c>
      <c r="FZ5" s="356">
        <v>11</v>
      </c>
      <c r="GA5" s="356">
        <v>12</v>
      </c>
      <c r="GB5" s="357">
        <v>3</v>
      </c>
      <c r="GC5" s="357">
        <v>4</v>
      </c>
      <c r="GD5" s="357">
        <v>5</v>
      </c>
      <c r="GE5" s="357">
        <v>6</v>
      </c>
      <c r="GF5" s="357">
        <v>7</v>
      </c>
      <c r="GG5" s="357">
        <v>8</v>
      </c>
      <c r="GH5" s="357">
        <v>9</v>
      </c>
      <c r="GI5" s="357">
        <v>10</v>
      </c>
      <c r="GJ5" s="357">
        <v>11</v>
      </c>
      <c r="GK5" s="357">
        <v>12</v>
      </c>
      <c r="GL5" s="353">
        <v>3</v>
      </c>
      <c r="GM5" s="353">
        <v>4</v>
      </c>
      <c r="GN5" s="353">
        <v>5</v>
      </c>
      <c r="GO5" s="353">
        <v>6</v>
      </c>
      <c r="GP5" s="353">
        <v>7</v>
      </c>
      <c r="GQ5" s="353">
        <v>8</v>
      </c>
      <c r="GR5" s="353">
        <v>9</v>
      </c>
      <c r="GS5" s="353">
        <v>10</v>
      </c>
      <c r="GT5" s="353">
        <v>11</v>
      </c>
      <c r="GU5" s="353">
        <v>12</v>
      </c>
      <c r="GV5" s="358">
        <v>3</v>
      </c>
      <c r="GW5" s="358">
        <v>4</v>
      </c>
      <c r="GX5" s="358">
        <v>5</v>
      </c>
      <c r="GY5" s="358">
        <v>6</v>
      </c>
      <c r="GZ5" s="358">
        <v>7</v>
      </c>
      <c r="HA5" s="358">
        <v>8</v>
      </c>
      <c r="HB5" s="358">
        <v>9</v>
      </c>
      <c r="HC5" s="358">
        <v>10</v>
      </c>
      <c r="HD5" s="358">
        <v>11</v>
      </c>
      <c r="HE5" s="358">
        <v>12</v>
      </c>
      <c r="HF5" s="359">
        <v>3</v>
      </c>
      <c r="HG5" s="359">
        <v>4</v>
      </c>
      <c r="HH5" s="359">
        <v>5</v>
      </c>
      <c r="HI5" s="359">
        <v>6</v>
      </c>
      <c r="HJ5" s="359">
        <v>7</v>
      </c>
      <c r="HK5" s="359">
        <v>8</v>
      </c>
      <c r="HL5" s="359">
        <v>9</v>
      </c>
      <c r="HM5" s="359">
        <v>10</v>
      </c>
      <c r="HN5" s="359">
        <v>11</v>
      </c>
      <c r="HO5" s="359">
        <v>12</v>
      </c>
      <c r="HP5" s="343">
        <v>3</v>
      </c>
      <c r="HQ5" s="343">
        <v>4</v>
      </c>
      <c r="HR5" s="343">
        <v>5</v>
      </c>
      <c r="HS5" s="343">
        <v>6</v>
      </c>
      <c r="HT5" s="343">
        <v>7</v>
      </c>
      <c r="HU5" s="343">
        <v>8</v>
      </c>
      <c r="HV5" s="343">
        <v>9</v>
      </c>
      <c r="HW5" s="343">
        <v>10</v>
      </c>
      <c r="HX5" s="343">
        <v>11</v>
      </c>
      <c r="HY5" s="343">
        <v>12</v>
      </c>
      <c r="HZ5" s="354">
        <v>3</v>
      </c>
      <c r="IA5" s="354">
        <v>4</v>
      </c>
      <c r="IB5" s="354">
        <v>5</v>
      </c>
      <c r="IC5" s="354">
        <v>6</v>
      </c>
      <c r="ID5" s="354">
        <v>7</v>
      </c>
      <c r="IE5" s="354">
        <v>8</v>
      </c>
      <c r="IF5" s="354">
        <v>9</v>
      </c>
      <c r="IG5" s="354">
        <v>10</v>
      </c>
      <c r="IH5" s="354">
        <v>11</v>
      </c>
      <c r="II5" s="354">
        <v>12</v>
      </c>
      <c r="IJ5" s="359">
        <v>3</v>
      </c>
      <c r="IK5" s="359">
        <v>4</v>
      </c>
      <c r="IL5" s="359">
        <v>5</v>
      </c>
      <c r="IM5" s="359">
        <v>6</v>
      </c>
      <c r="IN5" s="359">
        <v>7</v>
      </c>
      <c r="IO5" s="359">
        <v>8</v>
      </c>
      <c r="IP5" s="359">
        <v>9</v>
      </c>
      <c r="IQ5" s="359">
        <v>10</v>
      </c>
      <c r="IR5" s="359">
        <v>11</v>
      </c>
      <c r="IS5" s="359">
        <v>12</v>
      </c>
      <c r="IT5" s="351">
        <v>3</v>
      </c>
      <c r="IU5" s="351">
        <v>4</v>
      </c>
      <c r="IV5" s="351">
        <v>5</v>
      </c>
      <c r="IW5" s="351">
        <v>6</v>
      </c>
      <c r="IX5" s="351">
        <v>7</v>
      </c>
      <c r="IY5" s="351">
        <v>8</v>
      </c>
      <c r="IZ5" s="351">
        <v>9</v>
      </c>
      <c r="JA5" s="351">
        <v>10</v>
      </c>
      <c r="JB5" s="351">
        <v>11</v>
      </c>
      <c r="JC5" s="351">
        <v>12</v>
      </c>
      <c r="JD5" s="355">
        <v>3</v>
      </c>
      <c r="JE5" s="355">
        <v>4</v>
      </c>
      <c r="JF5" s="355">
        <v>5</v>
      </c>
      <c r="JG5" s="355">
        <v>6</v>
      </c>
      <c r="JH5" s="355">
        <v>7</v>
      </c>
      <c r="JI5" s="355">
        <v>8</v>
      </c>
      <c r="JJ5" s="355">
        <v>9</v>
      </c>
      <c r="JK5" s="355">
        <v>10</v>
      </c>
      <c r="JL5" s="355">
        <v>11</v>
      </c>
      <c r="JM5" s="355">
        <v>12</v>
      </c>
      <c r="JN5" s="350">
        <v>3</v>
      </c>
      <c r="JO5" s="350">
        <v>4</v>
      </c>
      <c r="JP5" s="350">
        <v>5</v>
      </c>
      <c r="JQ5" s="350">
        <v>6</v>
      </c>
      <c r="JR5" s="350">
        <v>7</v>
      </c>
      <c r="JS5" s="350">
        <v>8</v>
      </c>
      <c r="JT5" s="350">
        <v>9</v>
      </c>
      <c r="JU5" s="350">
        <v>10</v>
      </c>
      <c r="JV5" s="350">
        <v>11</v>
      </c>
      <c r="JW5" s="350">
        <v>12</v>
      </c>
      <c r="JX5" s="348">
        <v>3</v>
      </c>
      <c r="JY5" s="348">
        <v>4</v>
      </c>
      <c r="JZ5" s="348">
        <v>5</v>
      </c>
      <c r="KA5" s="348">
        <v>6</v>
      </c>
      <c r="KB5" s="348">
        <v>7</v>
      </c>
      <c r="KC5" s="348">
        <v>8</v>
      </c>
      <c r="KD5" s="348">
        <v>9</v>
      </c>
      <c r="KE5" s="348">
        <v>10</v>
      </c>
      <c r="KF5" s="348">
        <v>11</v>
      </c>
      <c r="KG5" s="348">
        <v>12</v>
      </c>
      <c r="KH5" s="349">
        <v>3</v>
      </c>
      <c r="KI5" s="349">
        <v>4</v>
      </c>
      <c r="KJ5" s="349">
        <v>5</v>
      </c>
      <c r="KK5" s="349">
        <v>6</v>
      </c>
      <c r="KL5" s="349">
        <v>7</v>
      </c>
      <c r="KM5" s="349">
        <v>8</v>
      </c>
      <c r="KN5" s="349">
        <v>9</v>
      </c>
      <c r="KO5" s="349">
        <v>10</v>
      </c>
      <c r="KP5" s="349">
        <v>11</v>
      </c>
      <c r="KQ5" s="349">
        <v>12</v>
      </c>
      <c r="KR5" s="360">
        <v>3</v>
      </c>
      <c r="KS5" s="360">
        <v>4</v>
      </c>
      <c r="KT5" s="360">
        <v>5</v>
      </c>
      <c r="KU5" s="360">
        <v>6</v>
      </c>
      <c r="KV5" s="360">
        <v>7</v>
      </c>
      <c r="KW5" s="360">
        <v>8</v>
      </c>
      <c r="KX5" s="360">
        <v>9</v>
      </c>
      <c r="KY5" s="360">
        <v>10</v>
      </c>
      <c r="KZ5" s="360">
        <v>11</v>
      </c>
      <c r="LA5" s="360">
        <v>12</v>
      </c>
      <c r="LB5" s="359">
        <v>3</v>
      </c>
      <c r="LC5" s="359">
        <v>4</v>
      </c>
      <c r="LD5" s="359">
        <v>5</v>
      </c>
      <c r="LE5" s="359">
        <v>6</v>
      </c>
      <c r="LF5" s="359">
        <v>7</v>
      </c>
      <c r="LG5" s="359">
        <v>8</v>
      </c>
      <c r="LH5" s="359">
        <v>9</v>
      </c>
      <c r="LI5" s="359">
        <v>10</v>
      </c>
      <c r="LJ5" s="359">
        <v>11</v>
      </c>
      <c r="LK5" s="359">
        <v>12</v>
      </c>
      <c r="LL5" s="357">
        <v>3</v>
      </c>
      <c r="LM5" s="357">
        <v>4</v>
      </c>
      <c r="LN5" s="357">
        <v>5</v>
      </c>
      <c r="LO5" s="357">
        <v>6</v>
      </c>
      <c r="LP5" s="357">
        <v>7</v>
      </c>
      <c r="LQ5" s="357">
        <v>8</v>
      </c>
      <c r="LR5" s="357">
        <v>9</v>
      </c>
      <c r="LS5" s="357">
        <v>10</v>
      </c>
      <c r="LT5" s="357">
        <v>11</v>
      </c>
      <c r="LU5" s="357">
        <v>12</v>
      </c>
      <c r="LV5" s="342">
        <v>3</v>
      </c>
      <c r="LW5" s="342">
        <v>4</v>
      </c>
      <c r="LX5" s="342">
        <v>5</v>
      </c>
      <c r="LY5" s="342">
        <v>6</v>
      </c>
      <c r="LZ5" s="342">
        <v>7</v>
      </c>
      <c r="MA5" s="342">
        <v>8</v>
      </c>
      <c r="MB5" s="342">
        <v>9</v>
      </c>
      <c r="MC5" s="342">
        <v>10</v>
      </c>
      <c r="MD5" s="342">
        <v>11</v>
      </c>
      <c r="ME5" s="342">
        <v>12</v>
      </c>
      <c r="MF5" s="356">
        <v>3</v>
      </c>
      <c r="MG5" s="356">
        <v>4</v>
      </c>
      <c r="MH5" s="356">
        <v>5</v>
      </c>
      <c r="MI5" s="356">
        <v>6</v>
      </c>
      <c r="MJ5" s="356">
        <v>7</v>
      </c>
      <c r="MK5" s="356">
        <v>8</v>
      </c>
      <c r="ML5" s="356">
        <v>9</v>
      </c>
      <c r="MM5" s="356">
        <v>10</v>
      </c>
      <c r="MN5" s="356">
        <v>11</v>
      </c>
      <c r="MO5" s="356">
        <v>12</v>
      </c>
      <c r="MP5" s="361">
        <v>3</v>
      </c>
      <c r="MQ5" s="361">
        <v>4</v>
      </c>
      <c r="MR5" s="361">
        <v>5</v>
      </c>
      <c r="MS5" s="361">
        <v>6</v>
      </c>
      <c r="MT5" s="361">
        <v>7</v>
      </c>
      <c r="MU5" s="361">
        <v>8</v>
      </c>
      <c r="MV5" s="361">
        <v>9</v>
      </c>
      <c r="MW5" s="361">
        <v>10</v>
      </c>
      <c r="MX5" s="361">
        <v>11</v>
      </c>
      <c r="MY5" s="361">
        <v>12</v>
      </c>
      <c r="MZ5" s="362">
        <v>3</v>
      </c>
      <c r="NA5" s="362">
        <v>4</v>
      </c>
      <c r="NB5" s="362">
        <v>5</v>
      </c>
      <c r="NC5" s="362">
        <v>6</v>
      </c>
      <c r="ND5" s="362">
        <v>7</v>
      </c>
      <c r="NE5" s="362">
        <v>8</v>
      </c>
      <c r="NF5" s="362">
        <v>9</v>
      </c>
      <c r="NG5" s="362">
        <v>10</v>
      </c>
      <c r="NH5" s="362">
        <v>11</v>
      </c>
      <c r="NI5" s="363">
        <v>12</v>
      </c>
    </row>
    <row r="6" spans="1:373" ht="22.9" customHeight="1" x14ac:dyDescent="0.25">
      <c r="A6" s="1482" t="s">
        <v>244</v>
      </c>
      <c r="B6" s="1483"/>
      <c r="C6" s="1484"/>
      <c r="D6" s="421"/>
      <c r="E6" s="421"/>
      <c r="F6" s="421"/>
      <c r="G6" s="421"/>
      <c r="H6" s="421"/>
      <c r="I6" s="421"/>
      <c r="J6" s="421"/>
      <c r="K6" s="421"/>
      <c r="L6" s="421"/>
      <c r="M6" s="421"/>
      <c r="N6" s="857"/>
      <c r="O6" s="857"/>
      <c r="P6" s="857"/>
      <c r="Q6" s="857"/>
      <c r="R6" s="857"/>
      <c r="S6" s="857"/>
      <c r="T6" s="857"/>
      <c r="U6" s="857"/>
      <c r="V6" s="857"/>
      <c r="W6" s="857"/>
      <c r="X6" s="858"/>
      <c r="Y6" s="423"/>
      <c r="Z6" s="423"/>
      <c r="AA6" s="423"/>
      <c r="AB6" s="423"/>
      <c r="AC6" s="423"/>
      <c r="AD6" s="423"/>
      <c r="AE6" s="423"/>
      <c r="AF6" s="423"/>
      <c r="AG6" s="423"/>
      <c r="AH6" s="424"/>
      <c r="AI6" s="424"/>
      <c r="AJ6" s="424"/>
      <c r="AK6" s="424"/>
      <c r="AL6" s="424"/>
      <c r="AM6" s="424"/>
      <c r="AN6" s="424"/>
      <c r="AO6" s="424"/>
      <c r="AP6" s="424"/>
      <c r="AQ6" s="424"/>
      <c r="AR6" s="425"/>
      <c r="AS6" s="425"/>
      <c r="AT6" s="425"/>
      <c r="AU6" s="425"/>
      <c r="AV6" s="425"/>
      <c r="AW6" s="425"/>
      <c r="AX6" s="425"/>
      <c r="AY6" s="425"/>
      <c r="AZ6" s="425"/>
      <c r="BA6" s="425"/>
      <c r="BB6" s="426"/>
      <c r="BC6" s="426"/>
      <c r="BD6" s="426"/>
      <c r="BE6" s="426"/>
      <c r="BF6" s="426"/>
      <c r="BG6" s="426"/>
      <c r="BH6" s="426"/>
      <c r="BI6" s="426"/>
      <c r="BJ6" s="426"/>
      <c r="BK6" s="426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8"/>
      <c r="BW6" s="428"/>
      <c r="BX6" s="428"/>
      <c r="BY6" s="428"/>
      <c r="BZ6" s="428"/>
      <c r="CA6" s="428"/>
      <c r="CB6" s="428"/>
      <c r="CC6" s="428"/>
      <c r="CD6" s="428"/>
      <c r="CE6" s="428"/>
      <c r="CF6" s="429"/>
      <c r="CG6" s="429"/>
      <c r="CH6" s="429"/>
      <c r="CI6" s="429"/>
      <c r="CJ6" s="429"/>
      <c r="CK6" s="429"/>
      <c r="CL6" s="429"/>
      <c r="CM6" s="429"/>
      <c r="CN6" s="429"/>
      <c r="CO6" s="429"/>
      <c r="CP6" s="430"/>
      <c r="CQ6" s="430"/>
      <c r="CR6" s="430"/>
      <c r="CS6" s="430"/>
      <c r="CT6" s="430"/>
      <c r="CU6" s="430"/>
      <c r="CV6" s="430"/>
      <c r="CW6" s="430"/>
      <c r="CX6" s="430"/>
      <c r="CY6" s="430"/>
      <c r="CZ6" s="431"/>
      <c r="DA6" s="431"/>
      <c r="DB6" s="431"/>
      <c r="DC6" s="431"/>
      <c r="DD6" s="431"/>
      <c r="DE6" s="431"/>
      <c r="DF6" s="431"/>
      <c r="DG6" s="431"/>
      <c r="DH6" s="431"/>
      <c r="DI6" s="431"/>
      <c r="DJ6" s="428"/>
      <c r="DK6" s="428"/>
      <c r="DL6" s="428"/>
      <c r="DM6" s="428"/>
      <c r="DN6" s="428"/>
      <c r="DO6" s="428"/>
      <c r="DP6" s="428"/>
      <c r="DQ6" s="428"/>
      <c r="DR6" s="428"/>
      <c r="DS6" s="428"/>
      <c r="DT6" s="432"/>
      <c r="DU6" s="432"/>
      <c r="DV6" s="432"/>
      <c r="DW6" s="432"/>
      <c r="DX6" s="432"/>
      <c r="DY6" s="432"/>
      <c r="DZ6" s="432"/>
      <c r="EA6" s="432"/>
      <c r="EB6" s="432"/>
      <c r="EC6" s="432"/>
      <c r="ED6" s="433"/>
      <c r="EE6" s="433"/>
      <c r="EF6" s="433"/>
      <c r="EG6" s="433"/>
      <c r="EH6" s="433"/>
      <c r="EI6" s="433"/>
      <c r="EJ6" s="433"/>
      <c r="EK6" s="433"/>
      <c r="EL6" s="433"/>
      <c r="EM6" s="433"/>
      <c r="EN6" s="427"/>
      <c r="EO6" s="427"/>
      <c r="EP6" s="427"/>
      <c r="EQ6" s="427"/>
      <c r="ER6" s="427"/>
      <c r="ES6" s="427"/>
      <c r="ET6" s="427"/>
      <c r="EU6" s="427"/>
      <c r="EV6" s="427"/>
      <c r="EW6" s="427"/>
      <c r="EX6" s="433"/>
      <c r="EY6" s="433"/>
      <c r="EZ6" s="433"/>
      <c r="FA6" s="433"/>
      <c r="FB6" s="433"/>
      <c r="FC6" s="433"/>
      <c r="FD6" s="433"/>
      <c r="FE6" s="433"/>
      <c r="FF6" s="433"/>
      <c r="FG6" s="433"/>
      <c r="FH6" s="434"/>
      <c r="FI6" s="434"/>
      <c r="FJ6" s="434"/>
      <c r="FK6" s="434"/>
      <c r="FL6" s="434"/>
      <c r="FM6" s="434"/>
      <c r="FN6" s="434"/>
      <c r="FO6" s="434"/>
      <c r="FP6" s="434"/>
      <c r="FQ6" s="434"/>
      <c r="FR6" s="435"/>
      <c r="FS6" s="435"/>
      <c r="FT6" s="435"/>
      <c r="FU6" s="435"/>
      <c r="FV6" s="435"/>
      <c r="FW6" s="435"/>
      <c r="FX6" s="435"/>
      <c r="FY6" s="435"/>
      <c r="FZ6" s="435"/>
      <c r="GA6" s="435"/>
      <c r="GB6" s="436"/>
      <c r="GC6" s="436"/>
      <c r="GD6" s="436"/>
      <c r="GE6" s="436"/>
      <c r="GF6" s="436"/>
      <c r="GG6" s="436"/>
      <c r="GH6" s="436"/>
      <c r="GI6" s="436"/>
      <c r="GJ6" s="436"/>
      <c r="GK6" s="436"/>
      <c r="GL6" s="432"/>
      <c r="GM6" s="432"/>
      <c r="GN6" s="432"/>
      <c r="GO6" s="432"/>
      <c r="GP6" s="432"/>
      <c r="GQ6" s="432"/>
      <c r="GR6" s="432"/>
      <c r="GS6" s="432"/>
      <c r="GT6" s="432"/>
      <c r="GU6" s="432"/>
      <c r="GV6" s="437"/>
      <c r="GW6" s="437"/>
      <c r="GX6" s="437"/>
      <c r="GY6" s="437"/>
      <c r="GZ6" s="437"/>
      <c r="HA6" s="437"/>
      <c r="HB6" s="437"/>
      <c r="HC6" s="437"/>
      <c r="HD6" s="437"/>
      <c r="HE6" s="437"/>
      <c r="HF6" s="438"/>
      <c r="HG6" s="438"/>
      <c r="HH6" s="438"/>
      <c r="HI6" s="438"/>
      <c r="HJ6" s="438"/>
      <c r="HK6" s="438"/>
      <c r="HL6" s="438"/>
      <c r="HM6" s="438"/>
      <c r="HN6" s="438"/>
      <c r="HO6" s="438"/>
      <c r="HP6" s="422"/>
      <c r="HQ6" s="422"/>
      <c r="HR6" s="422"/>
      <c r="HS6" s="422"/>
      <c r="HT6" s="422"/>
      <c r="HU6" s="422"/>
      <c r="HV6" s="422"/>
      <c r="HW6" s="422"/>
      <c r="HX6" s="422"/>
      <c r="HY6" s="422"/>
      <c r="HZ6" s="433"/>
      <c r="IA6" s="433"/>
      <c r="IB6" s="433"/>
      <c r="IC6" s="433"/>
      <c r="ID6" s="433"/>
      <c r="IE6" s="433"/>
      <c r="IF6" s="433"/>
      <c r="IG6" s="433"/>
      <c r="IH6" s="433"/>
      <c r="II6" s="433"/>
      <c r="IJ6" s="438"/>
      <c r="IK6" s="438"/>
      <c r="IL6" s="438"/>
      <c r="IM6" s="438"/>
      <c r="IN6" s="438"/>
      <c r="IO6" s="438"/>
      <c r="IP6" s="438"/>
      <c r="IQ6" s="438"/>
      <c r="IR6" s="438"/>
      <c r="IS6" s="438"/>
      <c r="IT6" s="430"/>
      <c r="IU6" s="430"/>
      <c r="IV6" s="430"/>
      <c r="IW6" s="430"/>
      <c r="IX6" s="430"/>
      <c r="IY6" s="430"/>
      <c r="IZ6" s="430"/>
      <c r="JA6" s="430"/>
      <c r="JB6" s="430"/>
      <c r="JC6" s="430"/>
      <c r="JD6" s="434"/>
      <c r="JE6" s="434"/>
      <c r="JF6" s="434"/>
      <c r="JG6" s="434"/>
      <c r="JH6" s="434"/>
      <c r="JI6" s="434"/>
      <c r="JJ6" s="434"/>
      <c r="JK6" s="434"/>
      <c r="JL6" s="434"/>
      <c r="JM6" s="434"/>
      <c r="JN6" s="429"/>
      <c r="JO6" s="429"/>
      <c r="JP6" s="429"/>
      <c r="JQ6" s="429"/>
      <c r="JR6" s="429"/>
      <c r="JS6" s="429"/>
      <c r="JT6" s="429"/>
      <c r="JU6" s="429"/>
      <c r="JV6" s="429"/>
      <c r="JW6" s="429"/>
      <c r="JX6" s="427"/>
      <c r="JY6" s="427"/>
      <c r="JZ6" s="427"/>
      <c r="KA6" s="427"/>
      <c r="KB6" s="427"/>
      <c r="KC6" s="427"/>
      <c r="KD6" s="427"/>
      <c r="KE6" s="427"/>
      <c r="KF6" s="427"/>
      <c r="KG6" s="427"/>
      <c r="KH6" s="428"/>
      <c r="KI6" s="428"/>
      <c r="KJ6" s="428"/>
      <c r="KK6" s="428"/>
      <c r="KL6" s="428"/>
      <c r="KM6" s="428"/>
      <c r="KN6" s="428"/>
      <c r="KO6" s="428"/>
      <c r="KP6" s="428"/>
      <c r="KQ6" s="428"/>
      <c r="KR6" s="439"/>
      <c r="KS6" s="439"/>
      <c r="KT6" s="439"/>
      <c r="KU6" s="439"/>
      <c r="KV6" s="439"/>
      <c r="KW6" s="439"/>
      <c r="KX6" s="439"/>
      <c r="KY6" s="439"/>
      <c r="KZ6" s="439"/>
      <c r="LA6" s="439"/>
      <c r="LB6" s="438"/>
      <c r="LC6" s="438"/>
      <c r="LD6" s="438"/>
      <c r="LE6" s="438"/>
      <c r="LF6" s="438"/>
      <c r="LG6" s="438"/>
      <c r="LH6" s="438"/>
      <c r="LI6" s="438"/>
      <c r="LJ6" s="438"/>
      <c r="LK6" s="438"/>
      <c r="LL6" s="436"/>
      <c r="LM6" s="436"/>
      <c r="LN6" s="436"/>
      <c r="LO6" s="436"/>
      <c r="LP6" s="436"/>
      <c r="LQ6" s="436"/>
      <c r="LR6" s="436"/>
      <c r="LS6" s="436"/>
      <c r="LT6" s="436"/>
      <c r="LU6" s="436"/>
      <c r="LV6" s="421"/>
      <c r="LW6" s="421"/>
      <c r="LX6" s="421"/>
      <c r="LY6" s="421"/>
      <c r="LZ6" s="421"/>
      <c r="MA6" s="421"/>
      <c r="MB6" s="421"/>
      <c r="MC6" s="421"/>
      <c r="MD6" s="421"/>
      <c r="ME6" s="421"/>
      <c r="MF6" s="435"/>
      <c r="MG6" s="435"/>
      <c r="MH6" s="435"/>
      <c r="MI6" s="435"/>
      <c r="MJ6" s="435"/>
      <c r="MK6" s="435"/>
      <c r="ML6" s="435"/>
      <c r="MM6" s="435"/>
      <c r="MN6" s="435"/>
      <c r="MO6" s="435"/>
      <c r="MP6" s="440"/>
      <c r="MQ6" s="440"/>
      <c r="MR6" s="440"/>
      <c r="MS6" s="440"/>
      <c r="MT6" s="440"/>
      <c r="MU6" s="440"/>
      <c r="MV6" s="440"/>
      <c r="MW6" s="440"/>
      <c r="MX6" s="440"/>
      <c r="MY6" s="440"/>
      <c r="MZ6" s="441"/>
      <c r="NA6" s="441"/>
      <c r="NB6" s="441"/>
      <c r="NC6" s="441"/>
      <c r="ND6" s="441"/>
      <c r="NE6" s="441"/>
      <c r="NF6" s="441"/>
      <c r="NG6" s="441"/>
      <c r="NH6" s="441"/>
      <c r="NI6" s="441"/>
    </row>
    <row r="7" spans="1:373" ht="30" x14ac:dyDescent="0.25">
      <c r="A7" s="442">
        <v>1</v>
      </c>
      <c r="B7" s="443" t="s">
        <v>10</v>
      </c>
      <c r="C7" s="443" t="s">
        <v>11</v>
      </c>
      <c r="D7" s="444">
        <v>3</v>
      </c>
      <c r="E7" s="444">
        <v>5.55</v>
      </c>
      <c r="F7" s="444">
        <v>0.55000000000000004</v>
      </c>
      <c r="G7" s="444">
        <v>5.55</v>
      </c>
      <c r="H7" s="1037">
        <v>462</v>
      </c>
      <c r="I7" s="1037">
        <v>104</v>
      </c>
      <c r="J7" s="1037">
        <v>1059</v>
      </c>
      <c r="K7" s="1037"/>
      <c r="L7" s="1037">
        <v>1059</v>
      </c>
      <c r="M7" s="1037">
        <v>921</v>
      </c>
      <c r="N7" s="1033">
        <v>3.3</v>
      </c>
      <c r="O7" s="1033">
        <v>3</v>
      </c>
      <c r="P7" s="1033">
        <v>0</v>
      </c>
      <c r="Q7" s="1033">
        <v>2.99</v>
      </c>
      <c r="R7" s="1032">
        <v>508</v>
      </c>
      <c r="S7" s="1032">
        <v>0</v>
      </c>
      <c r="T7" s="1032">
        <v>521</v>
      </c>
      <c r="U7" s="1032">
        <v>0</v>
      </c>
      <c r="V7" s="1032">
        <v>521</v>
      </c>
      <c r="W7" s="1032">
        <v>114</v>
      </c>
      <c r="X7" s="1040">
        <v>10</v>
      </c>
      <c r="Y7" s="1041">
        <v>12</v>
      </c>
      <c r="Z7" s="1041">
        <v>0</v>
      </c>
      <c r="AA7" s="1041">
        <v>7.46</v>
      </c>
      <c r="AB7" s="1041">
        <v>1538</v>
      </c>
      <c r="AC7" s="1041">
        <v>0</v>
      </c>
      <c r="AD7" s="1041">
        <v>1344</v>
      </c>
      <c r="AE7" s="1041">
        <v>0</v>
      </c>
      <c r="AF7" s="1041">
        <v>1344</v>
      </c>
      <c r="AG7" s="1041">
        <v>1344</v>
      </c>
      <c r="AH7" s="449">
        <v>2.5</v>
      </c>
      <c r="AI7" s="449">
        <v>2.4</v>
      </c>
      <c r="AJ7" s="449">
        <v>0.33</v>
      </c>
      <c r="AK7" s="449">
        <v>2.33</v>
      </c>
      <c r="AL7" s="753">
        <v>385</v>
      </c>
      <c r="AM7" s="753">
        <v>0</v>
      </c>
      <c r="AN7" s="753">
        <v>428</v>
      </c>
      <c r="AO7" s="753">
        <v>0</v>
      </c>
      <c r="AP7" s="753">
        <v>0</v>
      </c>
      <c r="AQ7" s="753">
        <v>0</v>
      </c>
      <c r="AR7" s="450">
        <v>11</v>
      </c>
      <c r="AS7" s="450">
        <v>12.1</v>
      </c>
      <c r="AT7" s="450">
        <v>7.0000000000000007E-2</v>
      </c>
      <c r="AU7" s="450">
        <v>10.62</v>
      </c>
      <c r="AV7" s="765">
        <v>1692</v>
      </c>
      <c r="AW7" s="765">
        <v>12</v>
      </c>
      <c r="AX7" s="765">
        <v>1924</v>
      </c>
      <c r="AY7" s="765">
        <v>0</v>
      </c>
      <c r="AZ7" s="765">
        <v>1924</v>
      </c>
      <c r="BA7" s="765">
        <v>1924</v>
      </c>
      <c r="BB7" s="451">
        <v>20</v>
      </c>
      <c r="BC7" s="451">
        <v>18</v>
      </c>
      <c r="BD7" s="451">
        <v>0.75</v>
      </c>
      <c r="BE7" s="451">
        <v>17.96</v>
      </c>
      <c r="BF7" s="810">
        <v>3077</v>
      </c>
      <c r="BG7" s="810">
        <v>0</v>
      </c>
      <c r="BH7" s="810">
        <v>3000</v>
      </c>
      <c r="BI7" s="810">
        <v>0</v>
      </c>
      <c r="BJ7" s="810">
        <v>3000</v>
      </c>
      <c r="BK7" s="810">
        <v>3000</v>
      </c>
      <c r="BL7" s="452">
        <v>15</v>
      </c>
      <c r="BM7" s="452">
        <v>13</v>
      </c>
      <c r="BN7" s="452">
        <v>0</v>
      </c>
      <c r="BO7" s="452">
        <v>13</v>
      </c>
      <c r="BP7" s="771">
        <v>2308</v>
      </c>
      <c r="BQ7" s="771">
        <v>0</v>
      </c>
      <c r="BR7" s="771">
        <v>2519</v>
      </c>
      <c r="BS7" s="771"/>
      <c r="BT7" s="771">
        <v>2519</v>
      </c>
      <c r="BU7" s="771">
        <v>2519</v>
      </c>
      <c r="BV7" s="454">
        <v>7.75</v>
      </c>
      <c r="BW7" s="454">
        <v>11</v>
      </c>
      <c r="BX7" s="454">
        <v>0</v>
      </c>
      <c r="BY7" s="454">
        <v>11</v>
      </c>
      <c r="BZ7" s="455">
        <v>1192</v>
      </c>
      <c r="CA7" s="455">
        <v>0</v>
      </c>
      <c r="CB7" s="455">
        <v>2200</v>
      </c>
      <c r="CC7" s="455">
        <v>0</v>
      </c>
      <c r="CD7" s="455">
        <v>2200</v>
      </c>
      <c r="CE7" s="455">
        <v>2200</v>
      </c>
      <c r="CF7" s="456">
        <v>22.6</v>
      </c>
      <c r="CG7" s="456">
        <v>22.6</v>
      </c>
      <c r="CH7" s="456">
        <v>0.21</v>
      </c>
      <c r="CI7" s="456">
        <v>16.27</v>
      </c>
      <c r="CJ7" s="475">
        <v>3477</v>
      </c>
      <c r="CK7" s="475">
        <v>42</v>
      </c>
      <c r="CL7" s="475">
        <v>3253</v>
      </c>
      <c r="CM7" s="475">
        <v>0</v>
      </c>
      <c r="CN7" s="475">
        <v>3253</v>
      </c>
      <c r="CO7" s="475">
        <v>2950</v>
      </c>
      <c r="CP7" s="457">
        <v>15</v>
      </c>
      <c r="CQ7" s="457">
        <v>15</v>
      </c>
      <c r="CR7" s="457">
        <v>0</v>
      </c>
      <c r="CS7" s="457">
        <v>15</v>
      </c>
      <c r="CT7" s="793">
        <v>2038</v>
      </c>
      <c r="CU7" s="793">
        <v>0</v>
      </c>
      <c r="CV7" s="793">
        <v>2734</v>
      </c>
      <c r="CW7" s="793">
        <v>0</v>
      </c>
      <c r="CX7" s="793">
        <v>2734</v>
      </c>
      <c r="CY7" s="793">
        <v>2551</v>
      </c>
      <c r="CZ7" s="458">
        <v>30</v>
      </c>
      <c r="DA7" s="458">
        <v>20</v>
      </c>
      <c r="DB7" s="458">
        <v>0</v>
      </c>
      <c r="DC7" s="458">
        <v>10.44</v>
      </c>
      <c r="DD7" s="1026">
        <v>4615</v>
      </c>
      <c r="DE7" s="1026">
        <v>1</v>
      </c>
      <c r="DF7" s="1026">
        <v>1668</v>
      </c>
      <c r="DG7" s="1026">
        <v>0</v>
      </c>
      <c r="DH7" s="1026">
        <v>1668</v>
      </c>
      <c r="DI7" s="1026">
        <v>1668</v>
      </c>
      <c r="DJ7" s="454">
        <v>2.8</v>
      </c>
      <c r="DK7" s="454">
        <v>2.71</v>
      </c>
      <c r="DL7" s="454">
        <v>0.16</v>
      </c>
      <c r="DM7" s="454">
        <v>2.7</v>
      </c>
      <c r="DN7" s="455">
        <v>431</v>
      </c>
      <c r="DO7" s="455">
        <v>28</v>
      </c>
      <c r="DP7" s="455">
        <v>475</v>
      </c>
      <c r="DQ7" s="455">
        <v>0</v>
      </c>
      <c r="DR7" s="455">
        <v>475</v>
      </c>
      <c r="DS7" s="455">
        <v>475</v>
      </c>
      <c r="DT7" s="994">
        <v>20</v>
      </c>
      <c r="DU7" s="995">
        <v>17</v>
      </c>
      <c r="DV7" s="995">
        <v>2.73</v>
      </c>
      <c r="DW7" s="994">
        <v>17</v>
      </c>
      <c r="DX7" s="996">
        <v>3077</v>
      </c>
      <c r="DY7" s="997">
        <v>518</v>
      </c>
      <c r="DZ7" s="998">
        <v>3067</v>
      </c>
      <c r="EA7" s="998">
        <v>0</v>
      </c>
      <c r="EB7" s="998">
        <v>3067</v>
      </c>
      <c r="EC7" s="998">
        <v>2728</v>
      </c>
      <c r="ED7" s="461">
        <v>12.5</v>
      </c>
      <c r="EE7" s="461">
        <v>10</v>
      </c>
      <c r="EF7" s="461">
        <v>0.23</v>
      </c>
      <c r="EG7" s="461">
        <v>7.24</v>
      </c>
      <c r="EH7" s="759">
        <v>1923</v>
      </c>
      <c r="EI7" s="759">
        <v>65</v>
      </c>
      <c r="EJ7" s="759">
        <v>1188</v>
      </c>
      <c r="EK7" s="759">
        <v>0</v>
      </c>
      <c r="EL7" s="759">
        <v>1188</v>
      </c>
      <c r="EM7" s="759">
        <v>1188</v>
      </c>
      <c r="EN7" s="452">
        <v>14.5</v>
      </c>
      <c r="EO7" s="452">
        <v>15</v>
      </c>
      <c r="EP7" s="452">
        <v>0</v>
      </c>
      <c r="EQ7" s="452">
        <v>11.66</v>
      </c>
      <c r="ER7" s="771">
        <v>2231</v>
      </c>
      <c r="ES7" s="771">
        <v>0</v>
      </c>
      <c r="ET7" s="771">
        <v>2221</v>
      </c>
      <c r="EU7" s="453"/>
      <c r="EV7" s="771">
        <v>1995</v>
      </c>
      <c r="EW7" s="771">
        <v>1998</v>
      </c>
      <c r="EX7" s="461">
        <v>90</v>
      </c>
      <c r="EY7" s="461">
        <v>106</v>
      </c>
      <c r="EZ7" s="461">
        <v>6</v>
      </c>
      <c r="FA7" s="461">
        <v>106</v>
      </c>
      <c r="FB7" s="759">
        <v>13846</v>
      </c>
      <c r="FC7" s="759">
        <v>740</v>
      </c>
      <c r="FD7" s="759">
        <v>21990</v>
      </c>
      <c r="FE7" s="759">
        <v>0</v>
      </c>
      <c r="FF7" s="759">
        <v>20010</v>
      </c>
      <c r="FG7" s="759">
        <v>19300</v>
      </c>
      <c r="FH7" s="463">
        <v>16</v>
      </c>
      <c r="FI7" s="463">
        <v>11</v>
      </c>
      <c r="FJ7" s="463">
        <v>0.98</v>
      </c>
      <c r="FK7" s="463">
        <v>10.98</v>
      </c>
      <c r="FL7" s="464">
        <v>2462</v>
      </c>
      <c r="FM7" s="464">
        <v>183</v>
      </c>
      <c r="FN7" s="464">
        <v>1833</v>
      </c>
      <c r="FO7" s="464">
        <v>0</v>
      </c>
      <c r="FP7" s="464">
        <v>1833</v>
      </c>
      <c r="FQ7" s="464">
        <v>1833</v>
      </c>
      <c r="FR7" s="465">
        <v>1.1200000000000001</v>
      </c>
      <c r="FS7" s="465">
        <v>6.8</v>
      </c>
      <c r="FT7" s="465">
        <v>5.57</v>
      </c>
      <c r="FU7" s="465">
        <v>5.57</v>
      </c>
      <c r="FV7" s="1048">
        <v>172</v>
      </c>
      <c r="FW7" s="1048">
        <v>1115</v>
      </c>
      <c r="FX7" s="1048">
        <v>1115</v>
      </c>
      <c r="FY7" s="1048">
        <v>0</v>
      </c>
      <c r="FZ7" s="1048">
        <v>1115</v>
      </c>
      <c r="GA7" s="1048">
        <v>1115</v>
      </c>
      <c r="GB7" s="467">
        <v>18</v>
      </c>
      <c r="GC7" s="467">
        <v>24</v>
      </c>
      <c r="GD7" s="467">
        <v>0.52</v>
      </c>
      <c r="GE7" s="467">
        <v>20.56</v>
      </c>
      <c r="GF7" s="783">
        <v>1846</v>
      </c>
      <c r="GG7" s="783">
        <v>88</v>
      </c>
      <c r="GH7" s="783">
        <v>3881</v>
      </c>
      <c r="GI7" s="783">
        <v>0</v>
      </c>
      <c r="GJ7" s="783">
        <v>3881</v>
      </c>
      <c r="GK7" s="783">
        <v>3881</v>
      </c>
      <c r="GL7" s="459">
        <v>13</v>
      </c>
      <c r="GM7" s="459">
        <v>15</v>
      </c>
      <c r="GN7" s="459">
        <v>4.97</v>
      </c>
      <c r="GO7" s="459">
        <v>14.98</v>
      </c>
      <c r="GP7" s="777">
        <v>2000</v>
      </c>
      <c r="GQ7" s="777">
        <v>150</v>
      </c>
      <c r="GR7" s="777">
        <v>2000</v>
      </c>
      <c r="GS7" s="777">
        <v>0</v>
      </c>
      <c r="GT7" s="777">
        <v>2000</v>
      </c>
      <c r="GU7" s="777">
        <v>2000</v>
      </c>
      <c r="GV7" s="469">
        <v>1.5</v>
      </c>
      <c r="GW7" s="469">
        <v>1.75</v>
      </c>
      <c r="GX7" s="469">
        <v>0.72</v>
      </c>
      <c r="GY7" s="469">
        <v>1.71</v>
      </c>
      <c r="GZ7" s="470">
        <v>231</v>
      </c>
      <c r="HA7" s="470">
        <v>81</v>
      </c>
      <c r="HB7" s="470">
        <v>245</v>
      </c>
      <c r="HC7" s="470">
        <v>0</v>
      </c>
      <c r="HD7" s="470">
        <v>199</v>
      </c>
      <c r="HE7" s="470">
        <v>189</v>
      </c>
      <c r="HF7" s="1054">
        <v>4</v>
      </c>
      <c r="HG7" s="1054">
        <v>4</v>
      </c>
      <c r="HH7" s="1054">
        <v>0.18</v>
      </c>
      <c r="HI7" s="1054">
        <v>2.82</v>
      </c>
      <c r="HJ7" s="1055">
        <v>615</v>
      </c>
      <c r="HK7" s="1055">
        <v>42</v>
      </c>
      <c r="HL7" s="1055">
        <v>522</v>
      </c>
      <c r="HM7" s="1055">
        <v>0</v>
      </c>
      <c r="HN7" s="1055">
        <v>522</v>
      </c>
      <c r="HO7" s="1055">
        <v>522</v>
      </c>
      <c r="HP7" s="446">
        <v>6.5</v>
      </c>
      <c r="HQ7" s="446">
        <v>5.63</v>
      </c>
      <c r="HR7" s="446">
        <v>0.63</v>
      </c>
      <c r="HS7" s="446">
        <v>5.62</v>
      </c>
      <c r="HT7" s="473">
        <v>1000</v>
      </c>
      <c r="HU7" s="473">
        <v>112</v>
      </c>
      <c r="HV7" s="473">
        <v>1009</v>
      </c>
      <c r="HW7" s="473">
        <v>0</v>
      </c>
      <c r="HX7" s="473">
        <v>1009</v>
      </c>
      <c r="HY7" s="473">
        <v>1009</v>
      </c>
      <c r="HZ7" s="461">
        <v>0.75</v>
      </c>
      <c r="IA7" s="461">
        <v>0.35</v>
      </c>
      <c r="IB7" s="461">
        <v>0.26250000000000001</v>
      </c>
      <c r="IC7" s="461">
        <v>0.4975</v>
      </c>
      <c r="ID7" s="462">
        <v>115</v>
      </c>
      <c r="IE7" s="462">
        <v>50</v>
      </c>
      <c r="IF7" s="462">
        <v>93</v>
      </c>
      <c r="IG7" s="462"/>
      <c r="IH7" s="462">
        <v>93</v>
      </c>
      <c r="II7" s="462">
        <v>93</v>
      </c>
      <c r="IJ7" s="471">
        <v>7</v>
      </c>
      <c r="IK7" s="471">
        <v>5</v>
      </c>
      <c r="IL7" s="471">
        <v>0.01</v>
      </c>
      <c r="IM7" s="471">
        <v>4.5599999999999996</v>
      </c>
      <c r="IN7" s="474">
        <v>1077</v>
      </c>
      <c r="IO7" s="474">
        <v>2</v>
      </c>
      <c r="IP7" s="474">
        <v>808</v>
      </c>
      <c r="IQ7" s="474">
        <v>0</v>
      </c>
      <c r="IR7" s="474">
        <v>786</v>
      </c>
      <c r="IS7" s="474">
        <v>780</v>
      </c>
      <c r="IT7" s="457">
        <v>1.5</v>
      </c>
      <c r="IU7" s="457">
        <v>1</v>
      </c>
      <c r="IV7" s="457">
        <v>0</v>
      </c>
      <c r="IW7" s="457">
        <v>1</v>
      </c>
      <c r="IX7" s="793">
        <v>231</v>
      </c>
      <c r="IY7" s="793">
        <v>0</v>
      </c>
      <c r="IZ7" s="793">
        <v>160</v>
      </c>
      <c r="JA7" s="793">
        <v>0</v>
      </c>
      <c r="JB7" s="793">
        <v>160</v>
      </c>
      <c r="JC7" s="793">
        <v>160</v>
      </c>
      <c r="JD7" s="463">
        <v>12.75</v>
      </c>
      <c r="JE7" s="463">
        <v>24.97</v>
      </c>
      <c r="JF7" s="463">
        <v>2.4700000000000002</v>
      </c>
      <c r="JG7" s="463">
        <v>24.97</v>
      </c>
      <c r="JH7" s="464">
        <v>1962</v>
      </c>
      <c r="JI7" s="464">
        <v>485</v>
      </c>
      <c r="JJ7" s="464">
        <v>5913</v>
      </c>
      <c r="JK7" s="464">
        <v>0</v>
      </c>
      <c r="JL7" s="464">
        <v>4557</v>
      </c>
      <c r="JM7" s="464">
        <v>2034</v>
      </c>
      <c r="JN7" s="456">
        <v>8</v>
      </c>
      <c r="JO7" s="456">
        <v>7.98</v>
      </c>
      <c r="JP7" s="456">
        <v>0</v>
      </c>
      <c r="JQ7" s="456">
        <v>7.98</v>
      </c>
      <c r="JR7" s="475">
        <v>1231</v>
      </c>
      <c r="JS7" s="475">
        <v>1450</v>
      </c>
      <c r="JT7" s="475">
        <v>1450</v>
      </c>
      <c r="JU7" s="475">
        <v>0</v>
      </c>
      <c r="JV7" s="475">
        <v>1450</v>
      </c>
      <c r="JW7" s="475">
        <v>1450</v>
      </c>
      <c r="JX7" s="452">
        <v>7.2</v>
      </c>
      <c r="JY7" s="452">
        <v>12</v>
      </c>
      <c r="JZ7" s="452">
        <v>0.1</v>
      </c>
      <c r="KA7" s="452">
        <v>11.29</v>
      </c>
      <c r="KB7" s="771">
        <v>1108</v>
      </c>
      <c r="KC7" s="771">
        <v>15</v>
      </c>
      <c r="KD7" s="771">
        <v>2029</v>
      </c>
      <c r="KE7" s="771">
        <v>0</v>
      </c>
      <c r="KF7" s="771">
        <v>2029</v>
      </c>
      <c r="KG7" s="771">
        <v>2029</v>
      </c>
      <c r="KH7" s="454">
        <v>40</v>
      </c>
      <c r="KI7" s="454">
        <v>54.31</v>
      </c>
      <c r="KJ7" s="454">
        <v>2.64</v>
      </c>
      <c r="KK7" s="454">
        <v>54.29</v>
      </c>
      <c r="KL7" s="455">
        <v>6154</v>
      </c>
      <c r="KM7" s="455">
        <v>507</v>
      </c>
      <c r="KN7" s="455">
        <v>8770</v>
      </c>
      <c r="KO7" s="455">
        <v>0</v>
      </c>
      <c r="KP7" s="455">
        <v>8770</v>
      </c>
      <c r="KQ7" s="455">
        <v>8770</v>
      </c>
      <c r="KR7" s="476">
        <v>3</v>
      </c>
      <c r="KS7" s="476">
        <v>2.75</v>
      </c>
      <c r="KT7" s="476">
        <v>0.75</v>
      </c>
      <c r="KU7" s="476">
        <v>2.75</v>
      </c>
      <c r="KV7" s="788">
        <v>482</v>
      </c>
      <c r="KW7" s="788">
        <v>150</v>
      </c>
      <c r="KX7" s="788">
        <v>414</v>
      </c>
      <c r="KY7" s="788">
        <v>0</v>
      </c>
      <c r="KZ7" s="788">
        <v>414</v>
      </c>
      <c r="LA7" s="788">
        <v>345</v>
      </c>
      <c r="LB7" s="471">
        <v>6.5</v>
      </c>
      <c r="LC7" s="471">
        <v>6</v>
      </c>
      <c r="LD7" s="471">
        <v>3.49</v>
      </c>
      <c r="LE7" s="471">
        <v>5.49</v>
      </c>
      <c r="LF7" s="474">
        <v>1000</v>
      </c>
      <c r="LG7" s="474">
        <v>0</v>
      </c>
      <c r="LH7" s="474">
        <v>221</v>
      </c>
      <c r="LI7" s="474"/>
      <c r="LJ7" s="474"/>
      <c r="LK7" s="474"/>
      <c r="LL7" s="467">
        <v>0.4</v>
      </c>
      <c r="LM7" s="467">
        <v>0.94</v>
      </c>
      <c r="LN7" s="467">
        <v>0</v>
      </c>
      <c r="LO7" s="467">
        <v>0.94</v>
      </c>
      <c r="LP7" s="783">
        <v>62</v>
      </c>
      <c r="LQ7" s="783">
        <v>0</v>
      </c>
      <c r="LR7" s="783">
        <v>165</v>
      </c>
      <c r="LS7" s="783">
        <v>0</v>
      </c>
      <c r="LT7" s="783">
        <v>165</v>
      </c>
      <c r="LU7" s="783">
        <v>156</v>
      </c>
      <c r="LV7" s="415">
        <f>D7+N7+X7+AH7+AR7+BB7+BL7+BV7+CF7+CP7+CZ7+DJ7+DT7+ED7+EN7+EX7+FH7+FR7+GB7+GL7+GV7+HF7+HP7+HZ7+IJ7+IT7+JD7+JN7+JX7+KH7+KR7+LB7+LL7</f>
        <v>427.17</v>
      </c>
      <c r="LW7" s="415">
        <f t="shared" ref="LW7:ME7" si="0">E7+O7+Y7+AI7+AS7+BC7+BM7+BW7+CG7+CQ7+DA7+DK7+DU7+EE7+EO7+EY7+FI7+FS7+GC7+GM7+GW7+HG7+HQ7+IA7+IK7+IU7+JE7+JO7+JY7+KI7+KS7+LC7+LM7</f>
        <v>468.84000000000003</v>
      </c>
      <c r="LX7" s="415">
        <f t="shared" si="0"/>
        <v>34.322499999999998</v>
      </c>
      <c r="LY7" s="415">
        <f t="shared" si="0"/>
        <v>433.22750000000013</v>
      </c>
      <c r="LZ7" s="416">
        <f t="shared" si="0"/>
        <v>64548</v>
      </c>
      <c r="MA7" s="416">
        <f t="shared" si="0"/>
        <v>5940</v>
      </c>
      <c r="MB7" s="416">
        <f t="shared" si="0"/>
        <v>80219</v>
      </c>
      <c r="MC7" s="416">
        <f t="shared" si="0"/>
        <v>0</v>
      </c>
      <c r="MD7" s="416">
        <f t="shared" si="0"/>
        <v>75940</v>
      </c>
      <c r="ME7" s="416">
        <f t="shared" si="0"/>
        <v>71246</v>
      </c>
      <c r="MF7" s="465"/>
      <c r="MG7" s="465"/>
      <c r="MH7" s="465"/>
      <c r="MI7" s="465"/>
      <c r="MJ7" s="466"/>
      <c r="MK7" s="466"/>
      <c r="ML7" s="466"/>
      <c r="MM7" s="466"/>
      <c r="MN7" s="466"/>
      <c r="MO7" s="466"/>
      <c r="MP7" s="477"/>
      <c r="MQ7" s="477"/>
      <c r="MR7" s="477"/>
      <c r="MS7" s="477"/>
      <c r="MT7" s="478"/>
      <c r="MU7" s="478"/>
      <c r="MV7" s="478"/>
      <c r="MW7" s="478"/>
      <c r="MX7" s="478"/>
      <c r="MY7" s="478"/>
      <c r="MZ7" s="401">
        <f>LV7+MF7+MP7</f>
        <v>427.17</v>
      </c>
      <c r="NA7" s="401">
        <f t="shared" ref="NA7:NI7" si="1">LW7+MG7+MQ7</f>
        <v>468.84000000000003</v>
      </c>
      <c r="NB7" s="401">
        <f t="shared" si="1"/>
        <v>34.322499999999998</v>
      </c>
      <c r="NC7" s="401">
        <f t="shared" si="1"/>
        <v>433.22750000000013</v>
      </c>
      <c r="ND7" s="402">
        <f t="shared" si="1"/>
        <v>64548</v>
      </c>
      <c r="NE7" s="402">
        <f t="shared" si="1"/>
        <v>5940</v>
      </c>
      <c r="NF7" s="402">
        <f t="shared" si="1"/>
        <v>80219</v>
      </c>
      <c r="NG7" s="402">
        <f t="shared" si="1"/>
        <v>0</v>
      </c>
      <c r="NH7" s="402">
        <f t="shared" si="1"/>
        <v>75940</v>
      </c>
      <c r="NI7" s="402">
        <f t="shared" si="1"/>
        <v>71246</v>
      </c>
    </row>
    <row r="8" spans="1:373" ht="27.6" customHeight="1" x14ac:dyDescent="0.25">
      <c r="A8" s="442">
        <v>2</v>
      </c>
      <c r="B8" s="443" t="s">
        <v>12</v>
      </c>
      <c r="C8" s="443" t="s">
        <v>13</v>
      </c>
      <c r="D8" s="444"/>
      <c r="E8" s="444"/>
      <c r="F8" s="444"/>
      <c r="G8" s="444"/>
      <c r="H8" s="1037"/>
      <c r="I8" s="1037"/>
      <c r="J8" s="1037"/>
      <c r="K8" s="1037"/>
      <c r="L8" s="1037"/>
      <c r="M8" s="1037"/>
      <c r="N8" s="1033"/>
      <c r="O8" s="1033"/>
      <c r="P8" s="1033"/>
      <c r="Q8" s="1033"/>
      <c r="R8" s="1032"/>
      <c r="S8" s="1032"/>
      <c r="T8" s="1032"/>
      <c r="U8" s="1032"/>
      <c r="V8" s="1032"/>
      <c r="W8" s="1032"/>
      <c r="X8" s="1040">
        <v>0</v>
      </c>
      <c r="Y8" s="1041">
        <v>0</v>
      </c>
      <c r="Z8" s="1041">
        <v>0</v>
      </c>
      <c r="AA8" s="1041">
        <v>0</v>
      </c>
      <c r="AB8" s="1041">
        <v>0</v>
      </c>
      <c r="AC8" s="1041">
        <v>0</v>
      </c>
      <c r="AD8" s="1041">
        <v>0</v>
      </c>
      <c r="AE8" s="1041">
        <v>0</v>
      </c>
      <c r="AF8" s="1041">
        <v>0</v>
      </c>
      <c r="AG8" s="1041">
        <v>0</v>
      </c>
      <c r="AH8" s="449">
        <v>0</v>
      </c>
      <c r="AI8" s="449">
        <v>0</v>
      </c>
      <c r="AJ8" s="449">
        <v>0</v>
      </c>
      <c r="AK8" s="449">
        <v>0</v>
      </c>
      <c r="AL8" s="753">
        <v>0</v>
      </c>
      <c r="AM8" s="753">
        <v>0</v>
      </c>
      <c r="AN8" s="753">
        <v>0</v>
      </c>
      <c r="AO8" s="753">
        <v>0</v>
      </c>
      <c r="AP8" s="753">
        <v>0</v>
      </c>
      <c r="AQ8" s="753">
        <v>0</v>
      </c>
      <c r="AR8" s="450">
        <v>0</v>
      </c>
      <c r="AS8" s="450">
        <v>0</v>
      </c>
      <c r="AT8" s="450">
        <v>0</v>
      </c>
      <c r="AU8" s="450">
        <v>0</v>
      </c>
      <c r="AV8" s="765">
        <v>0</v>
      </c>
      <c r="AW8" s="765">
        <v>0</v>
      </c>
      <c r="AX8" s="765">
        <v>0</v>
      </c>
      <c r="AY8" s="765">
        <v>0</v>
      </c>
      <c r="AZ8" s="765">
        <v>0</v>
      </c>
      <c r="BA8" s="765">
        <v>0</v>
      </c>
      <c r="BB8" s="451">
        <v>0</v>
      </c>
      <c r="BC8" s="451"/>
      <c r="BD8" s="451">
        <v>0</v>
      </c>
      <c r="BE8" s="451"/>
      <c r="BF8" s="810">
        <v>0</v>
      </c>
      <c r="BG8" s="810"/>
      <c r="BH8" s="810"/>
      <c r="BI8" s="810"/>
      <c r="BJ8" s="810"/>
      <c r="BK8" s="810"/>
      <c r="BL8" s="452">
        <v>0</v>
      </c>
      <c r="BM8" s="452">
        <v>0</v>
      </c>
      <c r="BN8" s="452"/>
      <c r="BO8" s="452"/>
      <c r="BP8" s="771">
        <v>0</v>
      </c>
      <c r="BQ8" s="771">
        <v>0</v>
      </c>
      <c r="BR8" s="771">
        <v>0</v>
      </c>
      <c r="BS8" s="771"/>
      <c r="BT8" s="771"/>
      <c r="BU8" s="771"/>
      <c r="BV8" s="454"/>
      <c r="BW8" s="454"/>
      <c r="BX8" s="454"/>
      <c r="BY8" s="454"/>
      <c r="BZ8" s="455"/>
      <c r="CA8" s="455"/>
      <c r="CB8" s="455"/>
      <c r="CC8" s="455"/>
      <c r="CD8" s="455"/>
      <c r="CE8" s="455"/>
      <c r="CF8" s="456"/>
      <c r="CG8" s="456"/>
      <c r="CH8" s="456"/>
      <c r="CI8" s="456"/>
      <c r="CJ8" s="475"/>
      <c r="CK8" s="475"/>
      <c r="CL8" s="475"/>
      <c r="CM8" s="475"/>
      <c r="CN8" s="475"/>
      <c r="CO8" s="475"/>
      <c r="CP8" s="457"/>
      <c r="CQ8" s="457"/>
      <c r="CR8" s="457"/>
      <c r="CS8" s="457"/>
      <c r="CT8" s="793"/>
      <c r="CU8" s="793"/>
      <c r="CV8" s="793"/>
      <c r="CW8" s="793"/>
      <c r="CX8" s="793"/>
      <c r="CY8" s="793"/>
      <c r="CZ8" s="458">
        <v>0</v>
      </c>
      <c r="DA8" s="458">
        <v>0</v>
      </c>
      <c r="DB8" s="458">
        <v>0</v>
      </c>
      <c r="DC8" s="458">
        <v>0</v>
      </c>
      <c r="DD8" s="1026">
        <v>0</v>
      </c>
      <c r="DE8" s="1026">
        <v>0</v>
      </c>
      <c r="DF8" s="1026">
        <v>0</v>
      </c>
      <c r="DG8" s="1026">
        <v>0</v>
      </c>
      <c r="DH8" s="1026">
        <v>0</v>
      </c>
      <c r="DI8" s="1026">
        <v>0</v>
      </c>
      <c r="DJ8" s="454">
        <v>0</v>
      </c>
      <c r="DK8" s="454">
        <v>0</v>
      </c>
      <c r="DL8" s="454">
        <v>0</v>
      </c>
      <c r="DM8" s="454">
        <v>0</v>
      </c>
      <c r="DN8" s="455">
        <v>0</v>
      </c>
      <c r="DO8" s="455">
        <v>0</v>
      </c>
      <c r="DP8" s="455">
        <v>0</v>
      </c>
      <c r="DQ8" s="455">
        <v>0</v>
      </c>
      <c r="DR8" s="455">
        <v>0</v>
      </c>
      <c r="DS8" s="455">
        <v>0</v>
      </c>
      <c r="DT8" s="994">
        <v>0</v>
      </c>
      <c r="DU8" s="995">
        <v>0</v>
      </c>
      <c r="DV8" s="995">
        <v>0</v>
      </c>
      <c r="DW8" s="994">
        <v>0</v>
      </c>
      <c r="DX8" s="996">
        <v>0</v>
      </c>
      <c r="DY8" s="996">
        <v>0</v>
      </c>
      <c r="DZ8" s="998">
        <v>0</v>
      </c>
      <c r="EA8" s="998">
        <v>0</v>
      </c>
      <c r="EB8" s="998">
        <v>0</v>
      </c>
      <c r="EC8" s="998">
        <v>0</v>
      </c>
      <c r="ED8" s="461">
        <v>0</v>
      </c>
      <c r="EE8" s="461">
        <v>0</v>
      </c>
      <c r="EF8" s="461">
        <v>0</v>
      </c>
      <c r="EG8" s="461">
        <v>0</v>
      </c>
      <c r="EH8" s="759">
        <v>0</v>
      </c>
      <c r="EI8" s="759">
        <v>0</v>
      </c>
      <c r="EJ8" s="759">
        <v>0</v>
      </c>
      <c r="EK8" s="759">
        <v>0</v>
      </c>
      <c r="EL8" s="759">
        <v>0</v>
      </c>
      <c r="EM8" s="759">
        <v>0</v>
      </c>
      <c r="EN8" s="452"/>
      <c r="EO8" s="452"/>
      <c r="EP8" s="452"/>
      <c r="EQ8" s="452"/>
      <c r="ER8" s="771"/>
      <c r="ES8" s="771"/>
      <c r="ET8" s="771"/>
      <c r="EU8" s="453"/>
      <c r="EV8" s="771"/>
      <c r="EW8" s="771"/>
      <c r="EX8" s="461">
        <v>0</v>
      </c>
      <c r="EY8" s="461">
        <v>0</v>
      </c>
      <c r="EZ8" s="461">
        <v>0</v>
      </c>
      <c r="FA8" s="461">
        <v>0</v>
      </c>
      <c r="FB8" s="759">
        <v>0</v>
      </c>
      <c r="FC8" s="759">
        <v>0</v>
      </c>
      <c r="FD8" s="759">
        <v>0</v>
      </c>
      <c r="FE8" s="759">
        <v>0</v>
      </c>
      <c r="FF8" s="759">
        <v>0</v>
      </c>
      <c r="FG8" s="759">
        <v>0</v>
      </c>
      <c r="FH8" s="463">
        <v>0</v>
      </c>
      <c r="FI8" s="463">
        <v>0</v>
      </c>
      <c r="FJ8" s="463">
        <v>0</v>
      </c>
      <c r="FK8" s="463">
        <v>0</v>
      </c>
      <c r="FL8" s="464">
        <v>0</v>
      </c>
      <c r="FM8" s="464">
        <v>0</v>
      </c>
      <c r="FN8" s="464">
        <v>0</v>
      </c>
      <c r="FO8" s="464">
        <v>0</v>
      </c>
      <c r="FP8" s="464">
        <v>0</v>
      </c>
      <c r="FQ8" s="464">
        <v>0</v>
      </c>
      <c r="FR8" s="465"/>
      <c r="FS8" s="465"/>
      <c r="FT8" s="465"/>
      <c r="FU8" s="465"/>
      <c r="FV8" s="1048"/>
      <c r="FW8" s="1048"/>
      <c r="FX8" s="1048"/>
      <c r="FY8" s="1048"/>
      <c r="FZ8" s="1048"/>
      <c r="GA8" s="1048"/>
      <c r="GB8" s="467"/>
      <c r="GC8" s="467"/>
      <c r="GD8" s="467"/>
      <c r="GE8" s="467"/>
      <c r="GF8" s="783"/>
      <c r="GG8" s="783"/>
      <c r="GH8" s="783"/>
      <c r="GI8" s="783"/>
      <c r="GJ8" s="783"/>
      <c r="GK8" s="783"/>
      <c r="GL8" s="459">
        <v>0</v>
      </c>
      <c r="GM8" s="459">
        <v>0</v>
      </c>
      <c r="GN8" s="459">
        <v>0</v>
      </c>
      <c r="GO8" s="459">
        <v>0</v>
      </c>
      <c r="GP8" s="777">
        <v>0</v>
      </c>
      <c r="GQ8" s="777">
        <v>0</v>
      </c>
      <c r="GR8" s="777">
        <v>0</v>
      </c>
      <c r="GS8" s="777">
        <v>0</v>
      </c>
      <c r="GT8" s="777"/>
      <c r="GU8" s="777"/>
      <c r="GV8" s="469">
        <v>0</v>
      </c>
      <c r="GW8" s="469">
        <v>0</v>
      </c>
      <c r="GX8" s="469">
        <v>0</v>
      </c>
      <c r="GY8" s="469">
        <v>0</v>
      </c>
      <c r="GZ8" s="470">
        <v>0</v>
      </c>
      <c r="HA8" s="470">
        <v>0</v>
      </c>
      <c r="HB8" s="470">
        <v>0</v>
      </c>
      <c r="HC8" s="470">
        <v>0</v>
      </c>
      <c r="HD8" s="470">
        <v>0</v>
      </c>
      <c r="HE8" s="470">
        <v>0</v>
      </c>
      <c r="HF8" s="1054"/>
      <c r="HG8" s="1054"/>
      <c r="HH8" s="1054"/>
      <c r="HI8" s="1054"/>
      <c r="HJ8" s="1055"/>
      <c r="HK8" s="1055"/>
      <c r="HL8" s="1055"/>
      <c r="HM8" s="1055"/>
      <c r="HN8" s="1055"/>
      <c r="HO8" s="1055"/>
      <c r="HP8" s="446">
        <v>0</v>
      </c>
      <c r="HQ8" s="446">
        <v>0</v>
      </c>
      <c r="HR8" s="446">
        <v>0</v>
      </c>
      <c r="HS8" s="446">
        <v>0</v>
      </c>
      <c r="HT8" s="473">
        <v>0</v>
      </c>
      <c r="HU8" s="473">
        <v>0</v>
      </c>
      <c r="HV8" s="473">
        <v>0</v>
      </c>
      <c r="HW8" s="473">
        <v>0</v>
      </c>
      <c r="HX8" s="473">
        <v>0</v>
      </c>
      <c r="HY8" s="473">
        <v>0</v>
      </c>
      <c r="HZ8" s="461"/>
      <c r="IA8" s="461"/>
      <c r="IB8" s="461"/>
      <c r="IC8" s="461"/>
      <c r="ID8" s="462"/>
      <c r="IE8" s="462"/>
      <c r="IF8" s="462"/>
      <c r="IG8" s="462"/>
      <c r="IH8" s="462"/>
      <c r="II8" s="462"/>
      <c r="IJ8" s="471">
        <v>0</v>
      </c>
      <c r="IK8" s="471">
        <v>0</v>
      </c>
      <c r="IL8" s="471">
        <v>0</v>
      </c>
      <c r="IM8" s="471">
        <v>0</v>
      </c>
      <c r="IN8" s="474">
        <v>0</v>
      </c>
      <c r="IO8" s="474">
        <v>0</v>
      </c>
      <c r="IP8" s="474">
        <v>0</v>
      </c>
      <c r="IQ8" s="474">
        <v>0</v>
      </c>
      <c r="IR8" s="474">
        <v>0</v>
      </c>
      <c r="IS8" s="474">
        <v>0</v>
      </c>
      <c r="IT8" s="457">
        <v>0</v>
      </c>
      <c r="IU8" s="457">
        <v>0</v>
      </c>
      <c r="IV8" s="457">
        <v>0</v>
      </c>
      <c r="IW8" s="457">
        <v>0</v>
      </c>
      <c r="IX8" s="793">
        <v>0</v>
      </c>
      <c r="IY8" s="793">
        <v>0</v>
      </c>
      <c r="IZ8" s="793">
        <v>0</v>
      </c>
      <c r="JA8" s="793">
        <v>0</v>
      </c>
      <c r="JB8" s="793">
        <v>0</v>
      </c>
      <c r="JC8" s="793">
        <v>0</v>
      </c>
      <c r="JD8" s="463"/>
      <c r="JE8" s="463"/>
      <c r="JF8" s="463"/>
      <c r="JG8" s="463"/>
      <c r="JH8" s="464"/>
      <c r="JI8" s="464"/>
      <c r="JJ8" s="464"/>
      <c r="JK8" s="464"/>
      <c r="JL8" s="464"/>
      <c r="JM8" s="464"/>
      <c r="JN8" s="456">
        <v>0</v>
      </c>
      <c r="JO8" s="456">
        <v>0</v>
      </c>
      <c r="JP8" s="456">
        <v>0</v>
      </c>
      <c r="JQ8" s="456">
        <v>0</v>
      </c>
      <c r="JR8" s="475">
        <v>0</v>
      </c>
      <c r="JS8" s="475">
        <v>0</v>
      </c>
      <c r="JT8" s="475">
        <v>0</v>
      </c>
      <c r="JU8" s="475">
        <v>0</v>
      </c>
      <c r="JV8" s="475">
        <v>0</v>
      </c>
      <c r="JW8" s="475">
        <v>0</v>
      </c>
      <c r="JX8" s="452">
        <v>0</v>
      </c>
      <c r="JY8" s="452">
        <v>0</v>
      </c>
      <c r="JZ8" s="452">
        <v>0</v>
      </c>
      <c r="KA8" s="452">
        <v>0</v>
      </c>
      <c r="KB8" s="771">
        <v>0</v>
      </c>
      <c r="KC8" s="771">
        <v>0</v>
      </c>
      <c r="KD8" s="771">
        <v>0</v>
      </c>
      <c r="KE8" s="771">
        <v>0</v>
      </c>
      <c r="KF8" s="771">
        <v>0</v>
      </c>
      <c r="KG8" s="771">
        <v>0</v>
      </c>
      <c r="KH8" s="454">
        <v>0</v>
      </c>
      <c r="KI8" s="454">
        <v>0</v>
      </c>
      <c r="KJ8" s="454">
        <v>0</v>
      </c>
      <c r="KK8" s="454">
        <v>0</v>
      </c>
      <c r="KL8" s="455">
        <v>0</v>
      </c>
      <c r="KM8" s="455">
        <v>0</v>
      </c>
      <c r="KN8" s="455">
        <v>0</v>
      </c>
      <c r="KO8" s="455">
        <v>0</v>
      </c>
      <c r="KP8" s="455">
        <v>0</v>
      </c>
      <c r="KQ8" s="455">
        <v>0</v>
      </c>
      <c r="KR8" s="476">
        <v>0</v>
      </c>
      <c r="KS8" s="476">
        <v>0</v>
      </c>
      <c r="KT8" s="476">
        <v>0</v>
      </c>
      <c r="KU8" s="476">
        <v>0</v>
      </c>
      <c r="KV8" s="788">
        <v>0</v>
      </c>
      <c r="KW8" s="788">
        <v>0</v>
      </c>
      <c r="KX8" s="788">
        <v>0</v>
      </c>
      <c r="KY8" s="788">
        <v>0</v>
      </c>
      <c r="KZ8" s="788">
        <v>0</v>
      </c>
      <c r="LA8" s="788">
        <v>0</v>
      </c>
      <c r="LB8" s="471"/>
      <c r="LC8" s="471"/>
      <c r="LD8" s="471"/>
      <c r="LE8" s="471"/>
      <c r="LF8" s="474"/>
      <c r="LG8" s="474"/>
      <c r="LH8" s="474"/>
      <c r="LI8" s="474"/>
      <c r="LJ8" s="474"/>
      <c r="LK8" s="474"/>
      <c r="LL8" s="467">
        <v>0</v>
      </c>
      <c r="LM8" s="467">
        <v>0</v>
      </c>
      <c r="LN8" s="467">
        <v>0</v>
      </c>
      <c r="LO8" s="467">
        <v>0</v>
      </c>
      <c r="LP8" s="783">
        <v>0</v>
      </c>
      <c r="LQ8" s="783">
        <v>0</v>
      </c>
      <c r="LR8" s="783">
        <v>0</v>
      </c>
      <c r="LS8" s="783">
        <v>0</v>
      </c>
      <c r="LT8" s="783">
        <v>0</v>
      </c>
      <c r="LU8" s="783">
        <v>0</v>
      </c>
      <c r="LV8" s="415">
        <f t="shared" ref="LV8:LV41" si="2">D8+N8+X8+AH8+AR8+BB8+BL8+BV8+CF8+CP8+CZ8+DJ8+DT8+ED8+EN8+EX8+FH8+FR8+GB8+GL8+GV8+HF8+HP8+HZ8+IJ8+IT8+JD8+JN8+JX8+KH8+KR8+LB8+LL8</f>
        <v>0</v>
      </c>
      <c r="LW8" s="415">
        <f t="shared" ref="LW8:LW41" si="3">E8+O8+Y8+AI8+AS8+BC8+BM8+BW8+CG8+CQ8+DA8+DK8+DU8+EE8+EO8+EY8+FI8+FS8+GC8+GM8+GW8+HG8+HQ8+IA8+IK8+IU8+JE8+JO8+JY8+KI8+KS8+LC8+LM8</f>
        <v>0</v>
      </c>
      <c r="LX8" s="415">
        <f t="shared" ref="LX8:LX41" si="4">F8+P8+Z8+AJ8+AT8+BD8+BN8+BX8+CH8+CR8+DB8+DL8+DV8+EF8+EP8+EZ8+FJ8+FT8+GD8+GN8+GX8+HH8+HR8+IB8+IL8+IV8+JF8+JP8+JZ8+KJ8+KT8+LD8+LN8</f>
        <v>0</v>
      </c>
      <c r="LY8" s="415">
        <f t="shared" ref="LY8:LY41" si="5">G8+Q8+AA8+AK8+AU8+BE8+BO8+BY8+CI8+CS8+DC8+DM8+DW8+EG8+EQ8+FA8+FK8+FU8+GE8+GO8+GY8+HI8+HS8+IC8+IM8+IW8+JG8+JQ8+KA8+KK8+KU8+LE8+LO8</f>
        <v>0</v>
      </c>
      <c r="LZ8" s="416">
        <f t="shared" ref="LZ8:LZ41" si="6">H8+R8+AB8+AL8+AV8+BF8+BP8+BZ8+CJ8+CT8+DD8+DN8+DX8+EH8+ER8+FB8+FL8+FV8+GF8+GP8+GZ8+HJ8+HT8+ID8+IN8+IX8+JH8+JR8+KB8+KL8+KV8+LF8+LP8</f>
        <v>0</v>
      </c>
      <c r="MA8" s="416">
        <f t="shared" ref="MA8:MB41" si="7">I8+S8+AC8+AM8+AW8+BG8+BQ8+CA8+CK8+CU8+DE8+DO8+DY8+EI8+ES8+FC8+FM8+FW8+GG8+GQ8+HA8+HK8+HU8+IE8+IO8+IY8+JI8+JS8+KC8+KM8+KW8+LG8+LQ8</f>
        <v>0</v>
      </c>
      <c r="MB8" s="416">
        <f t="shared" ref="MB8:MB41" si="8">J8+T8+AD8+AN8+AX8+BH8+BR8+CB8+CL8+CV8+DF8+DP8+DZ8+EJ8+ET8+FD8+FN8+FX8+GH8+GR8+HB8+HL8+HV8+IF8+IP8+IZ8+JJ8+JT8+KD8+KN8+KX8+LH8+LR8</f>
        <v>0</v>
      </c>
      <c r="MC8" s="416">
        <f t="shared" ref="MC8:MD41" si="9">K8+U8+AE8+AO8+AY8+BI8+BS8+CC8+CM8+CW8+DG8+DQ8+EA8+EK8+EU8+FE8+FO8+FY8+GI8+GS8+HC8+HM8+HW8+IG8+IQ8+JA8+JK8+JU8+KE8+KO8+KY8+LI8+LS8</f>
        <v>0</v>
      </c>
      <c r="MD8" s="416">
        <f t="shared" ref="MD8:MD41" si="10">L8+V8+AF8+AP8+AZ8+BJ8+BT8+CD8+CN8+CX8+DH8+DR8+EB8+EL8+EV8+FF8+FP8+FZ8+GJ8+GT8+HD8+HN8+HX8+IH8+IR8+JB8+JL8+JV8+KF8+KP8+KZ8+LJ8+LT8</f>
        <v>0</v>
      </c>
      <c r="ME8" s="416">
        <f t="shared" ref="ME8:ME41" si="11">M8+W8+AG8+AQ8+BA8+BK8+BU8+CE8+CO8+CY8+DI8+DS8+EC8+EM8+EW8+FG8+FQ8+GA8+GK8+GU8+HE8+HO8+HY8+II8+IS8+JC8+JM8+JW8+KG8+KQ8+LA8+LK8+LU8</f>
        <v>0</v>
      </c>
      <c r="MF8" s="465"/>
      <c r="MG8" s="465"/>
      <c r="MH8" s="465"/>
      <c r="MI8" s="465"/>
      <c r="MJ8" s="466"/>
      <c r="MK8" s="466"/>
      <c r="ML8" s="466"/>
      <c r="MM8" s="466"/>
      <c r="MN8" s="466"/>
      <c r="MO8" s="466"/>
      <c r="MP8" s="477"/>
      <c r="MQ8" s="477"/>
      <c r="MR8" s="477"/>
      <c r="MS8" s="477"/>
      <c r="MT8" s="478"/>
      <c r="MU8" s="478"/>
      <c r="MV8" s="478"/>
      <c r="MW8" s="478"/>
      <c r="MX8" s="478"/>
      <c r="MY8" s="478"/>
      <c r="MZ8" s="401">
        <f t="shared" ref="MZ8:MZ41" si="12">LV8+MF8+MP8</f>
        <v>0</v>
      </c>
      <c r="NA8" s="401">
        <f t="shared" ref="NA8:NA41" si="13">LW8+MG8+MQ8</f>
        <v>0</v>
      </c>
      <c r="NB8" s="401">
        <f t="shared" ref="NB8:NB41" si="14">LX8+MH8+MR8</f>
        <v>0</v>
      </c>
      <c r="NC8" s="401">
        <f t="shared" ref="NC8:NC41" si="15">LY8+MI8+MS8</f>
        <v>0</v>
      </c>
      <c r="ND8" s="402">
        <f t="shared" ref="ND8:ND41" si="16">LZ8+MJ8+MT8</f>
        <v>0</v>
      </c>
      <c r="NE8" s="402">
        <f t="shared" ref="NE8:NE41" si="17">MA8+MK8+MU8</f>
        <v>0</v>
      </c>
      <c r="NF8" s="402">
        <f t="shared" ref="NF8:NF41" si="18">MB8+ML8+MV8</f>
        <v>0</v>
      </c>
      <c r="NG8" s="402">
        <f t="shared" ref="NG8:NH41" si="19">MC8+MM8+MW8</f>
        <v>0</v>
      </c>
      <c r="NH8" s="402">
        <f t="shared" ref="NH8:NH41" si="20">MD8+MN8+MX8</f>
        <v>0</v>
      </c>
      <c r="NI8" s="402">
        <f t="shared" ref="NI8:NI41" si="21">ME8+MO8+MY8</f>
        <v>0</v>
      </c>
    </row>
    <row r="9" spans="1:373" ht="45" x14ac:dyDescent="0.25">
      <c r="A9" s="442">
        <v>3</v>
      </c>
      <c r="B9" s="479" t="s">
        <v>14</v>
      </c>
      <c r="C9" s="479" t="s">
        <v>15</v>
      </c>
      <c r="D9" s="444"/>
      <c r="E9" s="444"/>
      <c r="F9" s="444"/>
      <c r="G9" s="444"/>
      <c r="H9" s="1037"/>
      <c r="I9" s="1037"/>
      <c r="J9" s="1037"/>
      <c r="K9" s="1037"/>
      <c r="L9" s="1037"/>
      <c r="M9" s="1037"/>
      <c r="N9" s="1033"/>
      <c r="O9" s="1033"/>
      <c r="P9" s="1033"/>
      <c r="Q9" s="1033"/>
      <c r="R9" s="1032"/>
      <c r="S9" s="1032"/>
      <c r="T9" s="1032"/>
      <c r="U9" s="1032"/>
      <c r="V9" s="1032"/>
      <c r="W9" s="1032"/>
      <c r="X9" s="1040">
        <v>0</v>
      </c>
      <c r="Y9" s="1041">
        <v>0</v>
      </c>
      <c r="Z9" s="1041">
        <v>0</v>
      </c>
      <c r="AA9" s="1041">
        <v>0</v>
      </c>
      <c r="AB9" s="1041">
        <v>0</v>
      </c>
      <c r="AC9" s="1041">
        <v>0</v>
      </c>
      <c r="AD9" s="1041">
        <v>0</v>
      </c>
      <c r="AE9" s="1041">
        <v>0</v>
      </c>
      <c r="AF9" s="1041">
        <v>0</v>
      </c>
      <c r="AG9" s="1041">
        <v>0</v>
      </c>
      <c r="AH9" s="449">
        <v>0</v>
      </c>
      <c r="AI9" s="449">
        <v>0</v>
      </c>
      <c r="AJ9" s="449">
        <v>0</v>
      </c>
      <c r="AK9" s="449">
        <v>0</v>
      </c>
      <c r="AL9" s="753">
        <v>0</v>
      </c>
      <c r="AM9" s="753">
        <v>0</v>
      </c>
      <c r="AN9" s="753">
        <v>0</v>
      </c>
      <c r="AO9" s="753">
        <v>0</v>
      </c>
      <c r="AP9" s="753">
        <v>0</v>
      </c>
      <c r="AQ9" s="753">
        <v>0</v>
      </c>
      <c r="AR9" s="450">
        <v>0</v>
      </c>
      <c r="AS9" s="450">
        <v>0</v>
      </c>
      <c r="AT9" s="450">
        <v>0</v>
      </c>
      <c r="AU9" s="450">
        <v>0</v>
      </c>
      <c r="AV9" s="765">
        <v>0</v>
      </c>
      <c r="AW9" s="765">
        <v>0</v>
      </c>
      <c r="AX9" s="765">
        <v>0</v>
      </c>
      <c r="AY9" s="765">
        <v>0</v>
      </c>
      <c r="AZ9" s="765">
        <v>0</v>
      </c>
      <c r="BA9" s="765">
        <v>0</v>
      </c>
      <c r="BB9" s="451">
        <v>0</v>
      </c>
      <c r="BC9" s="451">
        <v>0</v>
      </c>
      <c r="BD9" s="451">
        <v>0</v>
      </c>
      <c r="BE9" s="451">
        <v>0</v>
      </c>
      <c r="BF9" s="810">
        <v>0</v>
      </c>
      <c r="BG9" s="810">
        <v>0</v>
      </c>
      <c r="BH9" s="810">
        <v>0</v>
      </c>
      <c r="BI9" s="810">
        <v>0</v>
      </c>
      <c r="BJ9" s="810">
        <v>0</v>
      </c>
      <c r="BK9" s="810">
        <v>0</v>
      </c>
      <c r="BL9" s="452">
        <v>0</v>
      </c>
      <c r="BM9" s="452">
        <v>0</v>
      </c>
      <c r="BN9" s="452">
        <v>0</v>
      </c>
      <c r="BO9" s="452">
        <v>0</v>
      </c>
      <c r="BP9" s="771">
        <v>0</v>
      </c>
      <c r="BQ9" s="771">
        <v>0</v>
      </c>
      <c r="BR9" s="771">
        <v>0</v>
      </c>
      <c r="BS9" s="771"/>
      <c r="BT9" s="771"/>
      <c r="BU9" s="771"/>
      <c r="BV9" s="454"/>
      <c r="BW9" s="454"/>
      <c r="BX9" s="454"/>
      <c r="BY9" s="454"/>
      <c r="BZ9" s="455"/>
      <c r="CA9" s="455"/>
      <c r="CB9" s="455"/>
      <c r="CC9" s="455"/>
      <c r="CD9" s="455"/>
      <c r="CE9" s="455"/>
      <c r="CF9" s="456"/>
      <c r="CG9" s="456"/>
      <c r="CH9" s="456"/>
      <c r="CI9" s="456"/>
      <c r="CJ9" s="475"/>
      <c r="CK9" s="475"/>
      <c r="CL9" s="475"/>
      <c r="CM9" s="475"/>
      <c r="CN9" s="475"/>
      <c r="CO9" s="475"/>
      <c r="CP9" s="457"/>
      <c r="CQ9" s="457"/>
      <c r="CR9" s="457"/>
      <c r="CS9" s="457"/>
      <c r="CT9" s="793"/>
      <c r="CU9" s="793"/>
      <c r="CV9" s="793"/>
      <c r="CW9" s="793"/>
      <c r="CX9" s="793"/>
      <c r="CY9" s="793">
        <v>183</v>
      </c>
      <c r="CZ9" s="458">
        <v>0</v>
      </c>
      <c r="DA9" s="458">
        <v>0</v>
      </c>
      <c r="DB9" s="458">
        <v>0</v>
      </c>
      <c r="DC9" s="458">
        <v>0</v>
      </c>
      <c r="DD9" s="1026">
        <v>0</v>
      </c>
      <c r="DE9" s="1026">
        <v>0</v>
      </c>
      <c r="DF9" s="1026">
        <v>0</v>
      </c>
      <c r="DG9" s="1026">
        <v>0</v>
      </c>
      <c r="DH9" s="1026">
        <v>0</v>
      </c>
      <c r="DI9" s="1026">
        <v>0</v>
      </c>
      <c r="DJ9" s="454">
        <v>0</v>
      </c>
      <c r="DK9" s="454">
        <v>0</v>
      </c>
      <c r="DL9" s="454">
        <v>0</v>
      </c>
      <c r="DM9" s="454">
        <v>0</v>
      </c>
      <c r="DN9" s="455">
        <v>0</v>
      </c>
      <c r="DO9" s="455">
        <v>0</v>
      </c>
      <c r="DP9" s="455">
        <v>0</v>
      </c>
      <c r="DQ9" s="455">
        <v>0</v>
      </c>
      <c r="DR9" s="455">
        <v>0</v>
      </c>
      <c r="DS9" s="455">
        <v>0</v>
      </c>
      <c r="DT9" s="994">
        <v>0</v>
      </c>
      <c r="DU9" s="995">
        <v>0</v>
      </c>
      <c r="DV9" s="995">
        <v>0</v>
      </c>
      <c r="DW9" s="994">
        <v>0</v>
      </c>
      <c r="DX9" s="997">
        <v>0</v>
      </c>
      <c r="DY9" s="996">
        <v>0</v>
      </c>
      <c r="DZ9" s="998">
        <v>0</v>
      </c>
      <c r="EA9" s="998">
        <v>0</v>
      </c>
      <c r="EB9" s="998">
        <v>0</v>
      </c>
      <c r="EC9" s="998">
        <v>0</v>
      </c>
      <c r="ED9" s="461">
        <v>0</v>
      </c>
      <c r="EE9" s="461">
        <v>0</v>
      </c>
      <c r="EF9" s="461">
        <v>0</v>
      </c>
      <c r="EG9" s="461">
        <v>0</v>
      </c>
      <c r="EH9" s="759">
        <v>0</v>
      </c>
      <c r="EI9" s="759">
        <v>0</v>
      </c>
      <c r="EJ9" s="759">
        <v>0</v>
      </c>
      <c r="EK9" s="759">
        <v>0</v>
      </c>
      <c r="EL9" s="759">
        <v>0</v>
      </c>
      <c r="EM9" s="759">
        <v>0</v>
      </c>
      <c r="EN9" s="452"/>
      <c r="EO9" s="452"/>
      <c r="EP9" s="452"/>
      <c r="EQ9" s="452"/>
      <c r="ER9" s="771"/>
      <c r="ES9" s="771"/>
      <c r="ET9" s="771"/>
      <c r="EU9" s="453"/>
      <c r="EV9" s="771"/>
      <c r="EW9" s="771"/>
      <c r="EX9" s="461">
        <v>0</v>
      </c>
      <c r="EY9" s="461">
        <v>0</v>
      </c>
      <c r="EZ9" s="461">
        <v>0</v>
      </c>
      <c r="FA9" s="461">
        <v>0</v>
      </c>
      <c r="FB9" s="759">
        <v>0</v>
      </c>
      <c r="FC9" s="759">
        <v>0</v>
      </c>
      <c r="FD9" s="759">
        <v>0</v>
      </c>
      <c r="FE9" s="759">
        <v>0</v>
      </c>
      <c r="FF9" s="759">
        <v>0</v>
      </c>
      <c r="FG9" s="759">
        <v>0</v>
      </c>
      <c r="FH9" s="463">
        <v>0</v>
      </c>
      <c r="FI9" s="463">
        <v>0</v>
      </c>
      <c r="FJ9" s="463">
        <v>0</v>
      </c>
      <c r="FK9" s="463">
        <v>0</v>
      </c>
      <c r="FL9" s="464">
        <v>0</v>
      </c>
      <c r="FM9" s="464">
        <v>0</v>
      </c>
      <c r="FN9" s="464">
        <v>0</v>
      </c>
      <c r="FO9" s="464">
        <v>0</v>
      </c>
      <c r="FP9" s="464">
        <v>0</v>
      </c>
      <c r="FQ9" s="464">
        <v>0</v>
      </c>
      <c r="FR9" s="465"/>
      <c r="FS9" s="465"/>
      <c r="FT9" s="465"/>
      <c r="FU9" s="465"/>
      <c r="FV9" s="1048"/>
      <c r="FW9" s="1048"/>
      <c r="FX9" s="1048"/>
      <c r="FY9" s="1048"/>
      <c r="FZ9" s="1048"/>
      <c r="GA9" s="1048"/>
      <c r="GB9" s="467"/>
      <c r="GC9" s="467"/>
      <c r="GD9" s="467"/>
      <c r="GE9" s="467"/>
      <c r="GF9" s="783"/>
      <c r="GG9" s="783"/>
      <c r="GH9" s="783"/>
      <c r="GI9" s="783"/>
      <c r="GJ9" s="783"/>
      <c r="GK9" s="783"/>
      <c r="GL9" s="459">
        <v>0</v>
      </c>
      <c r="GM9" s="459">
        <v>0</v>
      </c>
      <c r="GN9" s="459">
        <v>0</v>
      </c>
      <c r="GO9" s="459">
        <v>0</v>
      </c>
      <c r="GP9" s="777">
        <v>0</v>
      </c>
      <c r="GQ9" s="777">
        <v>0</v>
      </c>
      <c r="GR9" s="777">
        <v>0</v>
      </c>
      <c r="GS9" s="777">
        <v>0</v>
      </c>
      <c r="GT9" s="777"/>
      <c r="GU9" s="777"/>
      <c r="GV9" s="469">
        <v>0</v>
      </c>
      <c r="GW9" s="469">
        <v>0</v>
      </c>
      <c r="GX9" s="469">
        <v>0</v>
      </c>
      <c r="GY9" s="469">
        <v>0</v>
      </c>
      <c r="GZ9" s="470">
        <v>0</v>
      </c>
      <c r="HA9" s="470">
        <v>0</v>
      </c>
      <c r="HB9" s="470">
        <v>0</v>
      </c>
      <c r="HC9" s="470">
        <v>0</v>
      </c>
      <c r="HD9" s="470">
        <v>0</v>
      </c>
      <c r="HE9" s="470">
        <v>0</v>
      </c>
      <c r="HF9" s="1054"/>
      <c r="HG9" s="1054"/>
      <c r="HH9" s="1054"/>
      <c r="HI9" s="1054"/>
      <c r="HJ9" s="1055"/>
      <c r="HK9" s="1055"/>
      <c r="HL9" s="1055"/>
      <c r="HM9" s="1055"/>
      <c r="HN9" s="1055"/>
      <c r="HO9" s="1055"/>
      <c r="HP9" s="446">
        <v>0</v>
      </c>
      <c r="HQ9" s="446">
        <v>0</v>
      </c>
      <c r="HR9" s="446">
        <v>0</v>
      </c>
      <c r="HS9" s="446">
        <v>0</v>
      </c>
      <c r="HT9" s="473">
        <v>0</v>
      </c>
      <c r="HU9" s="473">
        <v>0</v>
      </c>
      <c r="HV9" s="473">
        <v>0</v>
      </c>
      <c r="HW9" s="473">
        <v>0</v>
      </c>
      <c r="HX9" s="473">
        <v>0</v>
      </c>
      <c r="HY9" s="473">
        <v>0</v>
      </c>
      <c r="HZ9" s="461"/>
      <c r="IA9" s="461"/>
      <c r="IB9" s="461"/>
      <c r="IC9" s="461"/>
      <c r="ID9" s="462"/>
      <c r="IE9" s="462"/>
      <c r="IF9" s="462"/>
      <c r="IG9" s="462"/>
      <c r="IH9" s="462"/>
      <c r="II9" s="462"/>
      <c r="IJ9" s="471">
        <v>0</v>
      </c>
      <c r="IK9" s="471">
        <v>0</v>
      </c>
      <c r="IL9" s="471">
        <v>0</v>
      </c>
      <c r="IM9" s="471">
        <v>0</v>
      </c>
      <c r="IN9" s="474">
        <v>0</v>
      </c>
      <c r="IO9" s="474">
        <v>0</v>
      </c>
      <c r="IP9" s="474">
        <v>0</v>
      </c>
      <c r="IQ9" s="474">
        <v>0</v>
      </c>
      <c r="IR9" s="474">
        <v>0</v>
      </c>
      <c r="IS9" s="474">
        <v>0</v>
      </c>
      <c r="IT9" s="457">
        <v>0</v>
      </c>
      <c r="IU9" s="457">
        <v>0</v>
      </c>
      <c r="IV9" s="457">
        <v>0</v>
      </c>
      <c r="IW9" s="457">
        <v>0</v>
      </c>
      <c r="IX9" s="793">
        <v>0</v>
      </c>
      <c r="IY9" s="793">
        <v>0</v>
      </c>
      <c r="IZ9" s="793">
        <v>0</v>
      </c>
      <c r="JA9" s="793">
        <v>0</v>
      </c>
      <c r="JB9" s="793">
        <v>0</v>
      </c>
      <c r="JC9" s="793">
        <v>0</v>
      </c>
      <c r="JD9" s="463"/>
      <c r="JE9" s="463"/>
      <c r="JF9" s="463"/>
      <c r="JG9" s="463"/>
      <c r="JH9" s="464"/>
      <c r="JI9" s="464"/>
      <c r="JJ9" s="464"/>
      <c r="JK9" s="464"/>
      <c r="JL9" s="464"/>
      <c r="JM9" s="464"/>
      <c r="JN9" s="456">
        <v>0</v>
      </c>
      <c r="JO9" s="456">
        <v>0</v>
      </c>
      <c r="JP9" s="456">
        <v>0</v>
      </c>
      <c r="JQ9" s="456">
        <v>0</v>
      </c>
      <c r="JR9" s="475">
        <v>0</v>
      </c>
      <c r="JS9" s="475">
        <v>0</v>
      </c>
      <c r="JT9" s="475">
        <v>0</v>
      </c>
      <c r="JU9" s="475">
        <v>0</v>
      </c>
      <c r="JV9" s="475">
        <v>0</v>
      </c>
      <c r="JW9" s="475">
        <v>0</v>
      </c>
      <c r="JX9" s="452">
        <v>0</v>
      </c>
      <c r="JY9" s="452">
        <v>0</v>
      </c>
      <c r="JZ9" s="452">
        <v>0</v>
      </c>
      <c r="KA9" s="452">
        <v>0</v>
      </c>
      <c r="KB9" s="771">
        <v>0</v>
      </c>
      <c r="KC9" s="771">
        <v>0</v>
      </c>
      <c r="KD9" s="771">
        <v>0</v>
      </c>
      <c r="KE9" s="771">
        <v>0</v>
      </c>
      <c r="KF9" s="771">
        <v>0</v>
      </c>
      <c r="KG9" s="771">
        <v>0</v>
      </c>
      <c r="KH9" s="454">
        <v>0</v>
      </c>
      <c r="KI9" s="454">
        <v>0</v>
      </c>
      <c r="KJ9" s="454">
        <v>0</v>
      </c>
      <c r="KK9" s="454">
        <v>0</v>
      </c>
      <c r="KL9" s="455">
        <v>0</v>
      </c>
      <c r="KM9" s="455">
        <v>0</v>
      </c>
      <c r="KN9" s="455">
        <v>0</v>
      </c>
      <c r="KO9" s="455">
        <v>0</v>
      </c>
      <c r="KP9" s="455">
        <v>0</v>
      </c>
      <c r="KQ9" s="455">
        <v>0</v>
      </c>
      <c r="KR9" s="476">
        <v>0</v>
      </c>
      <c r="KS9" s="476">
        <v>0</v>
      </c>
      <c r="KT9" s="476">
        <v>0</v>
      </c>
      <c r="KU9" s="476">
        <v>0</v>
      </c>
      <c r="KV9" s="788">
        <v>0</v>
      </c>
      <c r="KW9" s="788">
        <v>0</v>
      </c>
      <c r="KX9" s="788">
        <v>0</v>
      </c>
      <c r="KY9" s="788">
        <v>0</v>
      </c>
      <c r="KZ9" s="788">
        <v>0</v>
      </c>
      <c r="LA9" s="788">
        <v>0</v>
      </c>
      <c r="LB9" s="471"/>
      <c r="LC9" s="471"/>
      <c r="LD9" s="471"/>
      <c r="LE9" s="471"/>
      <c r="LF9" s="474"/>
      <c r="LG9" s="474"/>
      <c r="LH9" s="474"/>
      <c r="LI9" s="474"/>
      <c r="LJ9" s="474"/>
      <c r="LK9" s="474"/>
      <c r="LL9" s="467">
        <v>0</v>
      </c>
      <c r="LM9" s="467">
        <v>0</v>
      </c>
      <c r="LN9" s="467">
        <v>0</v>
      </c>
      <c r="LO9" s="467">
        <v>0</v>
      </c>
      <c r="LP9" s="783">
        <v>0</v>
      </c>
      <c r="LQ9" s="783">
        <v>0</v>
      </c>
      <c r="LR9" s="783">
        <v>0</v>
      </c>
      <c r="LS9" s="783">
        <v>0</v>
      </c>
      <c r="LT9" s="783">
        <v>0</v>
      </c>
      <c r="LU9" s="783">
        <v>0</v>
      </c>
      <c r="LV9" s="415">
        <f t="shared" si="2"/>
        <v>0</v>
      </c>
      <c r="LW9" s="415">
        <f t="shared" si="3"/>
        <v>0</v>
      </c>
      <c r="LX9" s="415">
        <f t="shared" si="4"/>
        <v>0</v>
      </c>
      <c r="LY9" s="415">
        <f t="shared" si="5"/>
        <v>0</v>
      </c>
      <c r="LZ9" s="416">
        <f t="shared" si="6"/>
        <v>0</v>
      </c>
      <c r="MA9" s="416">
        <f t="shared" si="7"/>
        <v>0</v>
      </c>
      <c r="MB9" s="416">
        <f t="shared" si="8"/>
        <v>0</v>
      </c>
      <c r="MC9" s="416">
        <f t="shared" si="9"/>
        <v>0</v>
      </c>
      <c r="MD9" s="416">
        <f t="shared" si="10"/>
        <v>0</v>
      </c>
      <c r="ME9" s="416">
        <f t="shared" si="11"/>
        <v>183</v>
      </c>
      <c r="MF9" s="465"/>
      <c r="MG9" s="465"/>
      <c r="MH9" s="465"/>
      <c r="MI9" s="465"/>
      <c r="MJ9" s="466"/>
      <c r="MK9" s="466"/>
      <c r="ML9" s="466"/>
      <c r="MM9" s="466"/>
      <c r="MN9" s="466"/>
      <c r="MO9" s="466"/>
      <c r="MP9" s="477"/>
      <c r="MQ9" s="477"/>
      <c r="MR9" s="477"/>
      <c r="MS9" s="477"/>
      <c r="MT9" s="478"/>
      <c r="MU9" s="478"/>
      <c r="MV9" s="478"/>
      <c r="MW9" s="478"/>
      <c r="MX9" s="478"/>
      <c r="MY9" s="478"/>
      <c r="MZ9" s="401">
        <f t="shared" si="12"/>
        <v>0</v>
      </c>
      <c r="NA9" s="401">
        <f t="shared" si="13"/>
        <v>0</v>
      </c>
      <c r="NB9" s="401">
        <f t="shared" si="14"/>
        <v>0</v>
      </c>
      <c r="NC9" s="401">
        <f t="shared" si="15"/>
        <v>0</v>
      </c>
      <c r="ND9" s="402">
        <f t="shared" si="16"/>
        <v>0</v>
      </c>
      <c r="NE9" s="402">
        <f t="shared" si="17"/>
        <v>0</v>
      </c>
      <c r="NF9" s="402">
        <f t="shared" si="18"/>
        <v>0</v>
      </c>
      <c r="NG9" s="402">
        <f t="shared" si="19"/>
        <v>0</v>
      </c>
      <c r="NH9" s="402">
        <f t="shared" si="20"/>
        <v>0</v>
      </c>
      <c r="NI9" s="402">
        <f t="shared" si="21"/>
        <v>183</v>
      </c>
    </row>
    <row r="10" spans="1:373" ht="60" x14ac:dyDescent="0.25">
      <c r="A10" s="1536">
        <v>4</v>
      </c>
      <c r="B10" s="1538" t="s">
        <v>16</v>
      </c>
      <c r="C10" s="860" t="s">
        <v>165</v>
      </c>
      <c r="D10" s="444">
        <v>140</v>
      </c>
      <c r="E10" s="444">
        <v>119.62</v>
      </c>
      <c r="F10" s="444">
        <v>29.63</v>
      </c>
      <c r="G10" s="444">
        <v>119.61</v>
      </c>
      <c r="H10" s="1037">
        <v>7509</v>
      </c>
      <c r="I10" s="1037">
        <v>1601</v>
      </c>
      <c r="J10" s="1037">
        <v>6465</v>
      </c>
      <c r="K10" s="1037"/>
      <c r="L10" s="1037">
        <v>6441</v>
      </c>
      <c r="M10" s="1037">
        <v>5842</v>
      </c>
      <c r="N10" s="1033">
        <v>115</v>
      </c>
      <c r="O10" s="1033">
        <v>97.22</v>
      </c>
      <c r="P10" s="1033">
        <v>22.22</v>
      </c>
      <c r="Q10" s="1033">
        <v>97.22</v>
      </c>
      <c r="R10" s="1032">
        <v>6168</v>
      </c>
      <c r="S10" s="1032">
        <v>1214</v>
      </c>
      <c r="T10" s="1032">
        <v>5268</v>
      </c>
      <c r="U10" s="1032">
        <v>0</v>
      </c>
      <c r="V10" s="1032">
        <v>5268</v>
      </c>
      <c r="W10" s="1032">
        <v>2766</v>
      </c>
      <c r="X10" s="1040">
        <v>0</v>
      </c>
      <c r="Y10" s="1041">
        <v>0</v>
      </c>
      <c r="Z10" s="1041">
        <v>0</v>
      </c>
      <c r="AA10" s="1041">
        <v>0</v>
      </c>
      <c r="AB10" s="1041">
        <v>0</v>
      </c>
      <c r="AC10" s="1041">
        <v>0</v>
      </c>
      <c r="AD10" s="1041">
        <v>0</v>
      </c>
      <c r="AE10" s="1041">
        <v>0</v>
      </c>
      <c r="AF10" s="1041">
        <v>0</v>
      </c>
      <c r="AG10" s="1041">
        <v>0</v>
      </c>
      <c r="AH10" s="449">
        <v>305</v>
      </c>
      <c r="AI10" s="449">
        <v>300</v>
      </c>
      <c r="AJ10" s="449">
        <v>100</v>
      </c>
      <c r="AK10" s="449">
        <v>296.27</v>
      </c>
      <c r="AL10" s="753">
        <v>0</v>
      </c>
      <c r="AM10" s="753">
        <v>0</v>
      </c>
      <c r="AN10" s="753">
        <v>16124</v>
      </c>
      <c r="AO10" s="753">
        <v>2956</v>
      </c>
      <c r="AP10" s="753">
        <v>13168</v>
      </c>
      <c r="AQ10" s="753">
        <v>13168</v>
      </c>
      <c r="AR10" s="450">
        <v>0</v>
      </c>
      <c r="AS10" s="450">
        <v>0</v>
      </c>
      <c r="AT10" s="450">
        <v>0</v>
      </c>
      <c r="AU10" s="450">
        <v>0</v>
      </c>
      <c r="AV10" s="765">
        <v>0</v>
      </c>
      <c r="AW10" s="765">
        <v>0</v>
      </c>
      <c r="AX10" s="765">
        <v>0</v>
      </c>
      <c r="AY10" s="765">
        <v>0</v>
      </c>
      <c r="AZ10" s="765">
        <v>0</v>
      </c>
      <c r="BA10" s="765">
        <v>0</v>
      </c>
      <c r="BB10" s="451">
        <v>107</v>
      </c>
      <c r="BC10" s="451">
        <v>105</v>
      </c>
      <c r="BD10" s="451">
        <v>0</v>
      </c>
      <c r="BE10" s="451">
        <v>101.05</v>
      </c>
      <c r="BF10" s="810">
        <v>5739</v>
      </c>
      <c r="BG10" s="810">
        <v>0</v>
      </c>
      <c r="BH10" s="810">
        <v>5481</v>
      </c>
      <c r="BI10" s="810">
        <v>0</v>
      </c>
      <c r="BJ10" s="810">
        <v>5481</v>
      </c>
      <c r="BK10" s="810">
        <v>5481</v>
      </c>
      <c r="BL10" s="452">
        <v>117</v>
      </c>
      <c r="BM10" s="452">
        <v>120</v>
      </c>
      <c r="BN10" s="452">
        <v>6.86</v>
      </c>
      <c r="BO10" s="452">
        <v>99.85</v>
      </c>
      <c r="BP10" s="771">
        <v>6275</v>
      </c>
      <c r="BQ10" s="771">
        <v>291</v>
      </c>
      <c r="BR10" s="771">
        <v>5297</v>
      </c>
      <c r="BS10" s="771"/>
      <c r="BT10" s="771">
        <v>5297</v>
      </c>
      <c r="BU10" s="771">
        <v>5297</v>
      </c>
      <c r="BV10" s="454">
        <v>1065</v>
      </c>
      <c r="BW10" s="454">
        <v>1060</v>
      </c>
      <c r="BX10" s="454">
        <v>60</v>
      </c>
      <c r="BY10" s="454">
        <v>1060</v>
      </c>
      <c r="BZ10" s="455">
        <v>57123</v>
      </c>
      <c r="CA10" s="455">
        <v>3243.2432432432433</v>
      </c>
      <c r="CB10" s="455">
        <v>57297.2972972973</v>
      </c>
      <c r="CC10" s="455">
        <v>0</v>
      </c>
      <c r="CD10" s="455">
        <v>57297.2972972973</v>
      </c>
      <c r="CE10" s="455">
        <v>57297.2972972973</v>
      </c>
      <c r="CF10" s="456">
        <v>335</v>
      </c>
      <c r="CG10" s="456">
        <v>332.5</v>
      </c>
      <c r="CH10" s="456">
        <v>0.5</v>
      </c>
      <c r="CI10" s="456">
        <v>332.48</v>
      </c>
      <c r="CJ10" s="475">
        <v>17968</v>
      </c>
      <c r="CK10" s="475">
        <v>27</v>
      </c>
      <c r="CL10" s="475">
        <v>17972</v>
      </c>
      <c r="CM10" s="475"/>
      <c r="CN10" s="475">
        <v>17972</v>
      </c>
      <c r="CO10" s="475">
        <v>17000</v>
      </c>
      <c r="CP10" s="457">
        <v>110</v>
      </c>
      <c r="CQ10" s="457">
        <v>104.17</v>
      </c>
      <c r="CR10" s="457">
        <v>4.17</v>
      </c>
      <c r="CS10" s="457">
        <v>104.17</v>
      </c>
      <c r="CT10" s="793">
        <v>5900</v>
      </c>
      <c r="CU10" s="793">
        <v>373</v>
      </c>
      <c r="CV10" s="793">
        <v>5630</v>
      </c>
      <c r="CW10" s="793">
        <v>0</v>
      </c>
      <c r="CX10" s="793">
        <v>5630</v>
      </c>
      <c r="CY10" s="793">
        <v>5503</v>
      </c>
      <c r="CZ10" s="458">
        <v>200</v>
      </c>
      <c r="DA10" s="458">
        <v>275</v>
      </c>
      <c r="DB10" s="458">
        <v>0</v>
      </c>
      <c r="DC10" s="458">
        <v>274.98</v>
      </c>
      <c r="DD10" s="1026">
        <v>10727</v>
      </c>
      <c r="DE10" s="1026">
        <v>2700</v>
      </c>
      <c r="DF10" s="1026">
        <v>14861</v>
      </c>
      <c r="DG10" s="1026">
        <v>0</v>
      </c>
      <c r="DH10" s="1026">
        <v>14861</v>
      </c>
      <c r="DI10" s="1026">
        <v>14861</v>
      </c>
      <c r="DJ10" s="454">
        <v>103</v>
      </c>
      <c r="DK10" s="454">
        <v>98</v>
      </c>
      <c r="DL10" s="454">
        <v>17.34</v>
      </c>
      <c r="DM10" s="454">
        <v>97.34</v>
      </c>
      <c r="DN10" s="455">
        <v>5525</v>
      </c>
      <c r="DO10" s="455">
        <v>942</v>
      </c>
      <c r="DP10" s="455">
        <v>5276</v>
      </c>
      <c r="DQ10" s="455">
        <v>0</v>
      </c>
      <c r="DR10" s="455">
        <v>5276</v>
      </c>
      <c r="DS10" s="455">
        <v>5276</v>
      </c>
      <c r="DT10" s="994">
        <v>300</v>
      </c>
      <c r="DU10" s="995">
        <v>240</v>
      </c>
      <c r="DV10" s="995">
        <v>37.549999999999997</v>
      </c>
      <c r="DW10" s="994">
        <v>240</v>
      </c>
      <c r="DX10" s="996">
        <v>16091</v>
      </c>
      <c r="DY10" s="996">
        <v>2030</v>
      </c>
      <c r="DZ10" s="996">
        <v>12594</v>
      </c>
      <c r="EA10" s="998">
        <v>0</v>
      </c>
      <c r="EB10" s="996">
        <v>12594</v>
      </c>
      <c r="EC10" s="996">
        <v>12594</v>
      </c>
      <c r="ED10" s="461">
        <v>250</v>
      </c>
      <c r="EE10" s="461">
        <v>177.42</v>
      </c>
      <c r="EF10" s="461">
        <v>2.42</v>
      </c>
      <c r="EG10" s="461">
        <v>177.42</v>
      </c>
      <c r="EH10" s="759">
        <v>13409</v>
      </c>
      <c r="EI10" s="759">
        <v>131</v>
      </c>
      <c r="EJ10" s="759">
        <v>9590</v>
      </c>
      <c r="EK10" s="759">
        <v>0</v>
      </c>
      <c r="EL10" s="759">
        <v>9590</v>
      </c>
      <c r="EM10" s="759">
        <v>9590</v>
      </c>
      <c r="EN10" s="452">
        <v>335</v>
      </c>
      <c r="EO10" s="452">
        <v>300</v>
      </c>
      <c r="EP10" s="452">
        <v>0.11</v>
      </c>
      <c r="EQ10" s="452">
        <v>295.11</v>
      </c>
      <c r="ER10" s="771">
        <v>17968</v>
      </c>
      <c r="ES10" s="771">
        <v>5</v>
      </c>
      <c r="ET10" s="771">
        <v>15680</v>
      </c>
      <c r="EU10" s="453"/>
      <c r="EV10" s="771">
        <v>14110</v>
      </c>
      <c r="EW10" s="771">
        <v>15000</v>
      </c>
      <c r="EX10" s="461">
        <v>110</v>
      </c>
      <c r="EY10" s="461">
        <v>110</v>
      </c>
      <c r="EZ10" s="461">
        <v>4.58</v>
      </c>
      <c r="FA10" s="461">
        <v>109.38</v>
      </c>
      <c r="FB10" s="759">
        <v>5900</v>
      </c>
      <c r="FC10" s="759">
        <v>388</v>
      </c>
      <c r="FD10" s="759">
        <v>6049</v>
      </c>
      <c r="FE10" s="759">
        <v>0</v>
      </c>
      <c r="FF10" s="759">
        <v>5435</v>
      </c>
      <c r="FG10" s="759">
        <v>5242</v>
      </c>
      <c r="FH10" s="463">
        <v>0</v>
      </c>
      <c r="FI10" s="463">
        <v>0</v>
      </c>
      <c r="FJ10" s="463">
        <v>0</v>
      </c>
      <c r="FK10" s="463">
        <v>0</v>
      </c>
      <c r="FL10" s="464">
        <v>0</v>
      </c>
      <c r="FM10" s="464">
        <v>0</v>
      </c>
      <c r="FN10" s="464">
        <v>0</v>
      </c>
      <c r="FO10" s="464">
        <v>0</v>
      </c>
      <c r="FP10" s="464">
        <v>0</v>
      </c>
      <c r="FQ10" s="464">
        <v>0</v>
      </c>
      <c r="FR10" s="465">
        <v>0.05</v>
      </c>
      <c r="FS10" s="465"/>
      <c r="FT10" s="465"/>
      <c r="FU10" s="465"/>
      <c r="FV10" s="1048">
        <v>0</v>
      </c>
      <c r="FW10" s="1048"/>
      <c r="FX10" s="1048"/>
      <c r="FY10" s="1048"/>
      <c r="FZ10" s="1048"/>
      <c r="GA10" s="1048"/>
      <c r="GB10" s="467">
        <v>25</v>
      </c>
      <c r="GC10" s="467">
        <v>43</v>
      </c>
      <c r="GD10" s="467">
        <v>30.25</v>
      </c>
      <c r="GE10" s="467">
        <v>39.83</v>
      </c>
      <c r="GF10" s="783">
        <v>1341</v>
      </c>
      <c r="GG10" s="783">
        <v>892</v>
      </c>
      <c r="GH10" s="783">
        <v>2169</v>
      </c>
      <c r="GI10" s="783">
        <v>0</v>
      </c>
      <c r="GJ10" s="783">
        <v>2169</v>
      </c>
      <c r="GK10" s="783">
        <v>2169</v>
      </c>
      <c r="GL10" s="459">
        <v>5</v>
      </c>
      <c r="GM10" s="459">
        <v>6.09</v>
      </c>
      <c r="GN10" s="459">
        <v>2.08</v>
      </c>
      <c r="GO10" s="459">
        <v>5.58</v>
      </c>
      <c r="GP10" s="777">
        <v>268</v>
      </c>
      <c r="GQ10" s="777">
        <v>119</v>
      </c>
      <c r="GR10" s="777">
        <v>289</v>
      </c>
      <c r="GS10" s="777">
        <v>0</v>
      </c>
      <c r="GT10" s="777">
        <v>289</v>
      </c>
      <c r="GU10" s="777">
        <v>289</v>
      </c>
      <c r="GV10" s="469">
        <v>5</v>
      </c>
      <c r="GW10" s="469">
        <v>5</v>
      </c>
      <c r="GX10" s="469">
        <v>2.78</v>
      </c>
      <c r="GY10" s="469">
        <v>4.76</v>
      </c>
      <c r="GZ10" s="470">
        <v>268</v>
      </c>
      <c r="HA10" s="470">
        <v>140</v>
      </c>
      <c r="HB10" s="470">
        <v>245</v>
      </c>
      <c r="HC10" s="470">
        <v>0</v>
      </c>
      <c r="HD10" s="470">
        <v>193</v>
      </c>
      <c r="HE10" s="470">
        <v>195</v>
      </c>
      <c r="HF10" s="1054">
        <v>0.05</v>
      </c>
      <c r="HG10" s="1054"/>
      <c r="HH10" s="1054"/>
      <c r="HI10" s="1054"/>
      <c r="HJ10" s="1055">
        <v>3</v>
      </c>
      <c r="HK10" s="1055"/>
      <c r="HL10" s="1055"/>
      <c r="HM10" s="1055"/>
      <c r="HN10" s="1055"/>
      <c r="HO10" s="1055"/>
      <c r="HP10" s="446">
        <v>0</v>
      </c>
      <c r="HQ10" s="446">
        <v>0</v>
      </c>
      <c r="HR10" s="446">
        <v>0</v>
      </c>
      <c r="HS10" s="446">
        <v>0</v>
      </c>
      <c r="HT10" s="473">
        <v>0</v>
      </c>
      <c r="HU10" s="473">
        <v>0</v>
      </c>
      <c r="HV10" s="473">
        <v>0</v>
      </c>
      <c r="HW10" s="473">
        <v>0</v>
      </c>
      <c r="HX10" s="473">
        <v>0</v>
      </c>
      <c r="HY10" s="473">
        <v>0</v>
      </c>
      <c r="HZ10" s="461">
        <v>0.05</v>
      </c>
      <c r="IA10" s="461"/>
      <c r="IB10" s="461"/>
      <c r="IC10" s="461"/>
      <c r="ID10" s="462">
        <v>3</v>
      </c>
      <c r="IE10" s="462"/>
      <c r="IF10" s="462"/>
      <c r="IG10" s="462"/>
      <c r="IH10" s="462"/>
      <c r="II10" s="462"/>
      <c r="IJ10" s="471">
        <v>184.15</v>
      </c>
      <c r="IK10" s="471">
        <v>103.9</v>
      </c>
      <c r="IL10" s="471">
        <v>2.64</v>
      </c>
      <c r="IM10" s="471">
        <v>103.9</v>
      </c>
      <c r="IN10" s="474">
        <v>9877</v>
      </c>
      <c r="IO10" s="474">
        <v>142</v>
      </c>
      <c r="IP10" s="474">
        <v>5616</v>
      </c>
      <c r="IQ10" s="474">
        <v>0</v>
      </c>
      <c r="IR10" s="474">
        <v>5601</v>
      </c>
      <c r="IS10" s="474">
        <v>5598</v>
      </c>
      <c r="IT10" s="457">
        <v>111</v>
      </c>
      <c r="IU10" s="457">
        <v>110</v>
      </c>
      <c r="IV10" s="457">
        <v>2.81</v>
      </c>
      <c r="IW10" s="457">
        <v>108.98</v>
      </c>
      <c r="IX10" s="793">
        <v>5954</v>
      </c>
      <c r="IY10" s="793">
        <v>0</v>
      </c>
      <c r="IZ10" s="793">
        <v>5739</v>
      </c>
      <c r="JA10" s="793">
        <v>0</v>
      </c>
      <c r="JB10" s="793">
        <v>3462</v>
      </c>
      <c r="JC10" s="793">
        <v>3462</v>
      </c>
      <c r="JD10" s="463">
        <v>82</v>
      </c>
      <c r="JE10" s="463">
        <v>86.64</v>
      </c>
      <c r="JF10" s="463">
        <v>0.94</v>
      </c>
      <c r="JG10" s="463">
        <v>86.64</v>
      </c>
      <c r="JH10" s="464">
        <v>4398</v>
      </c>
      <c r="JI10" s="464">
        <v>54</v>
      </c>
      <c r="JJ10" s="464">
        <v>4683</v>
      </c>
      <c r="JK10" s="464">
        <v>0</v>
      </c>
      <c r="JL10" s="464">
        <v>4127</v>
      </c>
      <c r="JM10" s="464">
        <v>3012</v>
      </c>
      <c r="JN10" s="456">
        <v>60</v>
      </c>
      <c r="JO10" s="456">
        <v>54.98</v>
      </c>
      <c r="JP10" s="456">
        <v>3.66</v>
      </c>
      <c r="JQ10" s="456">
        <v>54.98</v>
      </c>
      <c r="JR10" s="475">
        <v>3218</v>
      </c>
      <c r="JS10" s="475">
        <v>2774</v>
      </c>
      <c r="JT10" s="475">
        <v>2774</v>
      </c>
      <c r="JU10" s="475">
        <v>0</v>
      </c>
      <c r="JV10" s="475">
        <v>2774</v>
      </c>
      <c r="JW10" s="475">
        <v>2774</v>
      </c>
      <c r="JX10" s="452">
        <v>70</v>
      </c>
      <c r="JY10" s="452">
        <v>77</v>
      </c>
      <c r="JZ10" s="452">
        <v>27</v>
      </c>
      <c r="KA10" s="452">
        <v>77</v>
      </c>
      <c r="KB10" s="771">
        <v>3755</v>
      </c>
      <c r="KC10" s="771">
        <v>1462</v>
      </c>
      <c r="KD10" s="771">
        <v>4162</v>
      </c>
      <c r="KE10" s="771">
        <v>0</v>
      </c>
      <c r="KF10" s="771">
        <v>4162</v>
      </c>
      <c r="KG10" s="771">
        <v>4162</v>
      </c>
      <c r="KH10" s="454">
        <v>100</v>
      </c>
      <c r="KI10" s="454">
        <v>95.33</v>
      </c>
      <c r="KJ10" s="454">
        <v>5.74</v>
      </c>
      <c r="KK10" s="454">
        <v>95.31</v>
      </c>
      <c r="KL10" s="455">
        <v>5364</v>
      </c>
      <c r="KM10" s="455">
        <v>310</v>
      </c>
      <c r="KN10" s="455">
        <v>5152</v>
      </c>
      <c r="KO10" s="455">
        <v>0</v>
      </c>
      <c r="KP10" s="455">
        <v>5152</v>
      </c>
      <c r="KQ10" s="455">
        <v>5152</v>
      </c>
      <c r="KR10" s="476">
        <v>100</v>
      </c>
      <c r="KS10" s="476">
        <v>87</v>
      </c>
      <c r="KT10" s="476">
        <v>16.920000000000002</v>
      </c>
      <c r="KU10" s="476">
        <v>86.91</v>
      </c>
      <c r="KV10" s="788">
        <v>5364</v>
      </c>
      <c r="KW10" s="788">
        <v>915</v>
      </c>
      <c r="KX10" s="788">
        <v>4698</v>
      </c>
      <c r="KY10" s="788">
        <v>0</v>
      </c>
      <c r="KZ10" s="788">
        <v>4698</v>
      </c>
      <c r="LA10" s="788">
        <v>3222</v>
      </c>
      <c r="LB10" s="471">
        <v>15</v>
      </c>
      <c r="LC10" s="471">
        <v>6</v>
      </c>
      <c r="LD10" s="471">
        <v>3.49</v>
      </c>
      <c r="LE10" s="471">
        <v>5.49</v>
      </c>
      <c r="LF10" s="474">
        <v>805</v>
      </c>
      <c r="LG10" s="474">
        <v>0</v>
      </c>
      <c r="LH10" s="474">
        <v>216</v>
      </c>
      <c r="LI10" s="474"/>
      <c r="LJ10" s="474"/>
      <c r="LK10" s="474"/>
      <c r="LL10" s="467">
        <v>95</v>
      </c>
      <c r="LM10" s="467">
        <v>89.35</v>
      </c>
      <c r="LN10" s="467">
        <v>3.14</v>
      </c>
      <c r="LO10" s="467">
        <v>89.35</v>
      </c>
      <c r="LP10" s="783">
        <v>5095</v>
      </c>
      <c r="LQ10" s="783">
        <v>172</v>
      </c>
      <c r="LR10" s="783">
        <v>4832</v>
      </c>
      <c r="LS10" s="783">
        <v>0</v>
      </c>
      <c r="LT10" s="783">
        <v>4832</v>
      </c>
      <c r="LU10" s="783">
        <v>4590</v>
      </c>
      <c r="LV10" s="415">
        <f t="shared" si="2"/>
        <v>4444.3000000000011</v>
      </c>
      <c r="LW10" s="415">
        <f t="shared" si="3"/>
        <v>4203.2200000000012</v>
      </c>
      <c r="LX10" s="415">
        <f t="shared" si="4"/>
        <v>386.83</v>
      </c>
      <c r="LY10" s="415">
        <f t="shared" si="5"/>
        <v>4163.6100000000006</v>
      </c>
      <c r="LZ10" s="416">
        <f t="shared" si="6"/>
        <v>222015</v>
      </c>
      <c r="MA10" s="416">
        <f t="shared" si="7"/>
        <v>19925.243243243243</v>
      </c>
      <c r="MB10" s="416">
        <f t="shared" si="8"/>
        <v>224159.29729729731</v>
      </c>
      <c r="MC10" s="416">
        <f t="shared" si="9"/>
        <v>2956</v>
      </c>
      <c r="MD10" s="416">
        <f t="shared" si="10"/>
        <v>215879.29729729731</v>
      </c>
      <c r="ME10" s="416">
        <f t="shared" si="11"/>
        <v>209542.29729729731</v>
      </c>
      <c r="MF10" s="465"/>
      <c r="MG10" s="465"/>
      <c r="MH10" s="465"/>
      <c r="MI10" s="465"/>
      <c r="MJ10" s="466"/>
      <c r="MK10" s="466"/>
      <c r="ML10" s="466"/>
      <c r="MM10" s="466"/>
      <c r="MN10" s="466"/>
      <c r="MO10" s="466"/>
      <c r="MP10" s="477"/>
      <c r="MQ10" s="477"/>
      <c r="MR10" s="477"/>
      <c r="MS10" s="477"/>
      <c r="MT10" s="478"/>
      <c r="MU10" s="478"/>
      <c r="MV10" s="478"/>
      <c r="MW10" s="478"/>
      <c r="MX10" s="478"/>
      <c r="MY10" s="478"/>
      <c r="MZ10" s="401">
        <f t="shared" si="12"/>
        <v>4444.3000000000011</v>
      </c>
      <c r="NA10" s="401">
        <f t="shared" si="13"/>
        <v>4203.2200000000012</v>
      </c>
      <c r="NB10" s="401">
        <f t="shared" si="14"/>
        <v>386.83</v>
      </c>
      <c r="NC10" s="401">
        <f t="shared" si="15"/>
        <v>4163.6100000000006</v>
      </c>
      <c r="ND10" s="402">
        <f t="shared" si="16"/>
        <v>222015</v>
      </c>
      <c r="NE10" s="402">
        <f t="shared" si="17"/>
        <v>19925.243243243243</v>
      </c>
      <c r="NF10" s="402">
        <f t="shared" si="18"/>
        <v>224159.29729729731</v>
      </c>
      <c r="NG10" s="402">
        <f t="shared" si="19"/>
        <v>2956</v>
      </c>
      <c r="NH10" s="402">
        <f t="shared" si="20"/>
        <v>215879.29729729731</v>
      </c>
      <c r="NI10" s="402">
        <f t="shared" si="21"/>
        <v>209542.29729729731</v>
      </c>
    </row>
    <row r="11" spans="1:373" ht="60" x14ac:dyDescent="0.25">
      <c r="A11" s="1536"/>
      <c r="B11" s="1538"/>
      <c r="C11" s="479" t="s">
        <v>166</v>
      </c>
      <c r="D11" s="444">
        <v>0</v>
      </c>
      <c r="E11" s="444">
        <v>0</v>
      </c>
      <c r="F11" s="444"/>
      <c r="G11" s="444"/>
      <c r="H11" s="1037">
        <v>0</v>
      </c>
      <c r="I11" s="1037"/>
      <c r="J11" s="1037"/>
      <c r="K11" s="1037"/>
      <c r="L11" s="1037"/>
      <c r="M11" s="1037"/>
      <c r="N11" s="1033"/>
      <c r="O11" s="1033"/>
      <c r="P11" s="1033"/>
      <c r="Q11" s="1033"/>
      <c r="R11" s="1032"/>
      <c r="S11" s="1032"/>
      <c r="T11" s="1032"/>
      <c r="U11" s="1032"/>
      <c r="V11" s="1032"/>
      <c r="W11" s="1032"/>
      <c r="X11" s="1040">
        <v>230</v>
      </c>
      <c r="Y11" s="1041">
        <v>203.35</v>
      </c>
      <c r="Z11" s="1041">
        <v>41.23</v>
      </c>
      <c r="AA11" s="1041">
        <v>203.35</v>
      </c>
      <c r="AB11" s="1041">
        <v>12336</v>
      </c>
      <c r="AC11" s="1041">
        <v>2240</v>
      </c>
      <c r="AD11" s="1041">
        <v>10995</v>
      </c>
      <c r="AE11" s="1041">
        <v>0</v>
      </c>
      <c r="AF11" s="1041">
        <v>10995</v>
      </c>
      <c r="AG11" s="1041">
        <v>10995</v>
      </c>
      <c r="AH11" s="449">
        <v>0</v>
      </c>
      <c r="AI11" s="449">
        <v>0</v>
      </c>
      <c r="AJ11" s="449">
        <v>0</v>
      </c>
      <c r="AK11" s="449">
        <v>0</v>
      </c>
      <c r="AL11" s="753">
        <v>0</v>
      </c>
      <c r="AM11" s="753">
        <v>0</v>
      </c>
      <c r="AN11" s="753">
        <v>0</v>
      </c>
      <c r="AO11" s="753">
        <v>0</v>
      </c>
      <c r="AP11" s="753">
        <v>0</v>
      </c>
      <c r="AQ11" s="753">
        <v>0</v>
      </c>
      <c r="AR11" s="450">
        <v>77</v>
      </c>
      <c r="AS11" s="450">
        <v>95</v>
      </c>
      <c r="AT11" s="450">
        <v>0.16</v>
      </c>
      <c r="AU11" s="450">
        <v>78.52</v>
      </c>
      <c r="AV11" s="765">
        <v>4130</v>
      </c>
      <c r="AW11" s="765">
        <v>0</v>
      </c>
      <c r="AX11" s="765">
        <v>4247</v>
      </c>
      <c r="AY11" s="765">
        <v>0</v>
      </c>
      <c r="AZ11" s="765">
        <v>4247</v>
      </c>
      <c r="BA11" s="765">
        <v>4247</v>
      </c>
      <c r="BB11" s="451"/>
      <c r="BC11" s="451"/>
      <c r="BD11" s="451"/>
      <c r="BE11" s="451">
        <v>0</v>
      </c>
      <c r="BF11" s="810"/>
      <c r="BG11" s="810"/>
      <c r="BH11" s="810"/>
      <c r="BI11" s="810"/>
      <c r="BJ11" s="810"/>
      <c r="BK11" s="810"/>
      <c r="BL11" s="452"/>
      <c r="BM11" s="452"/>
      <c r="BN11" s="452">
        <v>0</v>
      </c>
      <c r="BO11" s="452">
        <v>0</v>
      </c>
      <c r="BP11" s="771"/>
      <c r="BQ11" s="771">
        <v>0</v>
      </c>
      <c r="BR11" s="771">
        <v>0</v>
      </c>
      <c r="BS11" s="771"/>
      <c r="BT11" s="771"/>
      <c r="BU11" s="771"/>
      <c r="BV11" s="454"/>
      <c r="BW11" s="454"/>
      <c r="BX11" s="454"/>
      <c r="BY11" s="454"/>
      <c r="BZ11" s="455"/>
      <c r="CA11" s="455"/>
      <c r="CB11" s="455"/>
      <c r="CC11" s="455"/>
      <c r="CD11" s="455"/>
      <c r="CE11" s="455"/>
      <c r="CF11" s="456"/>
      <c r="CG11" s="456"/>
      <c r="CH11" s="456"/>
      <c r="CI11" s="456"/>
      <c r="CJ11" s="475"/>
      <c r="CK11" s="475"/>
      <c r="CL11" s="475"/>
      <c r="CM11" s="475"/>
      <c r="CN11" s="475"/>
      <c r="CO11" s="475"/>
      <c r="CP11" s="457"/>
      <c r="CQ11" s="457"/>
      <c r="CR11" s="457"/>
      <c r="CS11" s="457"/>
      <c r="CT11" s="793"/>
      <c r="CU11" s="793"/>
      <c r="CV11" s="793"/>
      <c r="CW11" s="793"/>
      <c r="CX11" s="793"/>
      <c r="CY11" s="793">
        <v>127</v>
      </c>
      <c r="CZ11" s="458">
        <v>0</v>
      </c>
      <c r="DA11" s="458">
        <v>0</v>
      </c>
      <c r="DB11" s="458">
        <v>0</v>
      </c>
      <c r="DC11" s="458">
        <v>0</v>
      </c>
      <c r="DD11" s="1026">
        <v>0</v>
      </c>
      <c r="DE11" s="1026">
        <v>0</v>
      </c>
      <c r="DF11" s="1026">
        <v>0</v>
      </c>
      <c r="DG11" s="1026">
        <v>0</v>
      </c>
      <c r="DH11" s="1026">
        <v>0</v>
      </c>
      <c r="DI11" s="1026">
        <v>0</v>
      </c>
      <c r="DJ11" s="454">
        <v>0</v>
      </c>
      <c r="DK11" s="454">
        <v>0</v>
      </c>
      <c r="DL11" s="454">
        <v>0</v>
      </c>
      <c r="DM11" s="454">
        <v>0</v>
      </c>
      <c r="DN11" s="455">
        <v>0</v>
      </c>
      <c r="DO11" s="455">
        <v>0</v>
      </c>
      <c r="DP11" s="455">
        <v>0</v>
      </c>
      <c r="DQ11" s="455">
        <v>0</v>
      </c>
      <c r="DR11" s="455">
        <v>0</v>
      </c>
      <c r="DS11" s="455">
        <v>0</v>
      </c>
      <c r="DT11" s="994">
        <v>0</v>
      </c>
      <c r="DU11" s="995">
        <v>0</v>
      </c>
      <c r="DV11" s="995">
        <v>0</v>
      </c>
      <c r="DW11" s="994">
        <v>0</v>
      </c>
      <c r="DX11" s="996">
        <v>0</v>
      </c>
      <c r="DY11" s="996">
        <v>0</v>
      </c>
      <c r="DZ11" s="998">
        <v>0</v>
      </c>
      <c r="EA11" s="998">
        <v>0</v>
      </c>
      <c r="EB11" s="998">
        <v>0</v>
      </c>
      <c r="EC11" s="998">
        <v>0</v>
      </c>
      <c r="ED11" s="461">
        <v>0</v>
      </c>
      <c r="EE11" s="461">
        <v>2.5</v>
      </c>
      <c r="EF11" s="461">
        <v>0</v>
      </c>
      <c r="EG11" s="461">
        <v>2.5</v>
      </c>
      <c r="EH11" s="759">
        <v>0</v>
      </c>
      <c r="EI11" s="759">
        <v>0</v>
      </c>
      <c r="EJ11" s="759">
        <v>125</v>
      </c>
      <c r="EK11" s="759">
        <v>0</v>
      </c>
      <c r="EL11" s="759">
        <v>125</v>
      </c>
      <c r="EM11" s="759">
        <v>125</v>
      </c>
      <c r="EN11" s="452"/>
      <c r="EO11" s="452"/>
      <c r="EP11" s="452"/>
      <c r="EQ11" s="452"/>
      <c r="ER11" s="771"/>
      <c r="ES11" s="771"/>
      <c r="ET11" s="771"/>
      <c r="EU11" s="453"/>
      <c r="EV11" s="771"/>
      <c r="EW11" s="771"/>
      <c r="EX11" s="461">
        <v>0</v>
      </c>
      <c r="EY11" s="461">
        <v>0</v>
      </c>
      <c r="EZ11" s="461">
        <v>0</v>
      </c>
      <c r="FA11" s="461">
        <v>0</v>
      </c>
      <c r="FB11" s="759">
        <v>0</v>
      </c>
      <c r="FC11" s="759">
        <v>0</v>
      </c>
      <c r="FD11" s="759">
        <v>0</v>
      </c>
      <c r="FE11" s="759">
        <v>0</v>
      </c>
      <c r="FF11" s="759">
        <v>0</v>
      </c>
      <c r="FG11" s="759">
        <v>0</v>
      </c>
      <c r="FH11" s="463">
        <v>0</v>
      </c>
      <c r="FI11" s="463">
        <v>0</v>
      </c>
      <c r="FJ11" s="463">
        <v>0</v>
      </c>
      <c r="FK11" s="463">
        <v>0</v>
      </c>
      <c r="FL11" s="464">
        <v>0</v>
      </c>
      <c r="FM11" s="464">
        <v>0</v>
      </c>
      <c r="FN11" s="464">
        <v>0</v>
      </c>
      <c r="FO11" s="464">
        <v>0</v>
      </c>
      <c r="FP11" s="464">
        <v>0</v>
      </c>
      <c r="FQ11" s="464">
        <v>0</v>
      </c>
      <c r="FR11" s="465"/>
      <c r="FS11" s="465"/>
      <c r="FT11" s="465"/>
      <c r="FU11" s="465"/>
      <c r="FV11" s="1048"/>
      <c r="FW11" s="1048"/>
      <c r="FX11" s="1048"/>
      <c r="FY11" s="1048"/>
      <c r="FZ11" s="1048"/>
      <c r="GA11" s="1048"/>
      <c r="GB11" s="467"/>
      <c r="GC11" s="467"/>
      <c r="GD11" s="467"/>
      <c r="GE11" s="467"/>
      <c r="GF11" s="783"/>
      <c r="GG11" s="783"/>
      <c r="GH11" s="783"/>
      <c r="GI11" s="783"/>
      <c r="GJ11" s="783"/>
      <c r="GK11" s="783"/>
      <c r="GL11" s="459"/>
      <c r="GM11" s="459"/>
      <c r="GN11" s="459"/>
      <c r="GO11" s="459"/>
      <c r="GP11" s="777"/>
      <c r="GQ11" s="777"/>
      <c r="GR11" s="777"/>
      <c r="GS11" s="777"/>
      <c r="GT11" s="777"/>
      <c r="GU11" s="777"/>
      <c r="GV11" s="469">
        <v>0</v>
      </c>
      <c r="GW11" s="469">
        <v>0</v>
      </c>
      <c r="GX11" s="469">
        <v>0</v>
      </c>
      <c r="GY11" s="469">
        <v>0</v>
      </c>
      <c r="GZ11" s="470">
        <v>0</v>
      </c>
      <c r="HA11" s="470">
        <v>0</v>
      </c>
      <c r="HB11" s="470">
        <v>0</v>
      </c>
      <c r="HC11" s="470">
        <v>0</v>
      </c>
      <c r="HD11" s="470">
        <v>0</v>
      </c>
      <c r="HE11" s="470">
        <v>0</v>
      </c>
      <c r="HF11" s="1054"/>
      <c r="HG11" s="1054"/>
      <c r="HH11" s="1054"/>
      <c r="HI11" s="1054"/>
      <c r="HJ11" s="1055"/>
      <c r="HK11" s="1055"/>
      <c r="HL11" s="1055"/>
      <c r="HM11" s="1055"/>
      <c r="HN11" s="1055"/>
      <c r="HO11" s="1055"/>
      <c r="HP11" s="446">
        <v>0.05</v>
      </c>
      <c r="HQ11" s="446">
        <v>0</v>
      </c>
      <c r="HR11" s="446">
        <v>0</v>
      </c>
      <c r="HS11" s="446">
        <v>0</v>
      </c>
      <c r="HT11" s="473">
        <v>3</v>
      </c>
      <c r="HU11" s="473">
        <v>0</v>
      </c>
      <c r="HV11" s="473">
        <v>0</v>
      </c>
      <c r="HW11" s="473">
        <v>0</v>
      </c>
      <c r="HX11" s="473">
        <v>0</v>
      </c>
      <c r="HY11" s="473">
        <v>0</v>
      </c>
      <c r="HZ11" s="461"/>
      <c r="IA11" s="461"/>
      <c r="IB11" s="461"/>
      <c r="IC11" s="461"/>
      <c r="ID11" s="462"/>
      <c r="IE11" s="462"/>
      <c r="IF11" s="462"/>
      <c r="IG11" s="462"/>
      <c r="IH11" s="462"/>
      <c r="II11" s="462"/>
      <c r="IJ11" s="471">
        <v>0</v>
      </c>
      <c r="IK11" s="471">
        <v>0</v>
      </c>
      <c r="IL11" s="471">
        <v>0</v>
      </c>
      <c r="IM11" s="471">
        <v>0</v>
      </c>
      <c r="IN11" s="474">
        <v>0</v>
      </c>
      <c r="IO11" s="474">
        <v>0</v>
      </c>
      <c r="IP11" s="474">
        <v>0</v>
      </c>
      <c r="IQ11" s="474">
        <v>0</v>
      </c>
      <c r="IR11" s="474">
        <v>0</v>
      </c>
      <c r="IS11" s="474">
        <v>0</v>
      </c>
      <c r="IT11" s="457">
        <v>0</v>
      </c>
      <c r="IU11" s="457">
        <v>0</v>
      </c>
      <c r="IV11" s="457">
        <v>0</v>
      </c>
      <c r="IW11" s="457">
        <v>0</v>
      </c>
      <c r="IX11" s="793">
        <v>0</v>
      </c>
      <c r="IY11" s="793">
        <v>0</v>
      </c>
      <c r="IZ11" s="793">
        <v>0</v>
      </c>
      <c r="JA11" s="793">
        <v>0</v>
      </c>
      <c r="JB11" s="793">
        <v>0</v>
      </c>
      <c r="JC11" s="793">
        <v>0</v>
      </c>
      <c r="JD11" s="463"/>
      <c r="JE11" s="463"/>
      <c r="JF11" s="463"/>
      <c r="JG11" s="463"/>
      <c r="JH11" s="464"/>
      <c r="JI11" s="464"/>
      <c r="JJ11" s="464"/>
      <c r="JK11" s="464"/>
      <c r="JL11" s="464"/>
      <c r="JM11" s="464"/>
      <c r="JN11" s="456">
        <v>0</v>
      </c>
      <c r="JO11" s="456">
        <v>0</v>
      </c>
      <c r="JP11" s="456">
        <v>0</v>
      </c>
      <c r="JQ11" s="456">
        <v>0</v>
      </c>
      <c r="JR11" s="475"/>
      <c r="JS11" s="475">
        <v>0</v>
      </c>
      <c r="JT11" s="475">
        <v>0</v>
      </c>
      <c r="JU11" s="475">
        <v>0</v>
      </c>
      <c r="JV11" s="475">
        <v>0</v>
      </c>
      <c r="JW11" s="475">
        <v>0</v>
      </c>
      <c r="JX11" s="452">
        <v>0</v>
      </c>
      <c r="JY11" s="452">
        <v>0</v>
      </c>
      <c r="JZ11" s="452">
        <v>0</v>
      </c>
      <c r="KA11" s="452">
        <v>0</v>
      </c>
      <c r="KB11" s="771">
        <v>0</v>
      </c>
      <c r="KC11" s="771">
        <v>0</v>
      </c>
      <c r="KD11" s="771">
        <v>0</v>
      </c>
      <c r="KE11" s="771">
        <v>0</v>
      </c>
      <c r="KF11" s="771">
        <v>0</v>
      </c>
      <c r="KG11" s="771">
        <v>0</v>
      </c>
      <c r="KH11" s="454">
        <v>0</v>
      </c>
      <c r="KI11" s="454">
        <v>0</v>
      </c>
      <c r="KJ11" s="454">
        <v>0</v>
      </c>
      <c r="KK11" s="454">
        <v>0</v>
      </c>
      <c r="KL11" s="455">
        <v>0</v>
      </c>
      <c r="KM11" s="455">
        <v>0</v>
      </c>
      <c r="KN11" s="455">
        <v>0</v>
      </c>
      <c r="KO11" s="455">
        <v>0</v>
      </c>
      <c r="KP11" s="455">
        <v>0</v>
      </c>
      <c r="KQ11" s="455">
        <v>0</v>
      </c>
      <c r="KR11" s="476">
        <v>0</v>
      </c>
      <c r="KS11" s="476">
        <v>0</v>
      </c>
      <c r="KT11" s="476">
        <v>0</v>
      </c>
      <c r="KU11" s="476">
        <v>0</v>
      </c>
      <c r="KV11" s="788">
        <v>0</v>
      </c>
      <c r="KW11" s="788">
        <v>0</v>
      </c>
      <c r="KX11" s="788">
        <v>0</v>
      </c>
      <c r="KY11" s="788">
        <v>0</v>
      </c>
      <c r="KZ11" s="788">
        <v>0</v>
      </c>
      <c r="LA11" s="788">
        <v>0</v>
      </c>
      <c r="LB11" s="471"/>
      <c r="LC11" s="471"/>
      <c r="LD11" s="471"/>
      <c r="LE11" s="471"/>
      <c r="LF11" s="474"/>
      <c r="LG11" s="474"/>
      <c r="LH11" s="474"/>
      <c r="LI11" s="474"/>
      <c r="LJ11" s="474"/>
      <c r="LK11" s="474"/>
      <c r="LL11" s="467">
        <v>0</v>
      </c>
      <c r="LM11" s="467">
        <v>0</v>
      </c>
      <c r="LN11" s="467">
        <v>0</v>
      </c>
      <c r="LO11" s="467">
        <v>0</v>
      </c>
      <c r="LP11" s="783">
        <v>0</v>
      </c>
      <c r="LQ11" s="783">
        <v>0</v>
      </c>
      <c r="LR11" s="783">
        <v>0</v>
      </c>
      <c r="LS11" s="783">
        <v>0</v>
      </c>
      <c r="LT11" s="783">
        <v>0</v>
      </c>
      <c r="LU11" s="783">
        <v>0</v>
      </c>
      <c r="LV11" s="415">
        <f t="shared" si="2"/>
        <v>307.05</v>
      </c>
      <c r="LW11" s="415">
        <f t="shared" si="3"/>
        <v>300.85000000000002</v>
      </c>
      <c r="LX11" s="415">
        <f t="shared" si="4"/>
        <v>41.389999999999993</v>
      </c>
      <c r="LY11" s="415">
        <f t="shared" si="5"/>
        <v>284.37</v>
      </c>
      <c r="LZ11" s="416">
        <f t="shared" si="6"/>
        <v>16469</v>
      </c>
      <c r="MA11" s="416">
        <f t="shared" si="7"/>
        <v>2240</v>
      </c>
      <c r="MB11" s="416">
        <f t="shared" si="8"/>
        <v>15367</v>
      </c>
      <c r="MC11" s="416">
        <f t="shared" si="9"/>
        <v>0</v>
      </c>
      <c r="MD11" s="416">
        <f t="shared" si="10"/>
        <v>15367</v>
      </c>
      <c r="ME11" s="416">
        <f t="shared" si="11"/>
        <v>15494</v>
      </c>
      <c r="MF11" s="465"/>
      <c r="MG11" s="465"/>
      <c r="MH11" s="465"/>
      <c r="MI11" s="465"/>
      <c r="MJ11" s="466"/>
      <c r="MK11" s="466"/>
      <c r="ML11" s="466"/>
      <c r="MM11" s="466"/>
      <c r="MN11" s="466"/>
      <c r="MO11" s="466"/>
      <c r="MP11" s="477"/>
      <c r="MQ11" s="477"/>
      <c r="MR11" s="477"/>
      <c r="MS11" s="477"/>
      <c r="MT11" s="478"/>
      <c r="MU11" s="478"/>
      <c r="MV11" s="478"/>
      <c r="MW11" s="478"/>
      <c r="MX11" s="478"/>
      <c r="MY11" s="478"/>
      <c r="MZ11" s="401">
        <f t="shared" si="12"/>
        <v>307.05</v>
      </c>
      <c r="NA11" s="401">
        <f t="shared" si="13"/>
        <v>300.85000000000002</v>
      </c>
      <c r="NB11" s="401">
        <f t="shared" si="14"/>
        <v>41.389999999999993</v>
      </c>
      <c r="NC11" s="401">
        <f t="shared" si="15"/>
        <v>284.37</v>
      </c>
      <c r="ND11" s="402">
        <f t="shared" si="16"/>
        <v>16469</v>
      </c>
      <c r="NE11" s="402">
        <f t="shared" si="17"/>
        <v>2240</v>
      </c>
      <c r="NF11" s="402">
        <f t="shared" si="18"/>
        <v>15367</v>
      </c>
      <c r="NG11" s="402">
        <f t="shared" si="19"/>
        <v>0</v>
      </c>
      <c r="NH11" s="402">
        <f t="shared" si="20"/>
        <v>15367</v>
      </c>
      <c r="NI11" s="402">
        <f t="shared" si="21"/>
        <v>15494</v>
      </c>
    </row>
    <row r="12" spans="1:373" ht="75" x14ac:dyDescent="0.25">
      <c r="A12" s="442">
        <v>5</v>
      </c>
      <c r="B12" s="479" t="s">
        <v>17</v>
      </c>
      <c r="C12" s="443" t="s">
        <v>18</v>
      </c>
      <c r="D12" s="444"/>
      <c r="E12" s="444"/>
      <c r="F12" s="444"/>
      <c r="G12" s="444"/>
      <c r="H12" s="1037"/>
      <c r="I12" s="1037"/>
      <c r="J12" s="1037"/>
      <c r="K12" s="1037"/>
      <c r="L12" s="1037"/>
      <c r="M12" s="1037"/>
      <c r="N12" s="1033"/>
      <c r="O12" s="1033"/>
      <c r="P12" s="1033"/>
      <c r="Q12" s="1033"/>
      <c r="R12" s="1032"/>
      <c r="S12" s="1032"/>
      <c r="T12" s="1032"/>
      <c r="U12" s="1032"/>
      <c r="V12" s="1032"/>
      <c r="W12" s="1032"/>
      <c r="X12" s="1040">
        <v>0</v>
      </c>
      <c r="Y12" s="1041">
        <v>0</v>
      </c>
      <c r="Z12" s="1041">
        <v>0</v>
      </c>
      <c r="AA12" s="1041">
        <v>0</v>
      </c>
      <c r="AB12" s="1041">
        <v>0</v>
      </c>
      <c r="AC12" s="1041">
        <v>0</v>
      </c>
      <c r="AD12" s="1041">
        <v>0</v>
      </c>
      <c r="AE12" s="1041">
        <v>0</v>
      </c>
      <c r="AF12" s="1041">
        <v>0</v>
      </c>
      <c r="AG12" s="1041">
        <v>0</v>
      </c>
      <c r="AH12" s="449">
        <v>0</v>
      </c>
      <c r="AI12" s="449">
        <v>0</v>
      </c>
      <c r="AJ12" s="449">
        <v>0</v>
      </c>
      <c r="AK12" s="449">
        <v>0</v>
      </c>
      <c r="AL12" s="753">
        <v>0</v>
      </c>
      <c r="AM12" s="753">
        <v>0</v>
      </c>
      <c r="AN12" s="753">
        <v>0</v>
      </c>
      <c r="AO12" s="753">
        <v>0</v>
      </c>
      <c r="AP12" s="753">
        <v>0</v>
      </c>
      <c r="AQ12" s="753">
        <v>0</v>
      </c>
      <c r="AR12" s="450">
        <v>0</v>
      </c>
      <c r="AS12" s="450">
        <v>0</v>
      </c>
      <c r="AT12" s="450">
        <v>0</v>
      </c>
      <c r="AU12" s="450">
        <v>0</v>
      </c>
      <c r="AV12" s="765">
        <v>0</v>
      </c>
      <c r="AW12" s="765">
        <v>0</v>
      </c>
      <c r="AX12" s="765">
        <v>0</v>
      </c>
      <c r="AY12" s="765">
        <v>0</v>
      </c>
      <c r="AZ12" s="765">
        <v>0</v>
      </c>
      <c r="BA12" s="765">
        <v>0</v>
      </c>
      <c r="BB12" s="451">
        <v>0</v>
      </c>
      <c r="BC12" s="451">
        <v>0</v>
      </c>
      <c r="BD12" s="451">
        <v>0</v>
      </c>
      <c r="BE12" s="451">
        <v>0</v>
      </c>
      <c r="BF12" s="810">
        <v>0</v>
      </c>
      <c r="BG12" s="810">
        <v>0</v>
      </c>
      <c r="BH12" s="810">
        <v>0</v>
      </c>
      <c r="BI12" s="810">
        <v>0</v>
      </c>
      <c r="BJ12" s="810">
        <v>0</v>
      </c>
      <c r="BK12" s="810">
        <v>0</v>
      </c>
      <c r="BL12" s="452">
        <v>0</v>
      </c>
      <c r="BM12" s="452">
        <v>0</v>
      </c>
      <c r="BN12" s="452">
        <v>0</v>
      </c>
      <c r="BO12" s="452">
        <v>0</v>
      </c>
      <c r="BP12" s="771">
        <v>0</v>
      </c>
      <c r="BQ12" s="771">
        <v>0</v>
      </c>
      <c r="BR12" s="771">
        <v>0</v>
      </c>
      <c r="BS12" s="771"/>
      <c r="BT12" s="771"/>
      <c r="BU12" s="771"/>
      <c r="BV12" s="454"/>
      <c r="BW12" s="454"/>
      <c r="BX12" s="454"/>
      <c r="BY12" s="454"/>
      <c r="BZ12" s="455"/>
      <c r="CA12" s="455"/>
      <c r="CB12" s="455"/>
      <c r="CC12" s="455"/>
      <c r="CD12" s="455"/>
      <c r="CE12" s="455"/>
      <c r="CF12" s="456"/>
      <c r="CG12" s="456"/>
      <c r="CH12" s="456"/>
      <c r="CI12" s="456"/>
      <c r="CJ12" s="475"/>
      <c r="CK12" s="475"/>
      <c r="CL12" s="475"/>
      <c r="CM12" s="475"/>
      <c r="CN12" s="475"/>
      <c r="CO12" s="475"/>
      <c r="CP12" s="457"/>
      <c r="CQ12" s="457"/>
      <c r="CR12" s="457"/>
      <c r="CS12" s="457"/>
      <c r="CT12" s="793"/>
      <c r="CU12" s="793"/>
      <c r="CV12" s="793"/>
      <c r="CW12" s="793"/>
      <c r="CX12" s="793"/>
      <c r="CY12" s="793"/>
      <c r="CZ12" s="458">
        <v>0</v>
      </c>
      <c r="DA12" s="458">
        <v>0</v>
      </c>
      <c r="DB12" s="458">
        <v>0</v>
      </c>
      <c r="DC12" s="458">
        <v>0</v>
      </c>
      <c r="DD12" s="1026">
        <v>0</v>
      </c>
      <c r="DE12" s="1026">
        <v>0</v>
      </c>
      <c r="DF12" s="1026">
        <v>0</v>
      </c>
      <c r="DG12" s="1026">
        <v>0</v>
      </c>
      <c r="DH12" s="1026">
        <v>0</v>
      </c>
      <c r="DI12" s="1026">
        <v>0</v>
      </c>
      <c r="DJ12" s="454">
        <v>0</v>
      </c>
      <c r="DK12" s="454">
        <v>0</v>
      </c>
      <c r="DL12" s="454">
        <v>0</v>
      </c>
      <c r="DM12" s="454">
        <v>0</v>
      </c>
      <c r="DN12" s="455">
        <v>0</v>
      </c>
      <c r="DO12" s="455">
        <v>0</v>
      </c>
      <c r="DP12" s="455">
        <v>0</v>
      </c>
      <c r="DQ12" s="455">
        <v>0</v>
      </c>
      <c r="DR12" s="455">
        <v>0</v>
      </c>
      <c r="DS12" s="455">
        <v>0</v>
      </c>
      <c r="DT12" s="994">
        <v>0</v>
      </c>
      <c r="DU12" s="995">
        <v>0</v>
      </c>
      <c r="DV12" s="995">
        <v>0</v>
      </c>
      <c r="DW12" s="994">
        <v>0</v>
      </c>
      <c r="DX12" s="996">
        <v>0</v>
      </c>
      <c r="DY12" s="996">
        <v>0</v>
      </c>
      <c r="DZ12" s="998">
        <v>0</v>
      </c>
      <c r="EA12" s="998">
        <v>0</v>
      </c>
      <c r="EB12" s="998">
        <v>0</v>
      </c>
      <c r="EC12" s="998">
        <v>0</v>
      </c>
      <c r="ED12" s="461">
        <v>0</v>
      </c>
      <c r="EE12" s="461">
        <v>0</v>
      </c>
      <c r="EF12" s="461">
        <v>0</v>
      </c>
      <c r="EG12" s="461">
        <v>0</v>
      </c>
      <c r="EH12" s="759">
        <v>0</v>
      </c>
      <c r="EI12" s="759">
        <v>0</v>
      </c>
      <c r="EJ12" s="759">
        <v>0</v>
      </c>
      <c r="EK12" s="759">
        <v>0</v>
      </c>
      <c r="EL12" s="759">
        <v>0</v>
      </c>
      <c r="EM12" s="759">
        <v>0</v>
      </c>
      <c r="EN12" s="452"/>
      <c r="EO12" s="452"/>
      <c r="EP12" s="452"/>
      <c r="EQ12" s="452"/>
      <c r="ER12" s="771"/>
      <c r="ES12" s="771"/>
      <c r="ET12" s="771"/>
      <c r="EU12" s="453"/>
      <c r="EV12" s="771"/>
      <c r="EW12" s="771"/>
      <c r="EX12" s="461">
        <v>0</v>
      </c>
      <c r="EY12" s="461">
        <v>0</v>
      </c>
      <c r="EZ12" s="461">
        <v>0</v>
      </c>
      <c r="FA12" s="461">
        <v>0</v>
      </c>
      <c r="FB12" s="759">
        <v>0</v>
      </c>
      <c r="FC12" s="759">
        <v>0</v>
      </c>
      <c r="FD12" s="759">
        <v>0</v>
      </c>
      <c r="FE12" s="759">
        <v>0</v>
      </c>
      <c r="FF12" s="759">
        <v>0</v>
      </c>
      <c r="FG12" s="759">
        <v>0</v>
      </c>
      <c r="FH12" s="463">
        <v>0</v>
      </c>
      <c r="FI12" s="463">
        <v>0</v>
      </c>
      <c r="FJ12" s="463">
        <v>0</v>
      </c>
      <c r="FK12" s="463">
        <v>0</v>
      </c>
      <c r="FL12" s="464">
        <v>0</v>
      </c>
      <c r="FM12" s="464">
        <v>0</v>
      </c>
      <c r="FN12" s="464">
        <v>0</v>
      </c>
      <c r="FO12" s="464">
        <v>0</v>
      </c>
      <c r="FP12" s="464">
        <v>0</v>
      </c>
      <c r="FQ12" s="464">
        <v>0</v>
      </c>
      <c r="FR12" s="465"/>
      <c r="FS12" s="465"/>
      <c r="FT12" s="465"/>
      <c r="FU12" s="465"/>
      <c r="FV12" s="1048"/>
      <c r="FW12" s="1048"/>
      <c r="FX12" s="1048"/>
      <c r="FY12" s="1048"/>
      <c r="FZ12" s="1048"/>
      <c r="GA12" s="1048"/>
      <c r="GB12" s="467"/>
      <c r="GC12" s="467"/>
      <c r="GD12" s="467"/>
      <c r="GE12" s="467"/>
      <c r="GF12" s="783"/>
      <c r="GG12" s="783"/>
      <c r="GH12" s="783"/>
      <c r="GI12" s="783"/>
      <c r="GJ12" s="783"/>
      <c r="GK12" s="783"/>
      <c r="GL12" s="459"/>
      <c r="GM12" s="459"/>
      <c r="GN12" s="459"/>
      <c r="GO12" s="459"/>
      <c r="GP12" s="777"/>
      <c r="GQ12" s="777"/>
      <c r="GR12" s="777"/>
      <c r="GS12" s="777"/>
      <c r="GT12" s="777"/>
      <c r="GU12" s="777"/>
      <c r="GV12" s="469">
        <v>0</v>
      </c>
      <c r="GW12" s="469">
        <v>0</v>
      </c>
      <c r="GX12" s="469">
        <v>0</v>
      </c>
      <c r="GY12" s="469">
        <v>0</v>
      </c>
      <c r="GZ12" s="470">
        <v>0</v>
      </c>
      <c r="HA12" s="470">
        <v>0</v>
      </c>
      <c r="HB12" s="470">
        <v>0</v>
      </c>
      <c r="HC12" s="470">
        <v>0</v>
      </c>
      <c r="HD12" s="470">
        <v>0</v>
      </c>
      <c r="HE12" s="470">
        <v>0</v>
      </c>
      <c r="HF12" s="1054"/>
      <c r="HG12" s="1054"/>
      <c r="HH12" s="1054"/>
      <c r="HI12" s="1054"/>
      <c r="HJ12" s="1055"/>
      <c r="HK12" s="1055"/>
      <c r="HL12" s="1055"/>
      <c r="HM12" s="1055"/>
      <c r="HN12" s="1055"/>
      <c r="HO12" s="1055"/>
      <c r="HP12" s="446">
        <v>0</v>
      </c>
      <c r="HQ12" s="446">
        <v>0</v>
      </c>
      <c r="HR12" s="446">
        <v>0</v>
      </c>
      <c r="HS12" s="446">
        <v>0</v>
      </c>
      <c r="HT12" s="473">
        <v>0</v>
      </c>
      <c r="HU12" s="473">
        <v>0</v>
      </c>
      <c r="HV12" s="473">
        <v>0</v>
      </c>
      <c r="HW12" s="473">
        <v>0</v>
      </c>
      <c r="HX12" s="473">
        <v>0</v>
      </c>
      <c r="HY12" s="473">
        <v>0</v>
      </c>
      <c r="HZ12" s="461"/>
      <c r="IA12" s="461"/>
      <c r="IB12" s="461"/>
      <c r="IC12" s="461"/>
      <c r="ID12" s="462"/>
      <c r="IE12" s="462"/>
      <c r="IF12" s="462"/>
      <c r="IG12" s="462"/>
      <c r="IH12" s="462"/>
      <c r="II12" s="462"/>
      <c r="IJ12" s="471">
        <v>0</v>
      </c>
      <c r="IK12" s="471">
        <v>0</v>
      </c>
      <c r="IL12" s="471">
        <v>0</v>
      </c>
      <c r="IM12" s="471">
        <v>0</v>
      </c>
      <c r="IN12" s="474">
        <v>0</v>
      </c>
      <c r="IO12" s="474">
        <v>0</v>
      </c>
      <c r="IP12" s="474">
        <v>0</v>
      </c>
      <c r="IQ12" s="474">
        <v>0</v>
      </c>
      <c r="IR12" s="474">
        <v>0</v>
      </c>
      <c r="IS12" s="474">
        <v>0</v>
      </c>
      <c r="IT12" s="457">
        <v>0</v>
      </c>
      <c r="IU12" s="457">
        <v>0</v>
      </c>
      <c r="IV12" s="457">
        <v>0</v>
      </c>
      <c r="IW12" s="457">
        <v>0</v>
      </c>
      <c r="IX12" s="793">
        <v>0</v>
      </c>
      <c r="IY12" s="793">
        <v>0</v>
      </c>
      <c r="IZ12" s="793">
        <v>0</v>
      </c>
      <c r="JA12" s="793">
        <v>0</v>
      </c>
      <c r="JB12" s="793">
        <v>0</v>
      </c>
      <c r="JC12" s="793">
        <v>0</v>
      </c>
      <c r="JD12" s="463"/>
      <c r="JE12" s="463"/>
      <c r="JF12" s="463"/>
      <c r="JG12" s="463"/>
      <c r="JH12" s="464"/>
      <c r="JI12" s="464"/>
      <c r="JJ12" s="464"/>
      <c r="JK12" s="464"/>
      <c r="JL12" s="464"/>
      <c r="JM12" s="464"/>
      <c r="JN12" s="456">
        <v>0</v>
      </c>
      <c r="JO12" s="456">
        <v>0</v>
      </c>
      <c r="JP12" s="456">
        <v>0</v>
      </c>
      <c r="JQ12" s="456">
        <v>0</v>
      </c>
      <c r="JR12" s="475">
        <v>0</v>
      </c>
      <c r="JS12" s="475">
        <v>0</v>
      </c>
      <c r="JT12" s="475">
        <v>0</v>
      </c>
      <c r="JU12" s="475">
        <v>0</v>
      </c>
      <c r="JV12" s="475">
        <v>0</v>
      </c>
      <c r="JW12" s="475">
        <v>0</v>
      </c>
      <c r="JX12" s="452">
        <v>0</v>
      </c>
      <c r="JY12" s="452">
        <v>0</v>
      </c>
      <c r="JZ12" s="452">
        <v>0</v>
      </c>
      <c r="KA12" s="452">
        <v>0</v>
      </c>
      <c r="KB12" s="771">
        <v>0</v>
      </c>
      <c r="KC12" s="771">
        <v>0</v>
      </c>
      <c r="KD12" s="771">
        <v>0</v>
      </c>
      <c r="KE12" s="771">
        <v>0</v>
      </c>
      <c r="KF12" s="771">
        <v>0</v>
      </c>
      <c r="KG12" s="771">
        <v>0</v>
      </c>
      <c r="KH12" s="454">
        <v>0</v>
      </c>
      <c r="KI12" s="454">
        <v>0</v>
      </c>
      <c r="KJ12" s="454">
        <v>0</v>
      </c>
      <c r="KK12" s="454">
        <v>0</v>
      </c>
      <c r="KL12" s="455">
        <v>0</v>
      </c>
      <c r="KM12" s="455">
        <v>0</v>
      </c>
      <c r="KN12" s="455">
        <v>0</v>
      </c>
      <c r="KO12" s="455">
        <v>0</v>
      </c>
      <c r="KP12" s="455">
        <v>0</v>
      </c>
      <c r="KQ12" s="455">
        <v>0</v>
      </c>
      <c r="KR12" s="476">
        <v>0</v>
      </c>
      <c r="KS12" s="476">
        <v>0</v>
      </c>
      <c r="KT12" s="476">
        <v>0</v>
      </c>
      <c r="KU12" s="476">
        <v>0</v>
      </c>
      <c r="KV12" s="788">
        <v>0</v>
      </c>
      <c r="KW12" s="788">
        <v>0</v>
      </c>
      <c r="KX12" s="788">
        <v>0</v>
      </c>
      <c r="KY12" s="788">
        <v>0</v>
      </c>
      <c r="KZ12" s="788">
        <v>0</v>
      </c>
      <c r="LA12" s="788">
        <v>0</v>
      </c>
      <c r="LB12" s="471"/>
      <c r="LC12" s="471"/>
      <c r="LD12" s="471"/>
      <c r="LE12" s="471"/>
      <c r="LF12" s="474"/>
      <c r="LG12" s="474"/>
      <c r="LH12" s="474"/>
      <c r="LI12" s="474"/>
      <c r="LJ12" s="474"/>
      <c r="LK12" s="474"/>
      <c r="LL12" s="467">
        <v>0</v>
      </c>
      <c r="LM12" s="467">
        <v>0</v>
      </c>
      <c r="LN12" s="467">
        <v>0</v>
      </c>
      <c r="LO12" s="467">
        <v>0</v>
      </c>
      <c r="LP12" s="783">
        <v>0</v>
      </c>
      <c r="LQ12" s="783">
        <v>0</v>
      </c>
      <c r="LR12" s="783">
        <v>0</v>
      </c>
      <c r="LS12" s="783">
        <v>0</v>
      </c>
      <c r="LT12" s="783">
        <v>0</v>
      </c>
      <c r="LU12" s="783">
        <v>0</v>
      </c>
      <c r="LV12" s="415">
        <f t="shared" si="2"/>
        <v>0</v>
      </c>
      <c r="LW12" s="415">
        <f t="shared" si="3"/>
        <v>0</v>
      </c>
      <c r="LX12" s="415">
        <f t="shared" si="4"/>
        <v>0</v>
      </c>
      <c r="LY12" s="415">
        <f t="shared" si="5"/>
        <v>0</v>
      </c>
      <c r="LZ12" s="416">
        <f t="shared" si="6"/>
        <v>0</v>
      </c>
      <c r="MA12" s="416">
        <f t="shared" si="7"/>
        <v>0</v>
      </c>
      <c r="MB12" s="416">
        <f t="shared" si="8"/>
        <v>0</v>
      </c>
      <c r="MC12" s="416">
        <f t="shared" si="9"/>
        <v>0</v>
      </c>
      <c r="MD12" s="416">
        <f t="shared" si="10"/>
        <v>0</v>
      </c>
      <c r="ME12" s="416">
        <f t="shared" si="11"/>
        <v>0</v>
      </c>
      <c r="MF12" s="465"/>
      <c r="MG12" s="465"/>
      <c r="MH12" s="465"/>
      <c r="MI12" s="465"/>
      <c r="MJ12" s="466"/>
      <c r="MK12" s="466"/>
      <c r="ML12" s="466"/>
      <c r="MM12" s="466"/>
      <c r="MN12" s="466"/>
      <c r="MO12" s="466"/>
      <c r="MP12" s="477"/>
      <c r="MQ12" s="477"/>
      <c r="MR12" s="477"/>
      <c r="MS12" s="477"/>
      <c r="MT12" s="478"/>
      <c r="MU12" s="478"/>
      <c r="MV12" s="478"/>
      <c r="MW12" s="478"/>
      <c r="MX12" s="478"/>
      <c r="MY12" s="478"/>
      <c r="MZ12" s="401">
        <f t="shared" si="12"/>
        <v>0</v>
      </c>
      <c r="NA12" s="401">
        <f t="shared" si="13"/>
        <v>0</v>
      </c>
      <c r="NB12" s="401">
        <f t="shared" si="14"/>
        <v>0</v>
      </c>
      <c r="NC12" s="401">
        <f t="shared" si="15"/>
        <v>0</v>
      </c>
      <c r="ND12" s="402">
        <f t="shared" si="16"/>
        <v>0</v>
      </c>
      <c r="NE12" s="402">
        <f t="shared" si="17"/>
        <v>0</v>
      </c>
      <c r="NF12" s="402">
        <f t="shared" si="18"/>
        <v>0</v>
      </c>
      <c r="NG12" s="402">
        <f t="shared" si="19"/>
        <v>0</v>
      </c>
      <c r="NH12" s="402">
        <f t="shared" si="20"/>
        <v>0</v>
      </c>
      <c r="NI12" s="402">
        <f t="shared" si="21"/>
        <v>0</v>
      </c>
    </row>
    <row r="13" spans="1:373" ht="45" x14ac:dyDescent="0.25">
      <c r="A13" s="442">
        <v>6</v>
      </c>
      <c r="B13" s="479" t="s">
        <v>19</v>
      </c>
      <c r="C13" s="479" t="s">
        <v>193</v>
      </c>
      <c r="D13" s="444"/>
      <c r="E13" s="444"/>
      <c r="F13" s="444"/>
      <c r="G13" s="444"/>
      <c r="H13" s="1037"/>
      <c r="I13" s="1037"/>
      <c r="J13" s="1037"/>
      <c r="K13" s="1037"/>
      <c r="L13" s="1037"/>
      <c r="M13" s="1037"/>
      <c r="N13" s="1033"/>
      <c r="O13" s="1033"/>
      <c r="P13" s="1033"/>
      <c r="Q13" s="1033"/>
      <c r="R13" s="1032">
        <v>277</v>
      </c>
      <c r="S13" s="1032">
        <v>0</v>
      </c>
      <c r="T13" s="1032">
        <v>278</v>
      </c>
      <c r="U13" s="1032"/>
      <c r="V13" s="1032"/>
      <c r="W13" s="1032"/>
      <c r="X13" s="1040">
        <v>0</v>
      </c>
      <c r="Y13" s="1041">
        <v>0</v>
      </c>
      <c r="Z13" s="1041">
        <v>0</v>
      </c>
      <c r="AA13" s="1041">
        <v>0</v>
      </c>
      <c r="AB13" s="1041">
        <v>858</v>
      </c>
      <c r="AC13" s="1041">
        <v>0</v>
      </c>
      <c r="AD13" s="1041">
        <v>757</v>
      </c>
      <c r="AE13" s="1041">
        <v>0</v>
      </c>
      <c r="AF13" s="1041">
        <v>757</v>
      </c>
      <c r="AG13" s="1041">
        <v>757</v>
      </c>
      <c r="AH13" s="449">
        <v>14.67</v>
      </c>
      <c r="AI13" s="449">
        <v>0</v>
      </c>
      <c r="AJ13" s="449">
        <v>0</v>
      </c>
      <c r="AK13" s="449">
        <v>0</v>
      </c>
      <c r="AL13" s="753">
        <v>652</v>
      </c>
      <c r="AM13" s="753">
        <v>0</v>
      </c>
      <c r="AN13" s="753">
        <v>573</v>
      </c>
      <c r="AO13" s="753">
        <v>0</v>
      </c>
      <c r="AP13" s="753">
        <v>0</v>
      </c>
      <c r="AQ13" s="753">
        <v>0</v>
      </c>
      <c r="AR13" s="450">
        <v>0</v>
      </c>
      <c r="AS13" s="450">
        <v>0</v>
      </c>
      <c r="AT13" s="450">
        <v>0</v>
      </c>
      <c r="AU13" s="450">
        <v>0</v>
      </c>
      <c r="AV13" s="765">
        <v>447</v>
      </c>
      <c r="AW13" s="765">
        <v>0</v>
      </c>
      <c r="AX13" s="765">
        <v>382</v>
      </c>
      <c r="AY13" s="765">
        <v>0</v>
      </c>
      <c r="AZ13" s="765">
        <v>382</v>
      </c>
      <c r="BA13" s="765">
        <v>382</v>
      </c>
      <c r="BB13" s="451">
        <v>0</v>
      </c>
      <c r="BC13" s="451">
        <v>0</v>
      </c>
      <c r="BD13" s="451">
        <v>0</v>
      </c>
      <c r="BE13" s="451">
        <v>0</v>
      </c>
      <c r="BF13" s="810">
        <v>505</v>
      </c>
      <c r="BG13" s="810">
        <v>0</v>
      </c>
      <c r="BH13" s="810">
        <v>426</v>
      </c>
      <c r="BI13" s="810">
        <v>0</v>
      </c>
      <c r="BJ13" s="810">
        <v>0</v>
      </c>
      <c r="BK13" s="810">
        <v>0</v>
      </c>
      <c r="BL13" s="452">
        <v>0</v>
      </c>
      <c r="BM13" s="452">
        <v>0</v>
      </c>
      <c r="BN13" s="452">
        <v>0</v>
      </c>
      <c r="BO13" s="452">
        <v>0</v>
      </c>
      <c r="BP13" s="771"/>
      <c r="BQ13" s="771">
        <v>0</v>
      </c>
      <c r="BR13" s="771">
        <v>0</v>
      </c>
      <c r="BS13" s="771"/>
      <c r="BT13" s="771"/>
      <c r="BU13" s="771"/>
      <c r="BV13" s="454">
        <v>0</v>
      </c>
      <c r="BW13" s="454">
        <v>0</v>
      </c>
      <c r="BX13" s="454">
        <v>0</v>
      </c>
      <c r="BY13" s="454">
        <v>0</v>
      </c>
      <c r="BZ13" s="455">
        <v>1850</v>
      </c>
      <c r="CA13" s="455">
        <v>0</v>
      </c>
      <c r="CB13" s="455">
        <v>0</v>
      </c>
      <c r="CC13" s="455">
        <v>0</v>
      </c>
      <c r="CD13" s="455">
        <v>0</v>
      </c>
      <c r="CE13" s="455">
        <v>0</v>
      </c>
      <c r="CF13" s="456">
        <v>0</v>
      </c>
      <c r="CG13" s="456"/>
      <c r="CH13" s="456"/>
      <c r="CI13" s="456"/>
      <c r="CJ13" s="475">
        <v>807</v>
      </c>
      <c r="CK13" s="475"/>
      <c r="CL13" s="475">
        <v>790</v>
      </c>
      <c r="CM13" s="475"/>
      <c r="CN13" s="475">
        <v>790</v>
      </c>
      <c r="CO13" s="475">
        <v>750</v>
      </c>
      <c r="CP13" s="457"/>
      <c r="CQ13" s="457"/>
      <c r="CR13" s="457"/>
      <c r="CS13" s="457"/>
      <c r="CT13" s="793"/>
      <c r="CU13" s="793"/>
      <c r="CV13" s="793">
        <v>358</v>
      </c>
      <c r="CW13" s="793"/>
      <c r="CX13" s="793"/>
      <c r="CY13" s="793"/>
      <c r="CZ13" s="458">
        <v>0</v>
      </c>
      <c r="DA13" s="458">
        <v>0</v>
      </c>
      <c r="DB13" s="458">
        <v>0</v>
      </c>
      <c r="DC13" s="458">
        <v>0</v>
      </c>
      <c r="DD13" s="1026">
        <v>0</v>
      </c>
      <c r="DE13" s="1026">
        <v>0</v>
      </c>
      <c r="DF13" s="1026">
        <v>0</v>
      </c>
      <c r="DG13" s="1026">
        <v>0</v>
      </c>
      <c r="DH13" s="1026">
        <v>0</v>
      </c>
      <c r="DI13" s="1026">
        <v>0</v>
      </c>
      <c r="DJ13" s="454">
        <v>0</v>
      </c>
      <c r="DK13" s="454">
        <v>0</v>
      </c>
      <c r="DL13" s="454">
        <v>0</v>
      </c>
      <c r="DM13" s="454">
        <v>0</v>
      </c>
      <c r="DN13" s="455">
        <v>220</v>
      </c>
      <c r="DO13" s="455">
        <v>0</v>
      </c>
      <c r="DP13" s="455">
        <v>217</v>
      </c>
      <c r="DQ13" s="455">
        <v>0</v>
      </c>
      <c r="DR13" s="455">
        <v>0</v>
      </c>
      <c r="DS13" s="455">
        <v>0</v>
      </c>
      <c r="DT13" s="994">
        <v>0</v>
      </c>
      <c r="DU13" s="995">
        <v>0</v>
      </c>
      <c r="DV13" s="995">
        <v>0</v>
      </c>
      <c r="DW13" s="994">
        <v>0</v>
      </c>
      <c r="DX13" s="996">
        <v>0</v>
      </c>
      <c r="DY13" s="996">
        <v>0</v>
      </c>
      <c r="DZ13" s="998">
        <v>0</v>
      </c>
      <c r="EA13" s="998">
        <v>0</v>
      </c>
      <c r="EB13" s="998">
        <v>0</v>
      </c>
      <c r="EC13" s="998">
        <v>0</v>
      </c>
      <c r="ED13" s="461">
        <v>0</v>
      </c>
      <c r="EE13" s="461">
        <v>0</v>
      </c>
      <c r="EF13" s="461">
        <v>0</v>
      </c>
      <c r="EG13" s="461">
        <v>0</v>
      </c>
      <c r="EH13" s="759">
        <v>355</v>
      </c>
      <c r="EI13" s="759">
        <v>0</v>
      </c>
      <c r="EJ13" s="759">
        <v>351</v>
      </c>
      <c r="EK13" s="759">
        <v>0</v>
      </c>
      <c r="EL13" s="759">
        <v>351</v>
      </c>
      <c r="EM13" s="759">
        <v>351</v>
      </c>
      <c r="EN13" s="452">
        <v>0</v>
      </c>
      <c r="EO13" s="452"/>
      <c r="EP13" s="452"/>
      <c r="EQ13" s="452"/>
      <c r="ER13" s="771">
        <v>825</v>
      </c>
      <c r="ES13" s="771"/>
      <c r="ET13" s="771">
        <v>826</v>
      </c>
      <c r="EU13" s="453"/>
      <c r="EV13" s="771"/>
      <c r="EW13" s="771">
        <v>800</v>
      </c>
      <c r="EX13" s="461">
        <v>0</v>
      </c>
      <c r="EY13" s="461">
        <v>0</v>
      </c>
      <c r="EZ13" s="461">
        <v>0</v>
      </c>
      <c r="FA13" s="461">
        <v>0</v>
      </c>
      <c r="FB13" s="759">
        <v>980</v>
      </c>
      <c r="FC13" s="759">
        <v>0</v>
      </c>
      <c r="FD13" s="759">
        <v>980</v>
      </c>
      <c r="FE13" s="759">
        <v>0</v>
      </c>
      <c r="FF13" s="759">
        <v>0</v>
      </c>
      <c r="FG13" s="759">
        <v>0</v>
      </c>
      <c r="FH13" s="463">
        <v>0</v>
      </c>
      <c r="FI13" s="463">
        <v>0</v>
      </c>
      <c r="FJ13" s="463">
        <v>0</v>
      </c>
      <c r="FK13" s="463">
        <v>0</v>
      </c>
      <c r="FL13" s="464">
        <v>129</v>
      </c>
      <c r="FM13" s="464">
        <v>0</v>
      </c>
      <c r="FN13" s="464">
        <v>148</v>
      </c>
      <c r="FO13" s="464">
        <v>0</v>
      </c>
      <c r="FP13" s="464">
        <v>0</v>
      </c>
      <c r="FQ13" s="464">
        <v>0</v>
      </c>
      <c r="FR13" s="465"/>
      <c r="FS13" s="465"/>
      <c r="FT13" s="465"/>
      <c r="FU13" s="465"/>
      <c r="FV13" s="1048">
        <v>36</v>
      </c>
      <c r="FW13" s="1048">
        <v>25</v>
      </c>
      <c r="FX13" s="1048">
        <v>25</v>
      </c>
      <c r="FY13" s="1048"/>
      <c r="FZ13" s="1048">
        <v>25</v>
      </c>
      <c r="GA13" s="1048">
        <v>25</v>
      </c>
      <c r="GB13" s="467">
        <v>0</v>
      </c>
      <c r="GC13" s="467">
        <v>0</v>
      </c>
      <c r="GD13" s="467">
        <v>0</v>
      </c>
      <c r="GE13" s="467">
        <v>0</v>
      </c>
      <c r="GF13" s="783">
        <v>267</v>
      </c>
      <c r="GG13" s="783">
        <v>0</v>
      </c>
      <c r="GH13" s="783">
        <v>0</v>
      </c>
      <c r="GI13" s="783">
        <v>0</v>
      </c>
      <c r="GJ13" s="783">
        <v>0</v>
      </c>
      <c r="GK13" s="783">
        <v>0</v>
      </c>
      <c r="GL13" s="459"/>
      <c r="GM13" s="459"/>
      <c r="GN13" s="459"/>
      <c r="GO13" s="459"/>
      <c r="GP13" s="777">
        <v>283</v>
      </c>
      <c r="GQ13" s="777"/>
      <c r="GR13" s="777">
        <v>150</v>
      </c>
      <c r="GS13" s="777">
        <v>0</v>
      </c>
      <c r="GT13" s="777">
        <v>150</v>
      </c>
      <c r="GU13" s="777">
        <v>150</v>
      </c>
      <c r="GV13" s="469">
        <v>0</v>
      </c>
      <c r="GW13" s="469">
        <v>0</v>
      </c>
      <c r="GX13" s="469">
        <v>0</v>
      </c>
      <c r="GY13" s="469">
        <v>0</v>
      </c>
      <c r="GZ13" s="470">
        <v>33</v>
      </c>
      <c r="HA13" s="470">
        <v>0</v>
      </c>
      <c r="HB13" s="470">
        <v>0</v>
      </c>
      <c r="HC13" s="470">
        <v>0</v>
      </c>
      <c r="HD13" s="470">
        <v>0</v>
      </c>
      <c r="HE13" s="470">
        <v>0</v>
      </c>
      <c r="HF13" s="1054">
        <v>0</v>
      </c>
      <c r="HG13" s="1054"/>
      <c r="HH13" s="1054"/>
      <c r="HI13" s="1054"/>
      <c r="HJ13" s="1055">
        <v>98</v>
      </c>
      <c r="HK13" s="1055">
        <v>0</v>
      </c>
      <c r="HL13" s="1055">
        <v>98</v>
      </c>
      <c r="HM13" s="1055"/>
      <c r="HN13" s="1055"/>
      <c r="HO13" s="1055"/>
      <c r="HP13" s="446">
        <v>0</v>
      </c>
      <c r="HQ13" s="446">
        <v>0</v>
      </c>
      <c r="HR13" s="446">
        <v>0</v>
      </c>
      <c r="HS13" s="446">
        <v>0</v>
      </c>
      <c r="HT13" s="473">
        <v>50</v>
      </c>
      <c r="HU13" s="473">
        <v>0</v>
      </c>
      <c r="HV13" s="473">
        <v>65</v>
      </c>
      <c r="HW13" s="473">
        <v>0</v>
      </c>
      <c r="HX13" s="473">
        <v>0</v>
      </c>
      <c r="HY13" s="473">
        <v>0</v>
      </c>
      <c r="HZ13" s="461"/>
      <c r="IA13" s="461"/>
      <c r="IB13" s="461"/>
      <c r="IC13" s="461"/>
      <c r="ID13" s="462"/>
      <c r="IE13" s="462"/>
      <c r="IF13" s="462"/>
      <c r="IG13" s="462"/>
      <c r="IH13" s="462"/>
      <c r="II13" s="462"/>
      <c r="IJ13" s="471">
        <v>0</v>
      </c>
      <c r="IK13" s="471">
        <v>0</v>
      </c>
      <c r="IL13" s="471">
        <v>0</v>
      </c>
      <c r="IM13" s="471">
        <v>0</v>
      </c>
      <c r="IN13" s="474">
        <v>344</v>
      </c>
      <c r="IO13" s="474">
        <v>0</v>
      </c>
      <c r="IP13" s="474">
        <v>334</v>
      </c>
      <c r="IQ13" s="474">
        <v>0</v>
      </c>
      <c r="IR13" s="474">
        <v>0</v>
      </c>
      <c r="IS13" s="474">
        <v>0</v>
      </c>
      <c r="IT13" s="457">
        <v>0</v>
      </c>
      <c r="IU13" s="457">
        <v>0</v>
      </c>
      <c r="IV13" s="457">
        <v>0</v>
      </c>
      <c r="IW13" s="457">
        <v>0</v>
      </c>
      <c r="IX13" s="793">
        <v>0</v>
      </c>
      <c r="IY13" s="793">
        <v>0</v>
      </c>
      <c r="IZ13" s="793">
        <v>0</v>
      </c>
      <c r="JA13" s="793">
        <v>0</v>
      </c>
      <c r="JB13" s="793">
        <v>0</v>
      </c>
      <c r="JC13" s="793">
        <v>0</v>
      </c>
      <c r="JD13" s="463"/>
      <c r="JE13" s="463"/>
      <c r="JF13" s="463"/>
      <c r="JG13" s="463"/>
      <c r="JH13" s="464"/>
      <c r="JI13" s="464"/>
      <c r="JJ13" s="464"/>
      <c r="JK13" s="464"/>
      <c r="JL13" s="464"/>
      <c r="JM13" s="464"/>
      <c r="JN13" s="456">
        <v>0</v>
      </c>
      <c r="JO13" s="456">
        <v>0</v>
      </c>
      <c r="JP13" s="456">
        <v>0</v>
      </c>
      <c r="JQ13" s="456">
        <v>0</v>
      </c>
      <c r="JR13" s="475">
        <v>337</v>
      </c>
      <c r="JS13" s="475">
        <v>0</v>
      </c>
      <c r="JT13" s="475">
        <v>0</v>
      </c>
      <c r="JU13" s="475">
        <v>0</v>
      </c>
      <c r="JV13" s="475">
        <v>0</v>
      </c>
      <c r="JW13" s="475">
        <v>0</v>
      </c>
      <c r="JX13" s="452">
        <v>0</v>
      </c>
      <c r="JY13" s="452">
        <v>0</v>
      </c>
      <c r="JZ13" s="452">
        <v>0</v>
      </c>
      <c r="KA13" s="452">
        <v>0</v>
      </c>
      <c r="KB13" s="771">
        <v>150</v>
      </c>
      <c r="KC13" s="771">
        <v>0</v>
      </c>
      <c r="KD13" s="771">
        <v>138</v>
      </c>
      <c r="KE13" s="771">
        <v>0</v>
      </c>
      <c r="KF13" s="771">
        <v>138</v>
      </c>
      <c r="KG13" s="771">
        <v>138</v>
      </c>
      <c r="KH13" s="454">
        <v>0</v>
      </c>
      <c r="KI13" s="454">
        <v>0</v>
      </c>
      <c r="KJ13" s="454">
        <v>0</v>
      </c>
      <c r="KK13" s="454">
        <v>0</v>
      </c>
      <c r="KL13" s="455">
        <v>846</v>
      </c>
      <c r="KM13" s="455">
        <v>0</v>
      </c>
      <c r="KN13" s="455">
        <v>0</v>
      </c>
      <c r="KO13" s="455">
        <v>0</v>
      </c>
      <c r="KP13" s="455">
        <v>0</v>
      </c>
      <c r="KQ13" s="455">
        <v>0</v>
      </c>
      <c r="KR13" s="476">
        <v>0</v>
      </c>
      <c r="KS13" s="476">
        <v>0</v>
      </c>
      <c r="KT13" s="476">
        <v>0</v>
      </c>
      <c r="KU13" s="476">
        <v>0</v>
      </c>
      <c r="KV13" s="788"/>
      <c r="KW13" s="788"/>
      <c r="KX13" s="788"/>
      <c r="KY13" s="788">
        <v>0</v>
      </c>
      <c r="KZ13" s="788">
        <v>0</v>
      </c>
      <c r="LA13" s="788">
        <v>0</v>
      </c>
      <c r="LB13" s="471"/>
      <c r="LC13" s="471"/>
      <c r="LD13" s="471"/>
      <c r="LE13" s="471"/>
      <c r="LF13" s="474"/>
      <c r="LG13" s="474"/>
      <c r="LH13" s="474"/>
      <c r="LI13" s="474"/>
      <c r="LJ13" s="474"/>
      <c r="LK13" s="474"/>
      <c r="LL13" s="467">
        <v>0</v>
      </c>
      <c r="LM13" s="467">
        <v>0</v>
      </c>
      <c r="LN13" s="467">
        <v>0</v>
      </c>
      <c r="LO13" s="467">
        <v>0</v>
      </c>
      <c r="LP13" s="783">
        <v>241</v>
      </c>
      <c r="LQ13" s="783">
        <v>0</v>
      </c>
      <c r="LR13" s="783">
        <v>225</v>
      </c>
      <c r="LS13" s="783">
        <v>0</v>
      </c>
      <c r="LT13" s="783">
        <v>225</v>
      </c>
      <c r="LU13" s="783">
        <v>225</v>
      </c>
      <c r="LV13" s="415">
        <f t="shared" si="2"/>
        <v>14.67</v>
      </c>
      <c r="LW13" s="415">
        <f t="shared" si="3"/>
        <v>0</v>
      </c>
      <c r="LX13" s="415">
        <f t="shared" si="4"/>
        <v>0</v>
      </c>
      <c r="LY13" s="415">
        <f t="shared" si="5"/>
        <v>0</v>
      </c>
      <c r="LZ13" s="416">
        <f t="shared" si="6"/>
        <v>10590</v>
      </c>
      <c r="MA13" s="416">
        <f t="shared" si="7"/>
        <v>25</v>
      </c>
      <c r="MB13" s="416">
        <f t="shared" si="7"/>
        <v>7121</v>
      </c>
      <c r="MC13" s="416">
        <f t="shared" si="9"/>
        <v>0</v>
      </c>
      <c r="MD13" s="416">
        <f t="shared" si="10"/>
        <v>2818</v>
      </c>
      <c r="ME13" s="416">
        <f t="shared" si="11"/>
        <v>3578</v>
      </c>
      <c r="MF13" s="465"/>
      <c r="MG13" s="465"/>
      <c r="MH13" s="465"/>
      <c r="MI13" s="465"/>
      <c r="MJ13" s="466"/>
      <c r="MK13" s="466"/>
      <c r="ML13" s="466"/>
      <c r="MM13" s="466"/>
      <c r="MN13" s="466"/>
      <c r="MO13" s="466"/>
      <c r="MP13" s="477"/>
      <c r="MQ13" s="477"/>
      <c r="MR13" s="477"/>
      <c r="MS13" s="477"/>
      <c r="MT13" s="478"/>
      <c r="MU13" s="478"/>
      <c r="MV13" s="478"/>
      <c r="MW13" s="478"/>
      <c r="MX13" s="478"/>
      <c r="MY13" s="478"/>
      <c r="MZ13" s="401">
        <f t="shared" si="12"/>
        <v>14.67</v>
      </c>
      <c r="NA13" s="401">
        <f t="shared" si="13"/>
        <v>0</v>
      </c>
      <c r="NB13" s="401">
        <f t="shared" si="14"/>
        <v>0</v>
      </c>
      <c r="NC13" s="401">
        <f t="shared" si="15"/>
        <v>0</v>
      </c>
      <c r="ND13" s="402">
        <f t="shared" si="16"/>
        <v>10590</v>
      </c>
      <c r="NE13" s="402">
        <f t="shared" si="17"/>
        <v>25</v>
      </c>
      <c r="NF13" s="402">
        <f t="shared" si="18"/>
        <v>7121</v>
      </c>
      <c r="NG13" s="402">
        <f t="shared" si="19"/>
        <v>0</v>
      </c>
      <c r="NH13" s="402">
        <f t="shared" si="20"/>
        <v>2818</v>
      </c>
      <c r="NI13" s="402">
        <f t="shared" si="21"/>
        <v>3578</v>
      </c>
    </row>
    <row r="14" spans="1:373" ht="30" x14ac:dyDescent="0.25">
      <c r="A14" s="442">
        <v>7</v>
      </c>
      <c r="B14" s="1538" t="s">
        <v>20</v>
      </c>
      <c r="C14" s="443" t="s">
        <v>194</v>
      </c>
      <c r="D14" s="444"/>
      <c r="E14" s="444"/>
      <c r="F14" s="444"/>
      <c r="G14" s="444"/>
      <c r="H14" s="1037"/>
      <c r="I14" s="1037"/>
      <c r="J14" s="1037"/>
      <c r="K14" s="1037"/>
      <c r="L14" s="1037"/>
      <c r="M14" s="1037"/>
      <c r="N14" s="1033"/>
      <c r="O14" s="1033"/>
      <c r="P14" s="1033"/>
      <c r="Q14" s="1033"/>
      <c r="R14" s="1032"/>
      <c r="S14" s="1032"/>
      <c r="T14" s="1032"/>
      <c r="U14" s="1032"/>
      <c r="V14" s="1032"/>
      <c r="W14" s="1032"/>
      <c r="X14" s="1040"/>
      <c r="Y14" s="1041"/>
      <c r="Z14" s="1041"/>
      <c r="AA14" s="1041"/>
      <c r="AB14" s="1041"/>
      <c r="AC14" s="1041"/>
      <c r="AD14" s="1041"/>
      <c r="AE14" s="1041"/>
      <c r="AF14" s="1041"/>
      <c r="AG14" s="1041"/>
      <c r="AH14" s="449">
        <v>0</v>
      </c>
      <c r="AI14" s="449">
        <v>0</v>
      </c>
      <c r="AJ14" s="449">
        <v>0</v>
      </c>
      <c r="AK14" s="449">
        <v>0</v>
      </c>
      <c r="AL14" s="753">
        <v>0</v>
      </c>
      <c r="AM14" s="753">
        <v>0</v>
      </c>
      <c r="AN14" s="753">
        <v>0</v>
      </c>
      <c r="AO14" s="753">
        <v>0</v>
      </c>
      <c r="AP14" s="753">
        <v>0</v>
      </c>
      <c r="AQ14" s="753">
        <v>0</v>
      </c>
      <c r="AR14" s="450">
        <v>0</v>
      </c>
      <c r="AS14" s="450">
        <v>0</v>
      </c>
      <c r="AT14" s="450">
        <v>0</v>
      </c>
      <c r="AU14" s="450">
        <v>0</v>
      </c>
      <c r="AV14" s="765">
        <v>0</v>
      </c>
      <c r="AW14" s="765">
        <v>0</v>
      </c>
      <c r="AX14" s="765">
        <v>0</v>
      </c>
      <c r="AY14" s="765">
        <v>0</v>
      </c>
      <c r="AZ14" s="765">
        <v>0</v>
      </c>
      <c r="BA14" s="765">
        <v>0</v>
      </c>
      <c r="BB14" s="451">
        <v>0</v>
      </c>
      <c r="BC14" s="451">
        <v>0</v>
      </c>
      <c r="BD14" s="451"/>
      <c r="BE14" s="451">
        <v>0</v>
      </c>
      <c r="BF14" s="810">
        <v>0</v>
      </c>
      <c r="BG14" s="810"/>
      <c r="BH14" s="810"/>
      <c r="BI14" s="810"/>
      <c r="BJ14" s="810"/>
      <c r="BK14" s="810"/>
      <c r="BL14" s="452">
        <v>0</v>
      </c>
      <c r="BM14" s="452">
        <v>0</v>
      </c>
      <c r="BN14" s="452">
        <v>0</v>
      </c>
      <c r="BO14" s="452">
        <v>0</v>
      </c>
      <c r="BP14" s="771">
        <v>0</v>
      </c>
      <c r="BQ14" s="771">
        <v>0</v>
      </c>
      <c r="BR14" s="771">
        <v>0</v>
      </c>
      <c r="BS14" s="771"/>
      <c r="BT14" s="771"/>
      <c r="BU14" s="771"/>
      <c r="BV14" s="454"/>
      <c r="BW14" s="454"/>
      <c r="BX14" s="454"/>
      <c r="BY14" s="454"/>
      <c r="BZ14" s="455"/>
      <c r="CA14" s="455"/>
      <c r="CB14" s="455"/>
      <c r="CC14" s="455"/>
      <c r="CD14" s="455"/>
      <c r="CE14" s="455"/>
      <c r="CF14" s="456"/>
      <c r="CG14" s="456"/>
      <c r="CH14" s="456"/>
      <c r="CI14" s="456"/>
      <c r="CJ14" s="475"/>
      <c r="CK14" s="475"/>
      <c r="CL14" s="475"/>
      <c r="CM14" s="475"/>
      <c r="CN14" s="475"/>
      <c r="CO14" s="475"/>
      <c r="CP14" s="457"/>
      <c r="CQ14" s="457"/>
      <c r="CR14" s="457"/>
      <c r="CS14" s="457"/>
      <c r="CT14" s="793"/>
      <c r="CU14" s="793"/>
      <c r="CV14" s="793"/>
      <c r="CW14" s="793"/>
      <c r="CX14" s="793"/>
      <c r="CY14" s="793"/>
      <c r="CZ14" s="458">
        <v>0</v>
      </c>
      <c r="DA14" s="458">
        <v>0</v>
      </c>
      <c r="DB14" s="458">
        <v>0</v>
      </c>
      <c r="DC14" s="458">
        <v>0</v>
      </c>
      <c r="DD14" s="1026">
        <v>0</v>
      </c>
      <c r="DE14" s="1026">
        <v>0</v>
      </c>
      <c r="DF14" s="1026">
        <v>0</v>
      </c>
      <c r="DG14" s="1026">
        <v>0</v>
      </c>
      <c r="DH14" s="1026">
        <v>0</v>
      </c>
      <c r="DI14" s="1026">
        <v>0</v>
      </c>
      <c r="DJ14" s="454">
        <v>0</v>
      </c>
      <c r="DK14" s="454">
        <v>0</v>
      </c>
      <c r="DL14" s="454">
        <v>0</v>
      </c>
      <c r="DM14" s="454">
        <v>0</v>
      </c>
      <c r="DN14" s="455">
        <v>0</v>
      </c>
      <c r="DO14" s="455">
        <v>0</v>
      </c>
      <c r="DP14" s="455">
        <v>0</v>
      </c>
      <c r="DQ14" s="455">
        <v>0</v>
      </c>
      <c r="DR14" s="455">
        <v>0</v>
      </c>
      <c r="DS14" s="455">
        <v>0</v>
      </c>
      <c r="DT14" s="994">
        <v>0</v>
      </c>
      <c r="DU14" s="995">
        <v>0</v>
      </c>
      <c r="DV14" s="995">
        <v>0</v>
      </c>
      <c r="DW14" s="994">
        <v>0</v>
      </c>
      <c r="DX14" s="996">
        <v>0</v>
      </c>
      <c r="DY14" s="996">
        <v>0</v>
      </c>
      <c r="DZ14" s="998">
        <v>0</v>
      </c>
      <c r="EA14" s="998">
        <v>0</v>
      </c>
      <c r="EB14" s="998">
        <v>0</v>
      </c>
      <c r="EC14" s="998">
        <v>0</v>
      </c>
      <c r="ED14" s="461">
        <v>0</v>
      </c>
      <c r="EE14" s="461">
        <v>0</v>
      </c>
      <c r="EF14" s="461">
        <v>0</v>
      </c>
      <c r="EG14" s="461">
        <v>0</v>
      </c>
      <c r="EH14" s="759">
        <v>0</v>
      </c>
      <c r="EI14" s="759">
        <v>0</v>
      </c>
      <c r="EJ14" s="759">
        <v>0</v>
      </c>
      <c r="EK14" s="759">
        <v>0</v>
      </c>
      <c r="EL14" s="759">
        <v>0</v>
      </c>
      <c r="EM14" s="759">
        <v>0</v>
      </c>
      <c r="EN14" s="452"/>
      <c r="EO14" s="452"/>
      <c r="EP14" s="452"/>
      <c r="EQ14" s="452"/>
      <c r="ER14" s="771"/>
      <c r="ES14" s="771"/>
      <c r="ET14" s="771"/>
      <c r="EU14" s="453"/>
      <c r="EV14" s="771"/>
      <c r="EW14" s="771"/>
      <c r="EX14" s="461">
        <v>0</v>
      </c>
      <c r="EY14" s="461">
        <v>0</v>
      </c>
      <c r="EZ14" s="461">
        <v>0</v>
      </c>
      <c r="FA14" s="461">
        <v>0</v>
      </c>
      <c r="FB14" s="759">
        <v>0</v>
      </c>
      <c r="FC14" s="759">
        <v>0</v>
      </c>
      <c r="FD14" s="759">
        <v>0</v>
      </c>
      <c r="FE14" s="759">
        <v>0</v>
      </c>
      <c r="FF14" s="759">
        <v>0</v>
      </c>
      <c r="FG14" s="759">
        <v>0</v>
      </c>
      <c r="FH14" s="463">
        <v>0</v>
      </c>
      <c r="FI14" s="463">
        <v>0</v>
      </c>
      <c r="FJ14" s="463">
        <v>0</v>
      </c>
      <c r="FK14" s="463">
        <v>0</v>
      </c>
      <c r="FL14" s="464">
        <v>0</v>
      </c>
      <c r="FM14" s="464">
        <v>0</v>
      </c>
      <c r="FN14" s="464">
        <v>0</v>
      </c>
      <c r="FO14" s="464">
        <v>0</v>
      </c>
      <c r="FP14" s="464">
        <v>0</v>
      </c>
      <c r="FQ14" s="464">
        <v>0</v>
      </c>
      <c r="FR14" s="465"/>
      <c r="FS14" s="465"/>
      <c r="FT14" s="465"/>
      <c r="FU14" s="465"/>
      <c r="FV14" s="1048"/>
      <c r="FW14" s="1048"/>
      <c r="FX14" s="1048"/>
      <c r="FY14" s="1048"/>
      <c r="FZ14" s="1048"/>
      <c r="GA14" s="1048"/>
      <c r="GB14" s="467"/>
      <c r="GC14" s="467"/>
      <c r="GD14" s="467"/>
      <c r="GE14" s="467"/>
      <c r="GF14" s="783"/>
      <c r="GG14" s="783"/>
      <c r="GH14" s="783"/>
      <c r="GI14" s="783"/>
      <c r="GJ14" s="783"/>
      <c r="GK14" s="783"/>
      <c r="GL14" s="459"/>
      <c r="GM14" s="459"/>
      <c r="GN14" s="459"/>
      <c r="GO14" s="459"/>
      <c r="GP14" s="777"/>
      <c r="GQ14" s="777"/>
      <c r="GR14" s="777"/>
      <c r="GS14" s="777"/>
      <c r="GT14" s="777"/>
      <c r="GU14" s="777"/>
      <c r="GV14" s="469">
        <v>0</v>
      </c>
      <c r="GW14" s="469">
        <v>0</v>
      </c>
      <c r="GX14" s="469">
        <v>0</v>
      </c>
      <c r="GY14" s="469">
        <v>0</v>
      </c>
      <c r="GZ14" s="470">
        <v>0</v>
      </c>
      <c r="HA14" s="470">
        <v>0</v>
      </c>
      <c r="HB14" s="470">
        <v>0</v>
      </c>
      <c r="HC14" s="470">
        <v>0</v>
      </c>
      <c r="HD14" s="470">
        <v>0</v>
      </c>
      <c r="HE14" s="470">
        <v>0</v>
      </c>
      <c r="HF14" s="1054"/>
      <c r="HG14" s="1054"/>
      <c r="HH14" s="1054"/>
      <c r="HI14" s="1054"/>
      <c r="HJ14" s="1055"/>
      <c r="HK14" s="1055"/>
      <c r="HL14" s="1055"/>
      <c r="HM14" s="1055"/>
      <c r="HN14" s="1055"/>
      <c r="HO14" s="1055"/>
      <c r="HP14" s="446">
        <v>0</v>
      </c>
      <c r="HQ14" s="446">
        <v>0</v>
      </c>
      <c r="HR14" s="446">
        <v>0</v>
      </c>
      <c r="HS14" s="446">
        <v>0</v>
      </c>
      <c r="HT14" s="473">
        <v>0</v>
      </c>
      <c r="HU14" s="473">
        <v>0</v>
      </c>
      <c r="HV14" s="473">
        <v>0</v>
      </c>
      <c r="HW14" s="473">
        <v>0</v>
      </c>
      <c r="HX14" s="473">
        <v>0</v>
      </c>
      <c r="HY14" s="473">
        <v>0</v>
      </c>
      <c r="HZ14" s="461"/>
      <c r="IA14" s="461"/>
      <c r="IB14" s="461"/>
      <c r="IC14" s="461"/>
      <c r="ID14" s="462"/>
      <c r="IE14" s="462"/>
      <c r="IF14" s="462"/>
      <c r="IG14" s="462"/>
      <c r="IH14" s="462"/>
      <c r="II14" s="462"/>
      <c r="IJ14" s="471">
        <v>0</v>
      </c>
      <c r="IK14" s="471">
        <v>0</v>
      </c>
      <c r="IL14" s="471">
        <v>0</v>
      </c>
      <c r="IM14" s="471">
        <v>0</v>
      </c>
      <c r="IN14" s="474">
        <v>0</v>
      </c>
      <c r="IO14" s="474">
        <v>0</v>
      </c>
      <c r="IP14" s="474">
        <v>0</v>
      </c>
      <c r="IQ14" s="474">
        <v>0</v>
      </c>
      <c r="IR14" s="474">
        <v>0</v>
      </c>
      <c r="IS14" s="474"/>
      <c r="IT14" s="457">
        <v>0</v>
      </c>
      <c r="IU14" s="457">
        <v>0</v>
      </c>
      <c r="IV14" s="457">
        <v>0</v>
      </c>
      <c r="IW14" s="457">
        <v>0</v>
      </c>
      <c r="IX14" s="793">
        <v>0</v>
      </c>
      <c r="IY14" s="793">
        <v>0</v>
      </c>
      <c r="IZ14" s="793">
        <v>0</v>
      </c>
      <c r="JA14" s="793">
        <v>0</v>
      </c>
      <c r="JB14" s="793">
        <v>0</v>
      </c>
      <c r="JC14" s="793">
        <v>0</v>
      </c>
      <c r="JD14" s="463"/>
      <c r="JE14" s="463"/>
      <c r="JF14" s="463"/>
      <c r="JG14" s="463"/>
      <c r="JH14" s="464"/>
      <c r="JI14" s="464"/>
      <c r="JJ14" s="464"/>
      <c r="JK14" s="464"/>
      <c r="JL14" s="464"/>
      <c r="JM14" s="464"/>
      <c r="JN14" s="456">
        <v>0</v>
      </c>
      <c r="JO14" s="456">
        <v>0</v>
      </c>
      <c r="JP14" s="456">
        <v>0</v>
      </c>
      <c r="JQ14" s="456">
        <v>0</v>
      </c>
      <c r="JR14" s="475">
        <v>0</v>
      </c>
      <c r="JS14" s="475">
        <v>0</v>
      </c>
      <c r="JT14" s="475">
        <v>0</v>
      </c>
      <c r="JU14" s="475">
        <v>0</v>
      </c>
      <c r="JV14" s="475">
        <v>0</v>
      </c>
      <c r="JW14" s="475">
        <v>0</v>
      </c>
      <c r="JX14" s="452">
        <v>0</v>
      </c>
      <c r="JY14" s="452">
        <v>0</v>
      </c>
      <c r="JZ14" s="452">
        <v>0</v>
      </c>
      <c r="KA14" s="452">
        <v>0</v>
      </c>
      <c r="KB14" s="771">
        <v>0</v>
      </c>
      <c r="KC14" s="771">
        <v>0</v>
      </c>
      <c r="KD14" s="771">
        <v>0</v>
      </c>
      <c r="KE14" s="771">
        <v>0</v>
      </c>
      <c r="KF14" s="771">
        <v>0</v>
      </c>
      <c r="KG14" s="771">
        <v>0</v>
      </c>
      <c r="KH14" s="454">
        <v>0</v>
      </c>
      <c r="KI14" s="454">
        <v>0</v>
      </c>
      <c r="KJ14" s="454">
        <v>0</v>
      </c>
      <c r="KK14" s="454">
        <v>0</v>
      </c>
      <c r="KL14" s="455">
        <v>0</v>
      </c>
      <c r="KM14" s="455">
        <v>0</v>
      </c>
      <c r="KN14" s="455">
        <v>0</v>
      </c>
      <c r="KO14" s="455">
        <v>0</v>
      </c>
      <c r="KP14" s="455">
        <v>0</v>
      </c>
      <c r="KQ14" s="455">
        <v>0</v>
      </c>
      <c r="KR14" s="476">
        <v>0</v>
      </c>
      <c r="KS14" s="476">
        <v>0</v>
      </c>
      <c r="KT14" s="476">
        <v>0</v>
      </c>
      <c r="KU14" s="476">
        <v>0</v>
      </c>
      <c r="KV14" s="788">
        <v>0</v>
      </c>
      <c r="KW14" s="788">
        <v>0</v>
      </c>
      <c r="KX14" s="788">
        <v>0</v>
      </c>
      <c r="KY14" s="788">
        <v>0</v>
      </c>
      <c r="KZ14" s="788">
        <v>0</v>
      </c>
      <c r="LA14" s="788">
        <v>0</v>
      </c>
      <c r="LB14" s="471"/>
      <c r="LC14" s="471"/>
      <c r="LD14" s="471"/>
      <c r="LE14" s="471"/>
      <c r="LF14" s="474"/>
      <c r="LG14" s="474"/>
      <c r="LH14" s="474"/>
      <c r="LI14" s="474"/>
      <c r="LJ14" s="474"/>
      <c r="LK14" s="474"/>
      <c r="LL14" s="467">
        <v>0</v>
      </c>
      <c r="LM14" s="467">
        <v>0</v>
      </c>
      <c r="LN14" s="467">
        <v>0</v>
      </c>
      <c r="LO14" s="467">
        <v>0</v>
      </c>
      <c r="LP14" s="783">
        <v>0</v>
      </c>
      <c r="LQ14" s="783">
        <v>0</v>
      </c>
      <c r="LR14" s="783">
        <v>0</v>
      </c>
      <c r="LS14" s="783">
        <v>0</v>
      </c>
      <c r="LT14" s="783">
        <v>0</v>
      </c>
      <c r="LU14" s="783">
        <v>0</v>
      </c>
      <c r="LV14" s="415">
        <f t="shared" si="2"/>
        <v>0</v>
      </c>
      <c r="LW14" s="415">
        <f t="shared" si="3"/>
        <v>0</v>
      </c>
      <c r="LX14" s="415">
        <f t="shared" si="4"/>
        <v>0</v>
      </c>
      <c r="LY14" s="415">
        <f t="shared" si="5"/>
        <v>0</v>
      </c>
      <c r="LZ14" s="416">
        <f t="shared" si="6"/>
        <v>0</v>
      </c>
      <c r="MA14" s="416">
        <f t="shared" si="7"/>
        <v>0</v>
      </c>
      <c r="MB14" s="416">
        <f t="shared" si="8"/>
        <v>0</v>
      </c>
      <c r="MC14" s="416">
        <f t="shared" si="9"/>
        <v>0</v>
      </c>
      <c r="MD14" s="416">
        <f t="shared" si="10"/>
        <v>0</v>
      </c>
      <c r="ME14" s="416">
        <f t="shared" si="11"/>
        <v>0</v>
      </c>
      <c r="MF14" s="465"/>
      <c r="MG14" s="465"/>
      <c r="MH14" s="465"/>
      <c r="MI14" s="465"/>
      <c r="MJ14" s="466"/>
      <c r="MK14" s="466"/>
      <c r="ML14" s="466"/>
      <c r="MM14" s="466"/>
      <c r="MN14" s="466"/>
      <c r="MO14" s="466"/>
      <c r="MP14" s="477"/>
      <c r="MQ14" s="477"/>
      <c r="MR14" s="477"/>
      <c r="MS14" s="477"/>
      <c r="MT14" s="478"/>
      <c r="MU14" s="478"/>
      <c r="MV14" s="478"/>
      <c r="MW14" s="478"/>
      <c r="MX14" s="478"/>
      <c r="MY14" s="478"/>
      <c r="MZ14" s="401">
        <f t="shared" si="12"/>
        <v>0</v>
      </c>
      <c r="NA14" s="401">
        <f t="shared" si="13"/>
        <v>0</v>
      </c>
      <c r="NB14" s="401">
        <f t="shared" si="14"/>
        <v>0</v>
      </c>
      <c r="NC14" s="401">
        <f t="shared" si="15"/>
        <v>0</v>
      </c>
      <c r="ND14" s="402">
        <f t="shared" si="16"/>
        <v>0</v>
      </c>
      <c r="NE14" s="402">
        <f t="shared" si="17"/>
        <v>0</v>
      </c>
      <c r="NF14" s="402">
        <f t="shared" si="18"/>
        <v>0</v>
      </c>
      <c r="NG14" s="402">
        <f t="shared" si="19"/>
        <v>0</v>
      </c>
      <c r="NH14" s="402">
        <f t="shared" si="20"/>
        <v>0</v>
      </c>
      <c r="NI14" s="402">
        <f t="shared" si="21"/>
        <v>0</v>
      </c>
    </row>
    <row r="15" spans="1:373" ht="26.25" customHeight="1" x14ac:dyDescent="0.25">
      <c r="A15" s="442"/>
      <c r="B15" s="1538"/>
      <c r="C15" s="443" t="s">
        <v>167</v>
      </c>
      <c r="D15" s="444"/>
      <c r="E15" s="444"/>
      <c r="F15" s="444"/>
      <c r="G15" s="444"/>
      <c r="H15" s="1037"/>
      <c r="I15" s="1037"/>
      <c r="J15" s="1037"/>
      <c r="K15" s="1037"/>
      <c r="L15" s="1037"/>
      <c r="M15" s="1037"/>
      <c r="N15" s="1033"/>
      <c r="O15" s="1033"/>
      <c r="P15" s="1033"/>
      <c r="Q15" s="1033"/>
      <c r="R15" s="1032"/>
      <c r="S15" s="1032"/>
      <c r="T15" s="1032"/>
      <c r="U15" s="1032"/>
      <c r="V15" s="1032"/>
      <c r="W15" s="1032"/>
      <c r="X15" s="1040">
        <v>0</v>
      </c>
      <c r="Y15" s="1041">
        <v>0</v>
      </c>
      <c r="Z15" s="1041">
        <v>0</v>
      </c>
      <c r="AA15" s="1041">
        <v>0</v>
      </c>
      <c r="AB15" s="1041">
        <v>0</v>
      </c>
      <c r="AC15" s="1041">
        <v>0</v>
      </c>
      <c r="AD15" s="1041">
        <v>0</v>
      </c>
      <c r="AE15" s="1041">
        <v>0</v>
      </c>
      <c r="AF15" s="1041">
        <v>0</v>
      </c>
      <c r="AG15" s="1041">
        <v>0</v>
      </c>
      <c r="AH15" s="449">
        <v>0</v>
      </c>
      <c r="AI15" s="449">
        <v>0</v>
      </c>
      <c r="AJ15" s="449">
        <v>0</v>
      </c>
      <c r="AK15" s="449">
        <v>0</v>
      </c>
      <c r="AL15" s="753">
        <v>0</v>
      </c>
      <c r="AM15" s="753">
        <v>0</v>
      </c>
      <c r="AN15" s="753">
        <v>0</v>
      </c>
      <c r="AO15" s="753">
        <v>0</v>
      </c>
      <c r="AP15" s="753">
        <v>0</v>
      </c>
      <c r="AQ15" s="753">
        <v>0</v>
      </c>
      <c r="AR15" s="450">
        <v>0</v>
      </c>
      <c r="AS15" s="450">
        <v>0</v>
      </c>
      <c r="AT15" s="450">
        <v>0</v>
      </c>
      <c r="AU15" s="450">
        <v>0</v>
      </c>
      <c r="AV15" s="765">
        <v>0</v>
      </c>
      <c r="AW15" s="765">
        <v>0</v>
      </c>
      <c r="AX15" s="765">
        <v>0</v>
      </c>
      <c r="AY15" s="765">
        <v>0</v>
      </c>
      <c r="AZ15" s="765">
        <v>0</v>
      </c>
      <c r="BA15" s="765">
        <v>0</v>
      </c>
      <c r="BB15" s="451"/>
      <c r="BC15" s="451"/>
      <c r="BD15" s="451"/>
      <c r="BE15" s="451">
        <v>0</v>
      </c>
      <c r="BF15" s="810">
        <v>0</v>
      </c>
      <c r="BG15" s="810"/>
      <c r="BH15" s="810"/>
      <c r="BI15" s="810"/>
      <c r="BJ15" s="810"/>
      <c r="BK15" s="810"/>
      <c r="BL15" s="452">
        <v>0</v>
      </c>
      <c r="BM15" s="452"/>
      <c r="BN15" s="452">
        <v>0</v>
      </c>
      <c r="BO15" s="452">
        <v>0</v>
      </c>
      <c r="BP15" s="771">
        <v>0</v>
      </c>
      <c r="BQ15" s="771">
        <v>0</v>
      </c>
      <c r="BR15" s="771">
        <v>0</v>
      </c>
      <c r="BS15" s="771"/>
      <c r="BT15" s="771"/>
      <c r="BU15" s="771"/>
      <c r="BV15" s="454"/>
      <c r="BW15" s="454"/>
      <c r="BX15" s="454"/>
      <c r="BY15" s="454"/>
      <c r="BZ15" s="455"/>
      <c r="CA15" s="455"/>
      <c r="CB15" s="455"/>
      <c r="CC15" s="455"/>
      <c r="CD15" s="455"/>
      <c r="CE15" s="455"/>
      <c r="CF15" s="456"/>
      <c r="CG15" s="456"/>
      <c r="CH15" s="456"/>
      <c r="CI15" s="456"/>
      <c r="CJ15" s="475"/>
      <c r="CK15" s="475"/>
      <c r="CL15" s="475"/>
      <c r="CM15" s="475"/>
      <c r="CN15" s="475"/>
      <c r="CO15" s="475"/>
      <c r="CP15" s="457"/>
      <c r="CQ15" s="457"/>
      <c r="CR15" s="457"/>
      <c r="CS15" s="457"/>
      <c r="CT15" s="793"/>
      <c r="CU15" s="793"/>
      <c r="CV15" s="793"/>
      <c r="CW15" s="793"/>
      <c r="CX15" s="793"/>
      <c r="CY15" s="793"/>
      <c r="CZ15" s="458">
        <v>0</v>
      </c>
      <c r="DA15" s="458">
        <v>0</v>
      </c>
      <c r="DB15" s="458">
        <v>0</v>
      </c>
      <c r="DC15" s="458">
        <v>0</v>
      </c>
      <c r="DD15" s="1026">
        <v>0</v>
      </c>
      <c r="DE15" s="1026">
        <v>0</v>
      </c>
      <c r="DF15" s="1026">
        <v>0</v>
      </c>
      <c r="DG15" s="1026">
        <v>0</v>
      </c>
      <c r="DH15" s="1026">
        <v>0</v>
      </c>
      <c r="DI15" s="1026">
        <v>0</v>
      </c>
      <c r="DJ15" s="454">
        <v>0</v>
      </c>
      <c r="DK15" s="454">
        <v>0</v>
      </c>
      <c r="DL15" s="454">
        <v>0</v>
      </c>
      <c r="DM15" s="454">
        <v>0</v>
      </c>
      <c r="DN15" s="455">
        <v>0</v>
      </c>
      <c r="DO15" s="455">
        <v>0</v>
      </c>
      <c r="DP15" s="455">
        <v>0</v>
      </c>
      <c r="DQ15" s="455">
        <v>0</v>
      </c>
      <c r="DR15" s="455">
        <v>0</v>
      </c>
      <c r="DS15" s="455">
        <v>0</v>
      </c>
      <c r="DT15" s="994">
        <v>0</v>
      </c>
      <c r="DU15" s="995">
        <v>0</v>
      </c>
      <c r="DV15" s="995">
        <v>0</v>
      </c>
      <c r="DW15" s="994">
        <v>0</v>
      </c>
      <c r="DX15" s="996">
        <v>0</v>
      </c>
      <c r="DY15" s="996">
        <v>0</v>
      </c>
      <c r="DZ15" s="998">
        <v>0</v>
      </c>
      <c r="EA15" s="998">
        <v>0</v>
      </c>
      <c r="EB15" s="998">
        <v>0</v>
      </c>
      <c r="EC15" s="998">
        <v>0</v>
      </c>
      <c r="ED15" s="461">
        <v>0</v>
      </c>
      <c r="EE15" s="461">
        <v>0</v>
      </c>
      <c r="EF15" s="461">
        <v>0</v>
      </c>
      <c r="EG15" s="461">
        <v>0</v>
      </c>
      <c r="EH15" s="759">
        <v>0</v>
      </c>
      <c r="EI15" s="759">
        <v>0</v>
      </c>
      <c r="EJ15" s="759">
        <v>0</v>
      </c>
      <c r="EK15" s="759">
        <v>0</v>
      </c>
      <c r="EL15" s="759">
        <v>0</v>
      </c>
      <c r="EM15" s="759">
        <v>0</v>
      </c>
      <c r="EN15" s="452"/>
      <c r="EO15" s="452"/>
      <c r="EP15" s="452"/>
      <c r="EQ15" s="452"/>
      <c r="ER15" s="771"/>
      <c r="ES15" s="771"/>
      <c r="ET15" s="771"/>
      <c r="EU15" s="453"/>
      <c r="EV15" s="771"/>
      <c r="EW15" s="771"/>
      <c r="EX15" s="461">
        <v>0</v>
      </c>
      <c r="EY15" s="461">
        <v>0</v>
      </c>
      <c r="EZ15" s="461">
        <v>0</v>
      </c>
      <c r="FA15" s="461">
        <v>0</v>
      </c>
      <c r="FB15" s="759">
        <v>0</v>
      </c>
      <c r="FC15" s="759">
        <v>0</v>
      </c>
      <c r="FD15" s="759">
        <v>0</v>
      </c>
      <c r="FE15" s="759">
        <v>0</v>
      </c>
      <c r="FF15" s="759">
        <v>0</v>
      </c>
      <c r="FG15" s="759">
        <v>0</v>
      </c>
      <c r="FH15" s="463">
        <v>0</v>
      </c>
      <c r="FI15" s="463">
        <v>0</v>
      </c>
      <c r="FJ15" s="463">
        <v>0</v>
      </c>
      <c r="FK15" s="463">
        <v>0</v>
      </c>
      <c r="FL15" s="464">
        <v>0</v>
      </c>
      <c r="FM15" s="464">
        <v>0</v>
      </c>
      <c r="FN15" s="464">
        <v>0</v>
      </c>
      <c r="FO15" s="464">
        <v>0</v>
      </c>
      <c r="FP15" s="464">
        <v>0</v>
      </c>
      <c r="FQ15" s="464">
        <v>0</v>
      </c>
      <c r="FR15" s="465"/>
      <c r="FS15" s="465"/>
      <c r="FT15" s="465"/>
      <c r="FU15" s="465"/>
      <c r="FV15" s="1048"/>
      <c r="FW15" s="1048"/>
      <c r="FX15" s="1048"/>
      <c r="FY15" s="1048"/>
      <c r="FZ15" s="1048"/>
      <c r="GA15" s="1048"/>
      <c r="GB15" s="467"/>
      <c r="GC15" s="467"/>
      <c r="GD15" s="467"/>
      <c r="GE15" s="467"/>
      <c r="GF15" s="783"/>
      <c r="GG15" s="783"/>
      <c r="GH15" s="783"/>
      <c r="GI15" s="783"/>
      <c r="GJ15" s="783"/>
      <c r="GK15" s="783"/>
      <c r="GL15" s="459"/>
      <c r="GM15" s="459"/>
      <c r="GN15" s="459"/>
      <c r="GO15" s="459"/>
      <c r="GP15" s="777"/>
      <c r="GQ15" s="777"/>
      <c r="GR15" s="777"/>
      <c r="GS15" s="777"/>
      <c r="GT15" s="777"/>
      <c r="GU15" s="777"/>
      <c r="GV15" s="469">
        <v>0</v>
      </c>
      <c r="GW15" s="469">
        <v>0</v>
      </c>
      <c r="GX15" s="469">
        <v>0</v>
      </c>
      <c r="GY15" s="469">
        <v>0</v>
      </c>
      <c r="GZ15" s="470">
        <v>0</v>
      </c>
      <c r="HA15" s="470">
        <v>0</v>
      </c>
      <c r="HB15" s="470">
        <v>0</v>
      </c>
      <c r="HC15" s="470">
        <v>0</v>
      </c>
      <c r="HD15" s="470">
        <v>0</v>
      </c>
      <c r="HE15" s="470">
        <v>0</v>
      </c>
      <c r="HF15" s="1054"/>
      <c r="HG15" s="1054"/>
      <c r="HH15" s="1054"/>
      <c r="HI15" s="1054"/>
      <c r="HJ15" s="1055"/>
      <c r="HK15" s="1055"/>
      <c r="HL15" s="1055"/>
      <c r="HM15" s="1055"/>
      <c r="HN15" s="1055"/>
      <c r="HO15" s="1055"/>
      <c r="HP15" s="446">
        <v>0</v>
      </c>
      <c r="HQ15" s="446">
        <v>0</v>
      </c>
      <c r="HR15" s="446">
        <v>0</v>
      </c>
      <c r="HS15" s="446">
        <v>0</v>
      </c>
      <c r="HT15" s="473">
        <v>0</v>
      </c>
      <c r="HU15" s="473">
        <v>0</v>
      </c>
      <c r="HV15" s="473">
        <v>0</v>
      </c>
      <c r="HW15" s="473">
        <v>0</v>
      </c>
      <c r="HX15" s="473">
        <v>0</v>
      </c>
      <c r="HY15" s="473">
        <v>0</v>
      </c>
      <c r="HZ15" s="461"/>
      <c r="IA15" s="461"/>
      <c r="IB15" s="461"/>
      <c r="IC15" s="461"/>
      <c r="ID15" s="462"/>
      <c r="IE15" s="462"/>
      <c r="IF15" s="462"/>
      <c r="IG15" s="462"/>
      <c r="IH15" s="462"/>
      <c r="II15" s="462"/>
      <c r="IJ15" s="471">
        <v>0</v>
      </c>
      <c r="IK15" s="471">
        <v>0</v>
      </c>
      <c r="IL15" s="471">
        <v>0</v>
      </c>
      <c r="IM15" s="471">
        <v>0</v>
      </c>
      <c r="IN15" s="474">
        <v>0</v>
      </c>
      <c r="IO15" s="474">
        <v>0</v>
      </c>
      <c r="IP15" s="474">
        <v>0</v>
      </c>
      <c r="IQ15" s="474">
        <v>0</v>
      </c>
      <c r="IR15" s="474">
        <v>0</v>
      </c>
      <c r="IS15" s="474">
        <v>0</v>
      </c>
      <c r="IT15" s="457">
        <v>0</v>
      </c>
      <c r="IU15" s="457">
        <v>0</v>
      </c>
      <c r="IV15" s="457">
        <v>0</v>
      </c>
      <c r="IW15" s="457">
        <v>0</v>
      </c>
      <c r="IX15" s="793">
        <v>0</v>
      </c>
      <c r="IY15" s="793">
        <v>0</v>
      </c>
      <c r="IZ15" s="793">
        <v>0</v>
      </c>
      <c r="JA15" s="793">
        <v>0</v>
      </c>
      <c r="JB15" s="793">
        <v>0</v>
      </c>
      <c r="JC15" s="793">
        <v>0</v>
      </c>
      <c r="JD15" s="463"/>
      <c r="JE15" s="463"/>
      <c r="JF15" s="463"/>
      <c r="JG15" s="463"/>
      <c r="JH15" s="464"/>
      <c r="JI15" s="464"/>
      <c r="JJ15" s="464"/>
      <c r="JK15" s="464"/>
      <c r="JL15" s="464"/>
      <c r="JM15" s="464"/>
      <c r="JN15" s="456">
        <v>0</v>
      </c>
      <c r="JO15" s="456">
        <v>0</v>
      </c>
      <c r="JP15" s="456">
        <v>0</v>
      </c>
      <c r="JQ15" s="456">
        <v>0</v>
      </c>
      <c r="JR15" s="475"/>
      <c r="JS15" s="475">
        <v>0</v>
      </c>
      <c r="JT15" s="475">
        <v>0</v>
      </c>
      <c r="JU15" s="475">
        <v>0</v>
      </c>
      <c r="JV15" s="475">
        <v>0</v>
      </c>
      <c r="JW15" s="475">
        <v>0</v>
      </c>
      <c r="JX15" s="452">
        <v>0</v>
      </c>
      <c r="JY15" s="452">
        <v>0</v>
      </c>
      <c r="JZ15" s="452">
        <v>0</v>
      </c>
      <c r="KA15" s="452">
        <v>0</v>
      </c>
      <c r="KB15" s="771">
        <v>0</v>
      </c>
      <c r="KC15" s="771">
        <v>0</v>
      </c>
      <c r="KD15" s="771">
        <v>0</v>
      </c>
      <c r="KE15" s="771">
        <v>0</v>
      </c>
      <c r="KF15" s="771">
        <v>0</v>
      </c>
      <c r="KG15" s="771">
        <v>0</v>
      </c>
      <c r="KH15" s="454">
        <v>0</v>
      </c>
      <c r="KI15" s="454">
        <v>0</v>
      </c>
      <c r="KJ15" s="454">
        <v>0</v>
      </c>
      <c r="KK15" s="454">
        <v>0</v>
      </c>
      <c r="KL15" s="455">
        <v>0</v>
      </c>
      <c r="KM15" s="455">
        <v>0</v>
      </c>
      <c r="KN15" s="455">
        <v>0</v>
      </c>
      <c r="KO15" s="455">
        <v>0</v>
      </c>
      <c r="KP15" s="455">
        <v>0</v>
      </c>
      <c r="KQ15" s="455">
        <v>0</v>
      </c>
      <c r="KR15" s="476">
        <v>0</v>
      </c>
      <c r="KS15" s="476">
        <v>0</v>
      </c>
      <c r="KT15" s="476">
        <v>0</v>
      </c>
      <c r="KU15" s="476">
        <v>0</v>
      </c>
      <c r="KV15" s="788">
        <v>0</v>
      </c>
      <c r="KW15" s="788">
        <v>0</v>
      </c>
      <c r="KX15" s="788">
        <v>0</v>
      </c>
      <c r="KY15" s="788">
        <v>0</v>
      </c>
      <c r="KZ15" s="788">
        <v>0</v>
      </c>
      <c r="LA15" s="788">
        <v>0</v>
      </c>
      <c r="LB15" s="471"/>
      <c r="LC15" s="471"/>
      <c r="LD15" s="471"/>
      <c r="LE15" s="471"/>
      <c r="LF15" s="474"/>
      <c r="LG15" s="474"/>
      <c r="LH15" s="474"/>
      <c r="LI15" s="474"/>
      <c r="LJ15" s="474"/>
      <c r="LK15" s="474"/>
      <c r="LL15" s="467">
        <v>0</v>
      </c>
      <c r="LM15" s="467">
        <v>0</v>
      </c>
      <c r="LN15" s="467">
        <v>0</v>
      </c>
      <c r="LO15" s="467">
        <v>0</v>
      </c>
      <c r="LP15" s="783">
        <v>0</v>
      </c>
      <c r="LQ15" s="783">
        <v>0</v>
      </c>
      <c r="LR15" s="783">
        <v>0</v>
      </c>
      <c r="LS15" s="783">
        <v>0</v>
      </c>
      <c r="LT15" s="783">
        <v>0</v>
      </c>
      <c r="LU15" s="783">
        <v>0</v>
      </c>
      <c r="LV15" s="415">
        <f t="shared" si="2"/>
        <v>0</v>
      </c>
      <c r="LW15" s="415">
        <f t="shared" si="3"/>
        <v>0</v>
      </c>
      <c r="LX15" s="415">
        <f t="shared" si="4"/>
        <v>0</v>
      </c>
      <c r="LY15" s="415">
        <f t="shared" si="5"/>
        <v>0</v>
      </c>
      <c r="LZ15" s="416">
        <f t="shared" si="6"/>
        <v>0</v>
      </c>
      <c r="MA15" s="416">
        <f t="shared" si="7"/>
        <v>0</v>
      </c>
      <c r="MB15" s="416">
        <f t="shared" si="8"/>
        <v>0</v>
      </c>
      <c r="MC15" s="416">
        <f t="shared" si="9"/>
        <v>0</v>
      </c>
      <c r="MD15" s="416">
        <f t="shared" si="10"/>
        <v>0</v>
      </c>
      <c r="ME15" s="416">
        <f t="shared" si="11"/>
        <v>0</v>
      </c>
      <c r="MF15" s="465"/>
      <c r="MG15" s="465"/>
      <c r="MH15" s="465"/>
      <c r="MI15" s="465"/>
      <c r="MJ15" s="466"/>
      <c r="MK15" s="466"/>
      <c r="ML15" s="466"/>
      <c r="MM15" s="466"/>
      <c r="MN15" s="466"/>
      <c r="MO15" s="466"/>
      <c r="MP15" s="477"/>
      <c r="MQ15" s="477"/>
      <c r="MR15" s="477"/>
      <c r="MS15" s="477"/>
      <c r="MT15" s="478"/>
      <c r="MU15" s="478"/>
      <c r="MV15" s="478"/>
      <c r="MW15" s="478"/>
      <c r="MX15" s="478"/>
      <c r="MY15" s="478"/>
      <c r="MZ15" s="401">
        <f t="shared" si="12"/>
        <v>0</v>
      </c>
      <c r="NA15" s="401">
        <f t="shared" si="13"/>
        <v>0</v>
      </c>
      <c r="NB15" s="401">
        <f t="shared" si="14"/>
        <v>0</v>
      </c>
      <c r="NC15" s="401">
        <f t="shared" si="15"/>
        <v>0</v>
      </c>
      <c r="ND15" s="402">
        <f t="shared" si="16"/>
        <v>0</v>
      </c>
      <c r="NE15" s="402">
        <f t="shared" si="17"/>
        <v>0</v>
      </c>
      <c r="NF15" s="402">
        <f t="shared" si="18"/>
        <v>0</v>
      </c>
      <c r="NG15" s="402">
        <f t="shared" si="19"/>
        <v>0</v>
      </c>
      <c r="NH15" s="402">
        <f t="shared" si="20"/>
        <v>0</v>
      </c>
      <c r="NI15" s="402">
        <f t="shared" si="21"/>
        <v>0</v>
      </c>
    </row>
    <row r="16" spans="1:373" ht="30" x14ac:dyDescent="0.25">
      <c r="A16" s="442">
        <v>8</v>
      </c>
      <c r="B16" s="479" t="s">
        <v>21</v>
      </c>
      <c r="C16" s="479" t="s">
        <v>22</v>
      </c>
      <c r="D16" s="444"/>
      <c r="E16" s="444"/>
      <c r="F16" s="444"/>
      <c r="G16" s="444"/>
      <c r="H16" s="1037"/>
      <c r="I16" s="1037"/>
      <c r="J16" s="1037"/>
      <c r="K16" s="1037"/>
      <c r="L16" s="1037"/>
      <c r="M16" s="1037"/>
      <c r="N16" s="1033"/>
      <c r="O16" s="1033"/>
      <c r="P16" s="1033"/>
      <c r="Q16" s="1033"/>
      <c r="R16" s="1032"/>
      <c r="S16" s="1032"/>
      <c r="T16" s="1032"/>
      <c r="U16" s="1032"/>
      <c r="V16" s="1032"/>
      <c r="W16" s="1032"/>
      <c r="X16" s="1040">
        <v>0</v>
      </c>
      <c r="Y16" s="1041">
        <v>0</v>
      </c>
      <c r="Z16" s="1041">
        <v>0</v>
      </c>
      <c r="AA16" s="1041">
        <v>0</v>
      </c>
      <c r="AB16" s="1041">
        <v>0</v>
      </c>
      <c r="AC16" s="1041">
        <v>0</v>
      </c>
      <c r="AD16" s="1041">
        <v>0</v>
      </c>
      <c r="AE16" s="1041">
        <v>0</v>
      </c>
      <c r="AF16" s="1041">
        <v>0</v>
      </c>
      <c r="AG16" s="1041">
        <v>0</v>
      </c>
      <c r="AH16" s="449">
        <v>0</v>
      </c>
      <c r="AI16" s="449">
        <v>0</v>
      </c>
      <c r="AJ16" s="449">
        <v>0</v>
      </c>
      <c r="AK16" s="449">
        <v>0</v>
      </c>
      <c r="AL16" s="753">
        <v>0</v>
      </c>
      <c r="AM16" s="753">
        <v>0</v>
      </c>
      <c r="AN16" s="753">
        <v>0</v>
      </c>
      <c r="AO16" s="753">
        <v>0</v>
      </c>
      <c r="AP16" s="753">
        <v>0</v>
      </c>
      <c r="AQ16" s="753">
        <v>0</v>
      </c>
      <c r="AR16" s="450">
        <v>0</v>
      </c>
      <c r="AS16" s="450">
        <v>0</v>
      </c>
      <c r="AT16" s="450">
        <v>0</v>
      </c>
      <c r="AU16" s="450">
        <v>0</v>
      </c>
      <c r="AV16" s="765">
        <v>0</v>
      </c>
      <c r="AW16" s="765">
        <v>0</v>
      </c>
      <c r="AX16" s="765">
        <v>0</v>
      </c>
      <c r="AY16" s="765">
        <v>0</v>
      </c>
      <c r="AZ16" s="765">
        <v>0</v>
      </c>
      <c r="BA16" s="765">
        <v>0</v>
      </c>
      <c r="BB16" s="451">
        <v>0</v>
      </c>
      <c r="BC16" s="451">
        <v>0</v>
      </c>
      <c r="BD16" s="451">
        <v>0</v>
      </c>
      <c r="BE16" s="451">
        <v>0</v>
      </c>
      <c r="BF16" s="810">
        <v>0</v>
      </c>
      <c r="BG16" s="810">
        <v>0</v>
      </c>
      <c r="BH16" s="810">
        <v>0</v>
      </c>
      <c r="BI16" s="810">
        <v>0</v>
      </c>
      <c r="BJ16" s="810">
        <v>0</v>
      </c>
      <c r="BK16" s="810">
        <v>0</v>
      </c>
      <c r="BL16" s="452">
        <v>0</v>
      </c>
      <c r="BM16" s="452">
        <v>0</v>
      </c>
      <c r="BN16" s="452">
        <v>0</v>
      </c>
      <c r="BO16" s="452">
        <v>0</v>
      </c>
      <c r="BP16" s="771">
        <v>0</v>
      </c>
      <c r="BQ16" s="771">
        <v>0</v>
      </c>
      <c r="BR16" s="771">
        <v>0</v>
      </c>
      <c r="BS16" s="771"/>
      <c r="BT16" s="771"/>
      <c r="BU16" s="771"/>
      <c r="BV16" s="454"/>
      <c r="BW16" s="454"/>
      <c r="BX16" s="454"/>
      <c r="BY16" s="454"/>
      <c r="BZ16" s="455"/>
      <c r="CA16" s="455"/>
      <c r="CB16" s="455"/>
      <c r="CC16" s="455"/>
      <c r="CD16" s="455"/>
      <c r="CE16" s="455"/>
      <c r="CF16" s="456"/>
      <c r="CG16" s="456"/>
      <c r="CH16" s="456"/>
      <c r="CI16" s="456"/>
      <c r="CJ16" s="475"/>
      <c r="CK16" s="475"/>
      <c r="CL16" s="475"/>
      <c r="CM16" s="475"/>
      <c r="CN16" s="475"/>
      <c r="CO16" s="475"/>
      <c r="CP16" s="457"/>
      <c r="CQ16" s="457"/>
      <c r="CR16" s="457"/>
      <c r="CS16" s="457"/>
      <c r="CT16" s="793"/>
      <c r="CU16" s="793"/>
      <c r="CV16" s="793"/>
      <c r="CW16" s="793"/>
      <c r="CX16" s="793"/>
      <c r="CY16" s="793"/>
      <c r="CZ16" s="458">
        <v>0</v>
      </c>
      <c r="DA16" s="458">
        <v>0</v>
      </c>
      <c r="DB16" s="458">
        <v>0</v>
      </c>
      <c r="DC16" s="458">
        <v>0</v>
      </c>
      <c r="DD16" s="1026">
        <v>0</v>
      </c>
      <c r="DE16" s="1026">
        <v>0</v>
      </c>
      <c r="DF16" s="1026">
        <v>0</v>
      </c>
      <c r="DG16" s="1026">
        <v>0</v>
      </c>
      <c r="DH16" s="1026">
        <v>0</v>
      </c>
      <c r="DI16" s="1026">
        <v>0</v>
      </c>
      <c r="DJ16" s="454">
        <v>0</v>
      </c>
      <c r="DK16" s="454">
        <v>0</v>
      </c>
      <c r="DL16" s="454">
        <v>0</v>
      </c>
      <c r="DM16" s="454">
        <v>0</v>
      </c>
      <c r="DN16" s="455">
        <v>0</v>
      </c>
      <c r="DO16" s="455">
        <v>0</v>
      </c>
      <c r="DP16" s="455">
        <v>0</v>
      </c>
      <c r="DQ16" s="455">
        <v>0</v>
      </c>
      <c r="DR16" s="455">
        <v>0</v>
      </c>
      <c r="DS16" s="455">
        <v>0</v>
      </c>
      <c r="DT16" s="994">
        <v>0</v>
      </c>
      <c r="DU16" s="995">
        <v>0</v>
      </c>
      <c r="DV16" s="995">
        <v>0</v>
      </c>
      <c r="DW16" s="994">
        <v>0</v>
      </c>
      <c r="DX16" s="996">
        <v>0</v>
      </c>
      <c r="DY16" s="996">
        <v>0</v>
      </c>
      <c r="DZ16" s="998">
        <v>0</v>
      </c>
      <c r="EA16" s="998">
        <v>0</v>
      </c>
      <c r="EB16" s="998">
        <v>0</v>
      </c>
      <c r="EC16" s="998">
        <v>0</v>
      </c>
      <c r="ED16" s="461">
        <v>0</v>
      </c>
      <c r="EE16" s="461">
        <v>0</v>
      </c>
      <c r="EF16" s="461">
        <v>0</v>
      </c>
      <c r="EG16" s="461">
        <v>0</v>
      </c>
      <c r="EH16" s="759">
        <v>0</v>
      </c>
      <c r="EI16" s="759">
        <v>0</v>
      </c>
      <c r="EJ16" s="759">
        <v>0</v>
      </c>
      <c r="EK16" s="759">
        <v>0</v>
      </c>
      <c r="EL16" s="759">
        <v>0</v>
      </c>
      <c r="EM16" s="759">
        <v>0</v>
      </c>
      <c r="EN16" s="452"/>
      <c r="EO16" s="452"/>
      <c r="EP16" s="452"/>
      <c r="EQ16" s="452"/>
      <c r="ER16" s="771"/>
      <c r="ES16" s="771"/>
      <c r="ET16" s="771"/>
      <c r="EU16" s="453"/>
      <c r="EV16" s="771"/>
      <c r="EW16" s="771"/>
      <c r="EX16" s="461">
        <v>0</v>
      </c>
      <c r="EY16" s="461">
        <v>0</v>
      </c>
      <c r="EZ16" s="461">
        <v>0</v>
      </c>
      <c r="FA16" s="461">
        <v>0</v>
      </c>
      <c r="FB16" s="759">
        <v>0</v>
      </c>
      <c r="FC16" s="759">
        <v>0</v>
      </c>
      <c r="FD16" s="759">
        <v>0</v>
      </c>
      <c r="FE16" s="759">
        <v>0</v>
      </c>
      <c r="FF16" s="759">
        <v>0</v>
      </c>
      <c r="FG16" s="759">
        <v>0</v>
      </c>
      <c r="FH16" s="463">
        <v>0</v>
      </c>
      <c r="FI16" s="463">
        <v>0</v>
      </c>
      <c r="FJ16" s="463">
        <v>0</v>
      </c>
      <c r="FK16" s="463">
        <v>0</v>
      </c>
      <c r="FL16" s="464">
        <v>0</v>
      </c>
      <c r="FM16" s="464">
        <v>0</v>
      </c>
      <c r="FN16" s="464">
        <v>0</v>
      </c>
      <c r="FO16" s="464">
        <v>0</v>
      </c>
      <c r="FP16" s="464">
        <v>0</v>
      </c>
      <c r="FQ16" s="464">
        <v>0</v>
      </c>
      <c r="FR16" s="465"/>
      <c r="FS16" s="465"/>
      <c r="FT16" s="465"/>
      <c r="FU16" s="465"/>
      <c r="FV16" s="1048"/>
      <c r="FW16" s="1048"/>
      <c r="FX16" s="1048"/>
      <c r="FY16" s="1048"/>
      <c r="FZ16" s="1048"/>
      <c r="GA16" s="1048"/>
      <c r="GB16" s="467"/>
      <c r="GC16" s="467"/>
      <c r="GD16" s="467"/>
      <c r="GE16" s="467"/>
      <c r="GF16" s="783"/>
      <c r="GG16" s="783"/>
      <c r="GH16" s="783"/>
      <c r="GI16" s="783"/>
      <c r="GJ16" s="783"/>
      <c r="GK16" s="783"/>
      <c r="GL16" s="459"/>
      <c r="GM16" s="459"/>
      <c r="GN16" s="459"/>
      <c r="GO16" s="459"/>
      <c r="GP16" s="777"/>
      <c r="GQ16" s="777"/>
      <c r="GR16" s="777"/>
      <c r="GS16" s="777"/>
      <c r="GT16" s="777"/>
      <c r="GU16" s="777"/>
      <c r="GV16" s="469">
        <v>0</v>
      </c>
      <c r="GW16" s="469">
        <v>0</v>
      </c>
      <c r="GX16" s="469">
        <v>0</v>
      </c>
      <c r="GY16" s="469">
        <v>0</v>
      </c>
      <c r="GZ16" s="470">
        <v>0</v>
      </c>
      <c r="HA16" s="470">
        <v>0</v>
      </c>
      <c r="HB16" s="470">
        <v>0</v>
      </c>
      <c r="HC16" s="470">
        <v>0</v>
      </c>
      <c r="HD16" s="470">
        <v>0</v>
      </c>
      <c r="HE16" s="470">
        <v>0</v>
      </c>
      <c r="HF16" s="1054"/>
      <c r="HG16" s="1054"/>
      <c r="HH16" s="1054"/>
      <c r="HI16" s="1054"/>
      <c r="HJ16" s="1055"/>
      <c r="HK16" s="1055"/>
      <c r="HL16" s="1055"/>
      <c r="HM16" s="1055"/>
      <c r="HN16" s="1055"/>
      <c r="HO16" s="1055"/>
      <c r="HP16" s="446">
        <v>0</v>
      </c>
      <c r="HQ16" s="446">
        <v>0</v>
      </c>
      <c r="HR16" s="446">
        <v>0</v>
      </c>
      <c r="HS16" s="446">
        <v>0</v>
      </c>
      <c r="HT16" s="473">
        <v>0</v>
      </c>
      <c r="HU16" s="473">
        <v>0</v>
      </c>
      <c r="HV16" s="473">
        <v>0</v>
      </c>
      <c r="HW16" s="473">
        <v>0</v>
      </c>
      <c r="HX16" s="473">
        <v>0</v>
      </c>
      <c r="HY16" s="473">
        <v>0</v>
      </c>
      <c r="HZ16" s="461"/>
      <c r="IA16" s="461"/>
      <c r="IB16" s="461"/>
      <c r="IC16" s="461"/>
      <c r="ID16" s="462"/>
      <c r="IE16" s="462"/>
      <c r="IF16" s="462"/>
      <c r="IG16" s="462"/>
      <c r="IH16" s="462"/>
      <c r="II16" s="462"/>
      <c r="IJ16" s="471">
        <v>0</v>
      </c>
      <c r="IK16" s="471">
        <v>0</v>
      </c>
      <c r="IL16" s="471">
        <v>0</v>
      </c>
      <c r="IM16" s="471">
        <v>0</v>
      </c>
      <c r="IN16" s="474">
        <v>0</v>
      </c>
      <c r="IO16" s="474">
        <v>0</v>
      </c>
      <c r="IP16" s="474">
        <v>0</v>
      </c>
      <c r="IQ16" s="474">
        <v>0</v>
      </c>
      <c r="IR16" s="474">
        <v>0</v>
      </c>
      <c r="IS16" s="474">
        <v>0</v>
      </c>
      <c r="IT16" s="457">
        <v>0</v>
      </c>
      <c r="IU16" s="457">
        <v>0</v>
      </c>
      <c r="IV16" s="457">
        <v>0</v>
      </c>
      <c r="IW16" s="457">
        <v>0</v>
      </c>
      <c r="IX16" s="793">
        <v>0</v>
      </c>
      <c r="IY16" s="793">
        <v>0</v>
      </c>
      <c r="IZ16" s="793">
        <v>0</v>
      </c>
      <c r="JA16" s="793">
        <v>0</v>
      </c>
      <c r="JB16" s="793">
        <v>0</v>
      </c>
      <c r="JC16" s="793">
        <v>0</v>
      </c>
      <c r="JD16" s="463"/>
      <c r="JE16" s="463"/>
      <c r="JF16" s="463"/>
      <c r="JG16" s="463"/>
      <c r="JH16" s="464"/>
      <c r="JI16" s="464"/>
      <c r="JJ16" s="464"/>
      <c r="JK16" s="464"/>
      <c r="JL16" s="464"/>
      <c r="JM16" s="464"/>
      <c r="JN16" s="456">
        <v>0</v>
      </c>
      <c r="JO16" s="456">
        <v>0</v>
      </c>
      <c r="JP16" s="456">
        <v>0</v>
      </c>
      <c r="JQ16" s="456">
        <v>0</v>
      </c>
      <c r="JR16" s="475">
        <v>0</v>
      </c>
      <c r="JS16" s="475">
        <v>0</v>
      </c>
      <c r="JT16" s="475">
        <v>0</v>
      </c>
      <c r="JU16" s="475">
        <v>0</v>
      </c>
      <c r="JV16" s="475">
        <v>0</v>
      </c>
      <c r="JW16" s="475">
        <v>0</v>
      </c>
      <c r="JX16" s="452">
        <v>0</v>
      </c>
      <c r="JY16" s="452">
        <v>0</v>
      </c>
      <c r="JZ16" s="452">
        <v>0</v>
      </c>
      <c r="KA16" s="452">
        <v>0</v>
      </c>
      <c r="KB16" s="771">
        <v>0</v>
      </c>
      <c r="KC16" s="771">
        <v>0</v>
      </c>
      <c r="KD16" s="771">
        <v>0</v>
      </c>
      <c r="KE16" s="771">
        <v>0</v>
      </c>
      <c r="KF16" s="771">
        <v>0</v>
      </c>
      <c r="KG16" s="771">
        <v>0</v>
      </c>
      <c r="KH16" s="454">
        <v>0</v>
      </c>
      <c r="KI16" s="454">
        <v>0</v>
      </c>
      <c r="KJ16" s="454">
        <v>0</v>
      </c>
      <c r="KK16" s="454">
        <v>0</v>
      </c>
      <c r="KL16" s="455">
        <v>0</v>
      </c>
      <c r="KM16" s="455">
        <v>0</v>
      </c>
      <c r="KN16" s="455">
        <v>0</v>
      </c>
      <c r="KO16" s="455">
        <v>0</v>
      </c>
      <c r="KP16" s="455">
        <v>0</v>
      </c>
      <c r="KQ16" s="455">
        <v>0</v>
      </c>
      <c r="KR16" s="476">
        <v>0</v>
      </c>
      <c r="KS16" s="476">
        <v>0</v>
      </c>
      <c r="KT16" s="476">
        <v>0</v>
      </c>
      <c r="KU16" s="476">
        <v>0</v>
      </c>
      <c r="KV16" s="788">
        <v>0</v>
      </c>
      <c r="KW16" s="788">
        <v>0</v>
      </c>
      <c r="KX16" s="788">
        <v>0</v>
      </c>
      <c r="KY16" s="788">
        <v>0</v>
      </c>
      <c r="KZ16" s="788">
        <v>0</v>
      </c>
      <c r="LA16" s="788">
        <v>0</v>
      </c>
      <c r="LB16" s="471"/>
      <c r="LC16" s="471"/>
      <c r="LD16" s="471"/>
      <c r="LE16" s="471"/>
      <c r="LF16" s="474"/>
      <c r="LG16" s="474"/>
      <c r="LH16" s="474"/>
      <c r="LI16" s="474"/>
      <c r="LJ16" s="474"/>
      <c r="LK16" s="474"/>
      <c r="LL16" s="467">
        <v>0</v>
      </c>
      <c r="LM16" s="467">
        <v>0</v>
      </c>
      <c r="LN16" s="467">
        <v>0</v>
      </c>
      <c r="LO16" s="467">
        <v>0</v>
      </c>
      <c r="LP16" s="783">
        <v>0</v>
      </c>
      <c r="LQ16" s="783">
        <v>0</v>
      </c>
      <c r="LR16" s="783">
        <v>0</v>
      </c>
      <c r="LS16" s="783">
        <v>0</v>
      </c>
      <c r="LT16" s="783">
        <v>0</v>
      </c>
      <c r="LU16" s="783">
        <v>0</v>
      </c>
      <c r="LV16" s="415">
        <f t="shared" si="2"/>
        <v>0</v>
      </c>
      <c r="LW16" s="415">
        <f t="shared" si="3"/>
        <v>0</v>
      </c>
      <c r="LX16" s="415">
        <f t="shared" si="4"/>
        <v>0</v>
      </c>
      <c r="LY16" s="415">
        <f t="shared" si="5"/>
        <v>0</v>
      </c>
      <c r="LZ16" s="416">
        <f t="shared" si="6"/>
        <v>0</v>
      </c>
      <c r="MA16" s="416">
        <f t="shared" si="7"/>
        <v>0</v>
      </c>
      <c r="MB16" s="416">
        <f t="shared" si="8"/>
        <v>0</v>
      </c>
      <c r="MC16" s="416">
        <f t="shared" si="9"/>
        <v>0</v>
      </c>
      <c r="MD16" s="416">
        <f t="shared" si="10"/>
        <v>0</v>
      </c>
      <c r="ME16" s="416">
        <f t="shared" si="11"/>
        <v>0</v>
      </c>
      <c r="MF16" s="465"/>
      <c r="MG16" s="465"/>
      <c r="MH16" s="465"/>
      <c r="MI16" s="465"/>
      <c r="MJ16" s="466"/>
      <c r="MK16" s="466"/>
      <c r="ML16" s="466"/>
      <c r="MM16" s="466"/>
      <c r="MN16" s="466"/>
      <c r="MO16" s="466"/>
      <c r="MP16" s="477"/>
      <c r="MQ16" s="477"/>
      <c r="MR16" s="477"/>
      <c r="MS16" s="477"/>
      <c r="MT16" s="478"/>
      <c r="MU16" s="478"/>
      <c r="MV16" s="478"/>
      <c r="MW16" s="478"/>
      <c r="MX16" s="478"/>
      <c r="MY16" s="478"/>
      <c r="MZ16" s="401">
        <f t="shared" si="12"/>
        <v>0</v>
      </c>
      <c r="NA16" s="401">
        <f t="shared" si="13"/>
        <v>0</v>
      </c>
      <c r="NB16" s="401">
        <f t="shared" si="14"/>
        <v>0</v>
      </c>
      <c r="NC16" s="401">
        <f t="shared" si="15"/>
        <v>0</v>
      </c>
      <c r="ND16" s="402">
        <f t="shared" si="16"/>
        <v>0</v>
      </c>
      <c r="NE16" s="402">
        <f t="shared" si="17"/>
        <v>0</v>
      </c>
      <c r="NF16" s="402">
        <f t="shared" si="18"/>
        <v>0</v>
      </c>
      <c r="NG16" s="402">
        <f t="shared" si="19"/>
        <v>0</v>
      </c>
      <c r="NH16" s="402">
        <f t="shared" si="20"/>
        <v>0</v>
      </c>
      <c r="NI16" s="402">
        <f t="shared" si="21"/>
        <v>0</v>
      </c>
    </row>
    <row r="17" spans="1:373" ht="30" x14ac:dyDescent="0.25">
      <c r="A17" s="442">
        <v>9</v>
      </c>
      <c r="B17" s="479" t="s">
        <v>23</v>
      </c>
      <c r="C17" s="479" t="s">
        <v>24</v>
      </c>
      <c r="D17" s="444"/>
      <c r="E17" s="444"/>
      <c r="F17" s="444"/>
      <c r="G17" s="444"/>
      <c r="H17" s="1037"/>
      <c r="I17" s="1037"/>
      <c r="J17" s="1037"/>
      <c r="K17" s="1037"/>
      <c r="L17" s="1037"/>
      <c r="M17" s="1037"/>
      <c r="N17" s="1033"/>
      <c r="O17" s="1033"/>
      <c r="P17" s="1033"/>
      <c r="Q17" s="1033"/>
      <c r="R17" s="1032"/>
      <c r="S17" s="1032"/>
      <c r="T17" s="1032"/>
      <c r="U17" s="1032"/>
      <c r="V17" s="1032"/>
      <c r="W17" s="1032"/>
      <c r="X17" s="1040">
        <v>0</v>
      </c>
      <c r="Y17" s="1041">
        <v>0</v>
      </c>
      <c r="Z17" s="1041">
        <v>0</v>
      </c>
      <c r="AA17" s="1041">
        <v>0</v>
      </c>
      <c r="AB17" s="1041">
        <v>0</v>
      </c>
      <c r="AC17" s="1041">
        <v>0</v>
      </c>
      <c r="AD17" s="1041">
        <v>0</v>
      </c>
      <c r="AE17" s="1041">
        <v>0</v>
      </c>
      <c r="AF17" s="1041">
        <v>0</v>
      </c>
      <c r="AG17" s="1041">
        <v>0</v>
      </c>
      <c r="AH17" s="449">
        <v>0</v>
      </c>
      <c r="AI17" s="449">
        <v>0</v>
      </c>
      <c r="AJ17" s="449">
        <v>0</v>
      </c>
      <c r="AK17" s="449">
        <v>0</v>
      </c>
      <c r="AL17" s="753">
        <v>0</v>
      </c>
      <c r="AM17" s="753">
        <v>0</v>
      </c>
      <c r="AN17" s="753">
        <v>0</v>
      </c>
      <c r="AO17" s="753">
        <v>0</v>
      </c>
      <c r="AP17" s="753">
        <v>0</v>
      </c>
      <c r="AQ17" s="753">
        <v>0</v>
      </c>
      <c r="AR17" s="450">
        <v>0</v>
      </c>
      <c r="AS17" s="450">
        <v>0</v>
      </c>
      <c r="AT17" s="450">
        <v>0</v>
      </c>
      <c r="AU17" s="450">
        <v>0</v>
      </c>
      <c r="AV17" s="765">
        <v>0</v>
      </c>
      <c r="AW17" s="765">
        <v>0</v>
      </c>
      <c r="AX17" s="765">
        <v>0</v>
      </c>
      <c r="AY17" s="765">
        <v>0</v>
      </c>
      <c r="AZ17" s="765">
        <v>0</v>
      </c>
      <c r="BA17" s="765">
        <v>0</v>
      </c>
      <c r="BB17" s="451">
        <v>0</v>
      </c>
      <c r="BC17" s="451">
        <v>0</v>
      </c>
      <c r="BD17" s="451">
        <v>0</v>
      </c>
      <c r="BE17" s="451">
        <v>0</v>
      </c>
      <c r="BF17" s="810">
        <v>0</v>
      </c>
      <c r="BG17" s="810">
        <v>0</v>
      </c>
      <c r="BH17" s="810">
        <v>0</v>
      </c>
      <c r="BI17" s="810">
        <v>0</v>
      </c>
      <c r="BJ17" s="810">
        <v>0</v>
      </c>
      <c r="BK17" s="810">
        <v>0</v>
      </c>
      <c r="BL17" s="452">
        <v>0</v>
      </c>
      <c r="BM17" s="452">
        <v>0</v>
      </c>
      <c r="BN17" s="452">
        <v>0</v>
      </c>
      <c r="BO17" s="452">
        <v>0</v>
      </c>
      <c r="BP17" s="771">
        <v>0</v>
      </c>
      <c r="BQ17" s="771">
        <v>0</v>
      </c>
      <c r="BR17" s="771">
        <v>0</v>
      </c>
      <c r="BS17" s="771"/>
      <c r="BT17" s="771"/>
      <c r="BU17" s="771"/>
      <c r="BV17" s="454"/>
      <c r="BW17" s="454"/>
      <c r="BX17" s="454"/>
      <c r="BY17" s="454"/>
      <c r="BZ17" s="455"/>
      <c r="CA17" s="455"/>
      <c r="CB17" s="455"/>
      <c r="CC17" s="455"/>
      <c r="CD17" s="455"/>
      <c r="CE17" s="455"/>
      <c r="CF17" s="456"/>
      <c r="CG17" s="456"/>
      <c r="CH17" s="456"/>
      <c r="CI17" s="456"/>
      <c r="CJ17" s="475"/>
      <c r="CK17" s="475"/>
      <c r="CL17" s="475"/>
      <c r="CM17" s="475"/>
      <c r="CN17" s="475"/>
      <c r="CO17" s="475"/>
      <c r="CP17" s="457"/>
      <c r="CQ17" s="457"/>
      <c r="CR17" s="457"/>
      <c r="CS17" s="457"/>
      <c r="CT17" s="793"/>
      <c r="CU17" s="793"/>
      <c r="CV17" s="793"/>
      <c r="CW17" s="793"/>
      <c r="CX17" s="793"/>
      <c r="CY17" s="793"/>
      <c r="CZ17" s="458">
        <v>0</v>
      </c>
      <c r="DA17" s="458">
        <v>0</v>
      </c>
      <c r="DB17" s="458">
        <v>0</v>
      </c>
      <c r="DC17" s="458">
        <v>0</v>
      </c>
      <c r="DD17" s="1026">
        <v>0</v>
      </c>
      <c r="DE17" s="1026">
        <v>0</v>
      </c>
      <c r="DF17" s="1026">
        <v>0</v>
      </c>
      <c r="DG17" s="1026">
        <v>0</v>
      </c>
      <c r="DH17" s="1026">
        <v>0</v>
      </c>
      <c r="DI17" s="1026">
        <v>0</v>
      </c>
      <c r="DJ17" s="454">
        <v>0</v>
      </c>
      <c r="DK17" s="454">
        <v>0</v>
      </c>
      <c r="DL17" s="454">
        <v>0</v>
      </c>
      <c r="DM17" s="454">
        <v>0</v>
      </c>
      <c r="DN17" s="455">
        <v>0</v>
      </c>
      <c r="DO17" s="455">
        <v>0</v>
      </c>
      <c r="DP17" s="455">
        <v>0</v>
      </c>
      <c r="DQ17" s="455">
        <v>0</v>
      </c>
      <c r="DR17" s="455">
        <v>0</v>
      </c>
      <c r="DS17" s="455">
        <v>0</v>
      </c>
      <c r="DT17" s="994">
        <v>0</v>
      </c>
      <c r="DU17" s="995">
        <v>0</v>
      </c>
      <c r="DV17" s="995">
        <v>0</v>
      </c>
      <c r="DW17" s="994">
        <v>0</v>
      </c>
      <c r="DX17" s="996">
        <v>0</v>
      </c>
      <c r="DY17" s="996">
        <v>0</v>
      </c>
      <c r="DZ17" s="998">
        <v>0</v>
      </c>
      <c r="EA17" s="998">
        <v>0</v>
      </c>
      <c r="EB17" s="998">
        <v>0</v>
      </c>
      <c r="EC17" s="998">
        <v>0</v>
      </c>
      <c r="ED17" s="461">
        <v>0</v>
      </c>
      <c r="EE17" s="461">
        <v>0</v>
      </c>
      <c r="EF17" s="461">
        <v>0</v>
      </c>
      <c r="EG17" s="461">
        <v>0</v>
      </c>
      <c r="EH17" s="759">
        <v>0</v>
      </c>
      <c r="EI17" s="759">
        <v>0</v>
      </c>
      <c r="EJ17" s="759">
        <v>0</v>
      </c>
      <c r="EK17" s="759">
        <v>0</v>
      </c>
      <c r="EL17" s="759">
        <v>0</v>
      </c>
      <c r="EM17" s="759">
        <v>0</v>
      </c>
      <c r="EN17" s="452"/>
      <c r="EO17" s="452"/>
      <c r="EP17" s="452"/>
      <c r="EQ17" s="452"/>
      <c r="ER17" s="771"/>
      <c r="ES17" s="771"/>
      <c r="ET17" s="771"/>
      <c r="EU17" s="453"/>
      <c r="EV17" s="771"/>
      <c r="EW17" s="771"/>
      <c r="EX17" s="461">
        <v>0</v>
      </c>
      <c r="EY17" s="461">
        <v>0</v>
      </c>
      <c r="EZ17" s="461">
        <v>0</v>
      </c>
      <c r="FA17" s="461">
        <v>0</v>
      </c>
      <c r="FB17" s="759">
        <v>0</v>
      </c>
      <c r="FC17" s="759">
        <v>0</v>
      </c>
      <c r="FD17" s="759">
        <v>0</v>
      </c>
      <c r="FE17" s="759">
        <v>0</v>
      </c>
      <c r="FF17" s="759">
        <v>0</v>
      </c>
      <c r="FG17" s="759">
        <v>0</v>
      </c>
      <c r="FH17" s="463">
        <v>0</v>
      </c>
      <c r="FI17" s="463">
        <v>0</v>
      </c>
      <c r="FJ17" s="463">
        <v>0</v>
      </c>
      <c r="FK17" s="463">
        <v>0</v>
      </c>
      <c r="FL17" s="464">
        <v>0</v>
      </c>
      <c r="FM17" s="464">
        <v>0</v>
      </c>
      <c r="FN17" s="464">
        <v>0</v>
      </c>
      <c r="FO17" s="464">
        <v>0</v>
      </c>
      <c r="FP17" s="464">
        <v>0</v>
      </c>
      <c r="FQ17" s="464">
        <v>0</v>
      </c>
      <c r="FR17" s="465"/>
      <c r="FS17" s="465"/>
      <c r="FT17" s="465"/>
      <c r="FU17" s="465"/>
      <c r="FV17" s="1048"/>
      <c r="FW17" s="1048"/>
      <c r="FX17" s="1048"/>
      <c r="FY17" s="1048"/>
      <c r="FZ17" s="1048"/>
      <c r="GA17" s="1048"/>
      <c r="GB17" s="467"/>
      <c r="GC17" s="467"/>
      <c r="GD17" s="467"/>
      <c r="GE17" s="467"/>
      <c r="GF17" s="783"/>
      <c r="GG17" s="783"/>
      <c r="GH17" s="783"/>
      <c r="GI17" s="783"/>
      <c r="GJ17" s="783"/>
      <c r="GK17" s="783"/>
      <c r="GL17" s="459"/>
      <c r="GM17" s="459"/>
      <c r="GN17" s="459"/>
      <c r="GO17" s="459"/>
      <c r="GP17" s="777"/>
      <c r="GQ17" s="777"/>
      <c r="GR17" s="777"/>
      <c r="GS17" s="777"/>
      <c r="GT17" s="777"/>
      <c r="GU17" s="777"/>
      <c r="GV17" s="469">
        <v>0</v>
      </c>
      <c r="GW17" s="469">
        <v>0</v>
      </c>
      <c r="GX17" s="469">
        <v>0</v>
      </c>
      <c r="GY17" s="469">
        <v>0</v>
      </c>
      <c r="GZ17" s="470">
        <v>0</v>
      </c>
      <c r="HA17" s="470">
        <v>0</v>
      </c>
      <c r="HB17" s="470">
        <v>0</v>
      </c>
      <c r="HC17" s="470">
        <v>0</v>
      </c>
      <c r="HD17" s="470">
        <v>0</v>
      </c>
      <c r="HE17" s="470">
        <v>0</v>
      </c>
      <c r="HF17" s="1054"/>
      <c r="HG17" s="1054"/>
      <c r="HH17" s="1054"/>
      <c r="HI17" s="1054"/>
      <c r="HJ17" s="1055"/>
      <c r="HK17" s="1055"/>
      <c r="HL17" s="1055"/>
      <c r="HM17" s="1055"/>
      <c r="HN17" s="1055"/>
      <c r="HO17" s="1055"/>
      <c r="HP17" s="446">
        <v>0</v>
      </c>
      <c r="HQ17" s="446">
        <v>0</v>
      </c>
      <c r="HR17" s="446">
        <v>0</v>
      </c>
      <c r="HS17" s="446">
        <v>0</v>
      </c>
      <c r="HT17" s="473">
        <v>0</v>
      </c>
      <c r="HU17" s="473">
        <v>0</v>
      </c>
      <c r="HV17" s="473">
        <v>0</v>
      </c>
      <c r="HW17" s="473">
        <v>0</v>
      </c>
      <c r="HX17" s="473">
        <v>0</v>
      </c>
      <c r="HY17" s="473">
        <v>0</v>
      </c>
      <c r="HZ17" s="461"/>
      <c r="IA17" s="461"/>
      <c r="IB17" s="461"/>
      <c r="IC17" s="461"/>
      <c r="ID17" s="462"/>
      <c r="IE17" s="462"/>
      <c r="IF17" s="462"/>
      <c r="IG17" s="462"/>
      <c r="IH17" s="462"/>
      <c r="II17" s="462"/>
      <c r="IJ17" s="471">
        <v>0</v>
      </c>
      <c r="IK17" s="471">
        <v>0</v>
      </c>
      <c r="IL17" s="471">
        <v>0</v>
      </c>
      <c r="IM17" s="471">
        <v>0</v>
      </c>
      <c r="IN17" s="474">
        <v>0</v>
      </c>
      <c r="IO17" s="474">
        <v>0</v>
      </c>
      <c r="IP17" s="474">
        <v>0</v>
      </c>
      <c r="IQ17" s="474">
        <v>0</v>
      </c>
      <c r="IR17" s="474">
        <v>0</v>
      </c>
      <c r="IS17" s="474">
        <v>0</v>
      </c>
      <c r="IT17" s="457">
        <v>0</v>
      </c>
      <c r="IU17" s="457">
        <v>0</v>
      </c>
      <c r="IV17" s="457">
        <v>0</v>
      </c>
      <c r="IW17" s="457">
        <v>0</v>
      </c>
      <c r="IX17" s="793">
        <v>0</v>
      </c>
      <c r="IY17" s="793">
        <v>0</v>
      </c>
      <c r="IZ17" s="793">
        <v>0</v>
      </c>
      <c r="JA17" s="793">
        <v>0</v>
      </c>
      <c r="JB17" s="793">
        <v>0</v>
      </c>
      <c r="JC17" s="793">
        <v>0</v>
      </c>
      <c r="JD17" s="463"/>
      <c r="JE17" s="463"/>
      <c r="JF17" s="463"/>
      <c r="JG17" s="463"/>
      <c r="JH17" s="464"/>
      <c r="JI17" s="464"/>
      <c r="JJ17" s="464"/>
      <c r="JK17" s="464"/>
      <c r="JL17" s="464"/>
      <c r="JM17" s="464"/>
      <c r="JN17" s="456">
        <v>0</v>
      </c>
      <c r="JO17" s="456">
        <v>0</v>
      </c>
      <c r="JP17" s="456">
        <v>0</v>
      </c>
      <c r="JQ17" s="456">
        <v>0</v>
      </c>
      <c r="JR17" s="475">
        <v>0</v>
      </c>
      <c r="JS17" s="475">
        <v>0</v>
      </c>
      <c r="JT17" s="475">
        <v>0</v>
      </c>
      <c r="JU17" s="475">
        <v>0</v>
      </c>
      <c r="JV17" s="475">
        <v>0</v>
      </c>
      <c r="JW17" s="475">
        <v>0</v>
      </c>
      <c r="JX17" s="452">
        <v>0</v>
      </c>
      <c r="JY17" s="452">
        <v>0</v>
      </c>
      <c r="JZ17" s="452">
        <v>0</v>
      </c>
      <c r="KA17" s="452">
        <v>0</v>
      </c>
      <c r="KB17" s="771">
        <v>0</v>
      </c>
      <c r="KC17" s="771">
        <v>0</v>
      </c>
      <c r="KD17" s="771">
        <v>0</v>
      </c>
      <c r="KE17" s="771">
        <v>0</v>
      </c>
      <c r="KF17" s="771">
        <v>0</v>
      </c>
      <c r="KG17" s="771">
        <v>0</v>
      </c>
      <c r="KH17" s="454">
        <v>0</v>
      </c>
      <c r="KI17" s="454">
        <v>0</v>
      </c>
      <c r="KJ17" s="454">
        <v>0</v>
      </c>
      <c r="KK17" s="454">
        <v>0</v>
      </c>
      <c r="KL17" s="455">
        <v>0</v>
      </c>
      <c r="KM17" s="455">
        <v>0</v>
      </c>
      <c r="KN17" s="455">
        <v>0</v>
      </c>
      <c r="KO17" s="455">
        <v>0</v>
      </c>
      <c r="KP17" s="455">
        <v>0</v>
      </c>
      <c r="KQ17" s="455">
        <v>0</v>
      </c>
      <c r="KR17" s="476">
        <v>0</v>
      </c>
      <c r="KS17" s="476">
        <v>0</v>
      </c>
      <c r="KT17" s="476">
        <v>0</v>
      </c>
      <c r="KU17" s="476">
        <v>0</v>
      </c>
      <c r="KV17" s="788">
        <v>0</v>
      </c>
      <c r="KW17" s="788">
        <v>0</v>
      </c>
      <c r="KX17" s="788">
        <v>0</v>
      </c>
      <c r="KY17" s="788">
        <v>0</v>
      </c>
      <c r="KZ17" s="788">
        <v>0</v>
      </c>
      <c r="LA17" s="788">
        <v>0</v>
      </c>
      <c r="LB17" s="471"/>
      <c r="LC17" s="471"/>
      <c r="LD17" s="471"/>
      <c r="LE17" s="471"/>
      <c r="LF17" s="474"/>
      <c r="LG17" s="474"/>
      <c r="LH17" s="474"/>
      <c r="LI17" s="474"/>
      <c r="LJ17" s="474"/>
      <c r="LK17" s="474"/>
      <c r="LL17" s="467">
        <v>0</v>
      </c>
      <c r="LM17" s="467">
        <v>0</v>
      </c>
      <c r="LN17" s="467">
        <v>0</v>
      </c>
      <c r="LO17" s="467">
        <v>0</v>
      </c>
      <c r="LP17" s="783">
        <v>0</v>
      </c>
      <c r="LQ17" s="783">
        <v>0</v>
      </c>
      <c r="LR17" s="783">
        <v>0</v>
      </c>
      <c r="LS17" s="783">
        <v>0</v>
      </c>
      <c r="LT17" s="783">
        <v>0</v>
      </c>
      <c r="LU17" s="783">
        <v>0</v>
      </c>
      <c r="LV17" s="415">
        <f t="shared" si="2"/>
        <v>0</v>
      </c>
      <c r="LW17" s="415">
        <f t="shared" si="3"/>
        <v>0</v>
      </c>
      <c r="LX17" s="415">
        <f t="shared" si="4"/>
        <v>0</v>
      </c>
      <c r="LY17" s="415">
        <f t="shared" si="5"/>
        <v>0</v>
      </c>
      <c r="LZ17" s="416">
        <f t="shared" si="6"/>
        <v>0</v>
      </c>
      <c r="MA17" s="416">
        <f t="shared" si="7"/>
        <v>0</v>
      </c>
      <c r="MB17" s="416">
        <f t="shared" si="8"/>
        <v>0</v>
      </c>
      <c r="MC17" s="416">
        <f t="shared" si="9"/>
        <v>0</v>
      </c>
      <c r="MD17" s="416">
        <f t="shared" si="10"/>
        <v>0</v>
      </c>
      <c r="ME17" s="416">
        <f t="shared" si="11"/>
        <v>0</v>
      </c>
      <c r="MF17" s="465"/>
      <c r="MG17" s="465"/>
      <c r="MH17" s="465"/>
      <c r="MI17" s="465"/>
      <c r="MJ17" s="466"/>
      <c r="MK17" s="466"/>
      <c r="ML17" s="466"/>
      <c r="MM17" s="466"/>
      <c r="MN17" s="466"/>
      <c r="MO17" s="466"/>
      <c r="MP17" s="477"/>
      <c r="MQ17" s="477"/>
      <c r="MR17" s="477"/>
      <c r="MS17" s="477"/>
      <c r="MT17" s="478"/>
      <c r="MU17" s="478"/>
      <c r="MV17" s="478"/>
      <c r="MW17" s="478"/>
      <c r="MX17" s="478"/>
      <c r="MY17" s="478"/>
      <c r="MZ17" s="401">
        <f t="shared" si="12"/>
        <v>0</v>
      </c>
      <c r="NA17" s="401">
        <f t="shared" si="13"/>
        <v>0</v>
      </c>
      <c r="NB17" s="401">
        <f t="shared" si="14"/>
        <v>0</v>
      </c>
      <c r="NC17" s="401">
        <f t="shared" si="15"/>
        <v>0</v>
      </c>
      <c r="ND17" s="402">
        <f t="shared" si="16"/>
        <v>0</v>
      </c>
      <c r="NE17" s="402">
        <f t="shared" si="17"/>
        <v>0</v>
      </c>
      <c r="NF17" s="402">
        <f t="shared" si="18"/>
        <v>0</v>
      </c>
      <c r="NG17" s="402">
        <f t="shared" si="19"/>
        <v>0</v>
      </c>
      <c r="NH17" s="402">
        <f t="shared" si="20"/>
        <v>0</v>
      </c>
      <c r="NI17" s="402">
        <f t="shared" si="21"/>
        <v>0</v>
      </c>
    </row>
    <row r="18" spans="1:373" ht="75" x14ac:dyDescent="0.25">
      <c r="A18" s="442">
        <v>10</v>
      </c>
      <c r="B18" s="479" t="s">
        <v>25</v>
      </c>
      <c r="C18" s="443" t="s">
        <v>195</v>
      </c>
      <c r="D18" s="444"/>
      <c r="E18" s="444"/>
      <c r="F18" s="444"/>
      <c r="G18" s="444"/>
      <c r="H18" s="1037"/>
      <c r="I18" s="1037"/>
      <c r="J18" s="1037"/>
      <c r="K18" s="1037"/>
      <c r="L18" s="1037"/>
      <c r="M18" s="1037"/>
      <c r="N18" s="1033"/>
      <c r="O18" s="1033"/>
      <c r="P18" s="1033"/>
      <c r="Q18" s="1033"/>
      <c r="R18" s="1032"/>
      <c r="S18" s="1032"/>
      <c r="T18" s="1032"/>
      <c r="U18" s="1032"/>
      <c r="V18" s="1032"/>
      <c r="W18" s="1032"/>
      <c r="X18" s="1040">
        <v>0</v>
      </c>
      <c r="Y18" s="1041">
        <v>0</v>
      </c>
      <c r="Z18" s="1041">
        <v>0</v>
      </c>
      <c r="AA18" s="1041">
        <v>0</v>
      </c>
      <c r="AB18" s="1041">
        <v>0</v>
      </c>
      <c r="AC18" s="1041">
        <v>0</v>
      </c>
      <c r="AD18" s="1041">
        <v>0</v>
      </c>
      <c r="AE18" s="1041">
        <v>0</v>
      </c>
      <c r="AF18" s="1041">
        <v>0</v>
      </c>
      <c r="AG18" s="1041">
        <v>0</v>
      </c>
      <c r="AH18" s="449">
        <v>0</v>
      </c>
      <c r="AI18" s="449">
        <v>0</v>
      </c>
      <c r="AJ18" s="449">
        <v>0</v>
      </c>
      <c r="AK18" s="449">
        <v>0</v>
      </c>
      <c r="AL18" s="753">
        <v>0</v>
      </c>
      <c r="AM18" s="753">
        <v>0</v>
      </c>
      <c r="AN18" s="753">
        <v>0</v>
      </c>
      <c r="AO18" s="753">
        <v>0</v>
      </c>
      <c r="AP18" s="753">
        <v>0</v>
      </c>
      <c r="AQ18" s="753">
        <v>0</v>
      </c>
      <c r="AR18" s="450">
        <v>0</v>
      </c>
      <c r="AS18" s="450">
        <v>0</v>
      </c>
      <c r="AT18" s="450">
        <v>0</v>
      </c>
      <c r="AU18" s="450">
        <v>0</v>
      </c>
      <c r="AV18" s="765">
        <v>0</v>
      </c>
      <c r="AW18" s="765">
        <v>0</v>
      </c>
      <c r="AX18" s="765">
        <v>0</v>
      </c>
      <c r="AY18" s="765">
        <v>0</v>
      </c>
      <c r="AZ18" s="765">
        <v>0</v>
      </c>
      <c r="BA18" s="765">
        <v>0</v>
      </c>
      <c r="BB18" s="451">
        <v>0</v>
      </c>
      <c r="BC18" s="451">
        <v>0</v>
      </c>
      <c r="BD18" s="451">
        <v>0</v>
      </c>
      <c r="BE18" s="451">
        <v>0</v>
      </c>
      <c r="BF18" s="810">
        <v>0</v>
      </c>
      <c r="BG18" s="810">
        <v>0</v>
      </c>
      <c r="BH18" s="810">
        <v>0</v>
      </c>
      <c r="BI18" s="810">
        <v>0</v>
      </c>
      <c r="BJ18" s="810">
        <v>0</v>
      </c>
      <c r="BK18" s="810">
        <v>0</v>
      </c>
      <c r="BL18" s="452">
        <v>0</v>
      </c>
      <c r="BM18" s="452">
        <v>0</v>
      </c>
      <c r="BN18" s="452">
        <v>0</v>
      </c>
      <c r="BO18" s="452">
        <v>0</v>
      </c>
      <c r="BP18" s="771">
        <v>0</v>
      </c>
      <c r="BQ18" s="771">
        <v>0</v>
      </c>
      <c r="BR18" s="771">
        <v>0</v>
      </c>
      <c r="BS18" s="771"/>
      <c r="BT18" s="771"/>
      <c r="BU18" s="771"/>
      <c r="BV18" s="454"/>
      <c r="BW18" s="454"/>
      <c r="BX18" s="454"/>
      <c r="BY18" s="454"/>
      <c r="BZ18" s="455"/>
      <c r="CA18" s="455"/>
      <c r="CB18" s="455"/>
      <c r="CC18" s="455"/>
      <c r="CD18" s="455"/>
      <c r="CE18" s="455"/>
      <c r="CF18" s="456"/>
      <c r="CG18" s="456"/>
      <c r="CH18" s="456"/>
      <c r="CI18" s="456"/>
      <c r="CJ18" s="475"/>
      <c r="CK18" s="475"/>
      <c r="CL18" s="475"/>
      <c r="CM18" s="475"/>
      <c r="CN18" s="475"/>
      <c r="CO18" s="475"/>
      <c r="CP18" s="457"/>
      <c r="CQ18" s="457"/>
      <c r="CR18" s="457"/>
      <c r="CS18" s="457"/>
      <c r="CT18" s="793"/>
      <c r="CU18" s="793"/>
      <c r="CV18" s="793"/>
      <c r="CW18" s="793"/>
      <c r="CX18" s="793"/>
      <c r="CY18" s="793"/>
      <c r="CZ18" s="458">
        <v>0</v>
      </c>
      <c r="DA18" s="458">
        <v>0</v>
      </c>
      <c r="DB18" s="458">
        <v>0</v>
      </c>
      <c r="DC18" s="458">
        <v>0</v>
      </c>
      <c r="DD18" s="1026">
        <v>0</v>
      </c>
      <c r="DE18" s="1026">
        <v>0</v>
      </c>
      <c r="DF18" s="1026">
        <v>0</v>
      </c>
      <c r="DG18" s="1026">
        <v>0</v>
      </c>
      <c r="DH18" s="1026">
        <v>0</v>
      </c>
      <c r="DI18" s="1026">
        <v>0</v>
      </c>
      <c r="DJ18" s="454">
        <v>0</v>
      </c>
      <c r="DK18" s="454">
        <v>0</v>
      </c>
      <c r="DL18" s="454">
        <v>0</v>
      </c>
      <c r="DM18" s="454">
        <v>0</v>
      </c>
      <c r="DN18" s="455">
        <v>0</v>
      </c>
      <c r="DO18" s="455">
        <v>0</v>
      </c>
      <c r="DP18" s="455">
        <v>0</v>
      </c>
      <c r="DQ18" s="455">
        <v>0</v>
      </c>
      <c r="DR18" s="455">
        <v>0</v>
      </c>
      <c r="DS18" s="455">
        <v>0</v>
      </c>
      <c r="DT18" s="994">
        <v>0</v>
      </c>
      <c r="DU18" s="995">
        <v>0</v>
      </c>
      <c r="DV18" s="995">
        <v>0</v>
      </c>
      <c r="DW18" s="994">
        <v>0</v>
      </c>
      <c r="DX18" s="996">
        <v>0</v>
      </c>
      <c r="DY18" s="996">
        <v>0</v>
      </c>
      <c r="DZ18" s="998">
        <v>0</v>
      </c>
      <c r="EA18" s="998">
        <v>0</v>
      </c>
      <c r="EB18" s="998">
        <v>0</v>
      </c>
      <c r="EC18" s="998">
        <v>0</v>
      </c>
      <c r="ED18" s="461">
        <v>0</v>
      </c>
      <c r="EE18" s="461">
        <v>0</v>
      </c>
      <c r="EF18" s="461">
        <v>0</v>
      </c>
      <c r="EG18" s="461">
        <v>0</v>
      </c>
      <c r="EH18" s="759">
        <v>0</v>
      </c>
      <c r="EI18" s="759">
        <v>0</v>
      </c>
      <c r="EJ18" s="759">
        <v>0</v>
      </c>
      <c r="EK18" s="759">
        <v>0</v>
      </c>
      <c r="EL18" s="759">
        <v>0</v>
      </c>
      <c r="EM18" s="759">
        <v>0</v>
      </c>
      <c r="EN18" s="452"/>
      <c r="EO18" s="452"/>
      <c r="EP18" s="452"/>
      <c r="EQ18" s="452"/>
      <c r="ER18" s="771"/>
      <c r="ES18" s="771"/>
      <c r="ET18" s="771"/>
      <c r="EU18" s="453"/>
      <c r="EV18" s="771"/>
      <c r="EW18" s="771"/>
      <c r="EX18" s="461">
        <v>0</v>
      </c>
      <c r="EY18" s="461">
        <v>0</v>
      </c>
      <c r="EZ18" s="461">
        <v>0</v>
      </c>
      <c r="FA18" s="461">
        <v>0</v>
      </c>
      <c r="FB18" s="759">
        <v>0</v>
      </c>
      <c r="FC18" s="759">
        <v>0</v>
      </c>
      <c r="FD18" s="759">
        <v>0</v>
      </c>
      <c r="FE18" s="759">
        <v>0</v>
      </c>
      <c r="FF18" s="759">
        <v>0</v>
      </c>
      <c r="FG18" s="759">
        <v>0</v>
      </c>
      <c r="FH18" s="463">
        <v>0</v>
      </c>
      <c r="FI18" s="463">
        <v>0</v>
      </c>
      <c r="FJ18" s="463">
        <v>0</v>
      </c>
      <c r="FK18" s="463">
        <v>0</v>
      </c>
      <c r="FL18" s="464">
        <v>0</v>
      </c>
      <c r="FM18" s="464">
        <v>0</v>
      </c>
      <c r="FN18" s="464">
        <v>0</v>
      </c>
      <c r="FO18" s="464">
        <v>0</v>
      </c>
      <c r="FP18" s="464">
        <v>0</v>
      </c>
      <c r="FQ18" s="464">
        <v>0</v>
      </c>
      <c r="FR18" s="465"/>
      <c r="FS18" s="465"/>
      <c r="FT18" s="465"/>
      <c r="FU18" s="465"/>
      <c r="FV18" s="1048"/>
      <c r="FW18" s="1048"/>
      <c r="FX18" s="1048"/>
      <c r="FY18" s="1048"/>
      <c r="FZ18" s="1048"/>
      <c r="GA18" s="1048"/>
      <c r="GB18" s="467"/>
      <c r="GC18" s="467"/>
      <c r="GD18" s="467"/>
      <c r="GE18" s="467"/>
      <c r="GF18" s="783"/>
      <c r="GG18" s="783"/>
      <c r="GH18" s="783"/>
      <c r="GI18" s="783"/>
      <c r="GJ18" s="783"/>
      <c r="GK18" s="783"/>
      <c r="GL18" s="459"/>
      <c r="GM18" s="459"/>
      <c r="GN18" s="459"/>
      <c r="GO18" s="459"/>
      <c r="GP18" s="777"/>
      <c r="GQ18" s="777"/>
      <c r="GR18" s="777"/>
      <c r="GS18" s="777"/>
      <c r="GT18" s="777"/>
      <c r="GU18" s="777"/>
      <c r="GV18" s="469">
        <v>0</v>
      </c>
      <c r="GW18" s="469">
        <v>0</v>
      </c>
      <c r="GX18" s="469">
        <v>0</v>
      </c>
      <c r="GY18" s="469">
        <v>0</v>
      </c>
      <c r="GZ18" s="470">
        <v>0</v>
      </c>
      <c r="HA18" s="470">
        <v>0</v>
      </c>
      <c r="HB18" s="470">
        <v>0</v>
      </c>
      <c r="HC18" s="470">
        <v>0</v>
      </c>
      <c r="HD18" s="470">
        <v>0</v>
      </c>
      <c r="HE18" s="470">
        <v>0</v>
      </c>
      <c r="HF18" s="1054"/>
      <c r="HG18" s="1054"/>
      <c r="HH18" s="1054"/>
      <c r="HI18" s="1054"/>
      <c r="HJ18" s="1055"/>
      <c r="HK18" s="1055"/>
      <c r="HL18" s="1055"/>
      <c r="HM18" s="1055"/>
      <c r="HN18" s="1055"/>
      <c r="HO18" s="1055"/>
      <c r="HP18" s="446">
        <v>0</v>
      </c>
      <c r="HQ18" s="446">
        <v>0</v>
      </c>
      <c r="HR18" s="446">
        <v>0</v>
      </c>
      <c r="HS18" s="446">
        <v>0</v>
      </c>
      <c r="HT18" s="473">
        <v>0</v>
      </c>
      <c r="HU18" s="473">
        <v>0</v>
      </c>
      <c r="HV18" s="473">
        <v>0</v>
      </c>
      <c r="HW18" s="473">
        <v>0</v>
      </c>
      <c r="HX18" s="473">
        <v>0</v>
      </c>
      <c r="HY18" s="473">
        <v>0</v>
      </c>
      <c r="HZ18" s="461"/>
      <c r="IA18" s="461"/>
      <c r="IB18" s="461"/>
      <c r="IC18" s="461"/>
      <c r="ID18" s="462"/>
      <c r="IE18" s="462"/>
      <c r="IF18" s="462"/>
      <c r="IG18" s="462"/>
      <c r="IH18" s="462"/>
      <c r="II18" s="462"/>
      <c r="IJ18" s="471">
        <v>0</v>
      </c>
      <c r="IK18" s="471">
        <v>0</v>
      </c>
      <c r="IL18" s="471">
        <v>0</v>
      </c>
      <c r="IM18" s="471">
        <v>0</v>
      </c>
      <c r="IN18" s="474">
        <v>0</v>
      </c>
      <c r="IO18" s="474">
        <v>0</v>
      </c>
      <c r="IP18" s="474">
        <v>0</v>
      </c>
      <c r="IQ18" s="474">
        <v>0</v>
      </c>
      <c r="IR18" s="474">
        <v>0</v>
      </c>
      <c r="IS18" s="474">
        <v>0</v>
      </c>
      <c r="IT18" s="457">
        <v>0</v>
      </c>
      <c r="IU18" s="457">
        <v>0</v>
      </c>
      <c r="IV18" s="457">
        <v>0</v>
      </c>
      <c r="IW18" s="457">
        <v>0</v>
      </c>
      <c r="IX18" s="793">
        <v>0</v>
      </c>
      <c r="IY18" s="793">
        <v>0</v>
      </c>
      <c r="IZ18" s="793">
        <v>0</v>
      </c>
      <c r="JA18" s="793">
        <v>0</v>
      </c>
      <c r="JB18" s="793">
        <v>0</v>
      </c>
      <c r="JC18" s="793">
        <v>0</v>
      </c>
      <c r="JD18" s="463"/>
      <c r="JE18" s="463"/>
      <c r="JF18" s="463"/>
      <c r="JG18" s="463"/>
      <c r="JH18" s="464"/>
      <c r="JI18" s="464"/>
      <c r="JJ18" s="464"/>
      <c r="JK18" s="464"/>
      <c r="JL18" s="464"/>
      <c r="JM18" s="464"/>
      <c r="JN18" s="456">
        <v>0</v>
      </c>
      <c r="JO18" s="456">
        <v>0</v>
      </c>
      <c r="JP18" s="456">
        <v>0</v>
      </c>
      <c r="JQ18" s="456">
        <v>0</v>
      </c>
      <c r="JR18" s="475">
        <v>0</v>
      </c>
      <c r="JS18" s="475">
        <v>0</v>
      </c>
      <c r="JT18" s="475">
        <v>0</v>
      </c>
      <c r="JU18" s="475">
        <v>0</v>
      </c>
      <c r="JV18" s="475">
        <v>0</v>
      </c>
      <c r="JW18" s="475">
        <v>0</v>
      </c>
      <c r="JX18" s="452">
        <v>0</v>
      </c>
      <c r="JY18" s="452">
        <v>0</v>
      </c>
      <c r="JZ18" s="452">
        <v>0</v>
      </c>
      <c r="KA18" s="452">
        <v>0</v>
      </c>
      <c r="KB18" s="771">
        <v>0</v>
      </c>
      <c r="KC18" s="771">
        <v>0</v>
      </c>
      <c r="KD18" s="771">
        <v>0</v>
      </c>
      <c r="KE18" s="771">
        <v>0</v>
      </c>
      <c r="KF18" s="771">
        <v>0</v>
      </c>
      <c r="KG18" s="771">
        <v>0</v>
      </c>
      <c r="KH18" s="454">
        <v>0</v>
      </c>
      <c r="KI18" s="454">
        <v>0</v>
      </c>
      <c r="KJ18" s="454">
        <v>0</v>
      </c>
      <c r="KK18" s="454">
        <v>0</v>
      </c>
      <c r="KL18" s="455">
        <v>0</v>
      </c>
      <c r="KM18" s="455">
        <v>0</v>
      </c>
      <c r="KN18" s="455">
        <v>0</v>
      </c>
      <c r="KO18" s="455">
        <v>0</v>
      </c>
      <c r="KP18" s="455">
        <v>0</v>
      </c>
      <c r="KQ18" s="455">
        <v>0</v>
      </c>
      <c r="KR18" s="476">
        <v>0</v>
      </c>
      <c r="KS18" s="476">
        <v>0</v>
      </c>
      <c r="KT18" s="476">
        <v>0</v>
      </c>
      <c r="KU18" s="476">
        <v>0</v>
      </c>
      <c r="KV18" s="788">
        <v>0</v>
      </c>
      <c r="KW18" s="788">
        <v>0</v>
      </c>
      <c r="KX18" s="788">
        <v>0</v>
      </c>
      <c r="KY18" s="788">
        <v>0</v>
      </c>
      <c r="KZ18" s="788">
        <v>0</v>
      </c>
      <c r="LA18" s="788">
        <v>0</v>
      </c>
      <c r="LB18" s="471"/>
      <c r="LC18" s="471"/>
      <c r="LD18" s="471"/>
      <c r="LE18" s="471"/>
      <c r="LF18" s="474"/>
      <c r="LG18" s="474"/>
      <c r="LH18" s="474"/>
      <c r="LI18" s="474"/>
      <c r="LJ18" s="474"/>
      <c r="LK18" s="474"/>
      <c r="LL18" s="467">
        <v>0</v>
      </c>
      <c r="LM18" s="467">
        <v>0</v>
      </c>
      <c r="LN18" s="467">
        <v>0</v>
      </c>
      <c r="LO18" s="467">
        <v>0</v>
      </c>
      <c r="LP18" s="783">
        <v>0</v>
      </c>
      <c r="LQ18" s="783">
        <v>0</v>
      </c>
      <c r="LR18" s="783">
        <v>0</v>
      </c>
      <c r="LS18" s="783">
        <v>0</v>
      </c>
      <c r="LT18" s="783">
        <v>0</v>
      </c>
      <c r="LU18" s="783">
        <v>0</v>
      </c>
      <c r="LV18" s="415">
        <f t="shared" si="2"/>
        <v>0</v>
      </c>
      <c r="LW18" s="415">
        <f t="shared" si="3"/>
        <v>0</v>
      </c>
      <c r="LX18" s="415">
        <f t="shared" si="4"/>
        <v>0</v>
      </c>
      <c r="LY18" s="415">
        <f t="shared" si="5"/>
        <v>0</v>
      </c>
      <c r="LZ18" s="416">
        <f t="shared" si="6"/>
        <v>0</v>
      </c>
      <c r="MA18" s="416">
        <f t="shared" si="7"/>
        <v>0</v>
      </c>
      <c r="MB18" s="416">
        <f t="shared" si="8"/>
        <v>0</v>
      </c>
      <c r="MC18" s="416">
        <f t="shared" si="9"/>
        <v>0</v>
      </c>
      <c r="MD18" s="416">
        <f t="shared" si="10"/>
        <v>0</v>
      </c>
      <c r="ME18" s="416">
        <f t="shared" si="11"/>
        <v>0</v>
      </c>
      <c r="MF18" s="465"/>
      <c r="MG18" s="465"/>
      <c r="MH18" s="465"/>
      <c r="MI18" s="465"/>
      <c r="MJ18" s="466"/>
      <c r="MK18" s="466"/>
      <c r="ML18" s="466"/>
      <c r="MM18" s="466"/>
      <c r="MN18" s="466"/>
      <c r="MO18" s="466"/>
      <c r="MP18" s="477"/>
      <c r="MQ18" s="477"/>
      <c r="MR18" s="477"/>
      <c r="MS18" s="477"/>
      <c r="MT18" s="478"/>
      <c r="MU18" s="478"/>
      <c r="MV18" s="478"/>
      <c r="MW18" s="478"/>
      <c r="MX18" s="478"/>
      <c r="MY18" s="478"/>
      <c r="MZ18" s="401">
        <f t="shared" si="12"/>
        <v>0</v>
      </c>
      <c r="NA18" s="401">
        <f t="shared" si="13"/>
        <v>0</v>
      </c>
      <c r="NB18" s="401">
        <f t="shared" si="14"/>
        <v>0</v>
      </c>
      <c r="NC18" s="401">
        <f t="shared" si="15"/>
        <v>0</v>
      </c>
      <c r="ND18" s="402">
        <f t="shared" si="16"/>
        <v>0</v>
      </c>
      <c r="NE18" s="402">
        <f t="shared" si="17"/>
        <v>0</v>
      </c>
      <c r="NF18" s="402">
        <f t="shared" si="18"/>
        <v>0</v>
      </c>
      <c r="NG18" s="402">
        <f t="shared" si="19"/>
        <v>0</v>
      </c>
      <c r="NH18" s="402">
        <f t="shared" si="20"/>
        <v>0</v>
      </c>
      <c r="NI18" s="402">
        <f t="shared" si="21"/>
        <v>0</v>
      </c>
    </row>
    <row r="19" spans="1:373" ht="45" x14ac:dyDescent="0.25">
      <c r="A19" s="442">
        <v>11</v>
      </c>
      <c r="B19" s="479" t="s">
        <v>26</v>
      </c>
      <c r="C19" s="479" t="s">
        <v>196</v>
      </c>
      <c r="D19" s="444"/>
      <c r="E19" s="444"/>
      <c r="F19" s="444"/>
      <c r="G19" s="444"/>
      <c r="H19" s="1037"/>
      <c r="I19" s="1037"/>
      <c r="J19" s="1037"/>
      <c r="K19" s="1037"/>
      <c r="L19" s="1037"/>
      <c r="M19" s="1037"/>
      <c r="N19" s="1033"/>
      <c r="O19" s="1033"/>
      <c r="P19" s="1033"/>
      <c r="Q19" s="1033"/>
      <c r="R19" s="1032"/>
      <c r="S19" s="1032"/>
      <c r="T19" s="1032"/>
      <c r="U19" s="1032"/>
      <c r="V19" s="1032"/>
      <c r="W19" s="1032"/>
      <c r="X19" s="1040">
        <v>0</v>
      </c>
      <c r="Y19" s="1041">
        <v>0</v>
      </c>
      <c r="Z19" s="1041">
        <v>0</v>
      </c>
      <c r="AA19" s="1041">
        <v>0</v>
      </c>
      <c r="AB19" s="1041">
        <v>0</v>
      </c>
      <c r="AC19" s="1041">
        <v>0</v>
      </c>
      <c r="AD19" s="1041">
        <v>0</v>
      </c>
      <c r="AE19" s="1041">
        <v>0</v>
      </c>
      <c r="AF19" s="1041">
        <v>0</v>
      </c>
      <c r="AG19" s="1041">
        <v>0</v>
      </c>
      <c r="AH19" s="449">
        <v>0</v>
      </c>
      <c r="AI19" s="449">
        <v>0</v>
      </c>
      <c r="AJ19" s="449">
        <v>0</v>
      </c>
      <c r="AK19" s="449">
        <v>0</v>
      </c>
      <c r="AL19" s="753">
        <v>0</v>
      </c>
      <c r="AM19" s="753">
        <v>0</v>
      </c>
      <c r="AN19" s="753">
        <v>0</v>
      </c>
      <c r="AO19" s="753">
        <v>0</v>
      </c>
      <c r="AP19" s="753">
        <v>0</v>
      </c>
      <c r="AQ19" s="753">
        <v>0</v>
      </c>
      <c r="AR19" s="450">
        <v>0</v>
      </c>
      <c r="AS19" s="450">
        <v>0</v>
      </c>
      <c r="AT19" s="450">
        <v>0</v>
      </c>
      <c r="AU19" s="450">
        <v>0</v>
      </c>
      <c r="AV19" s="765">
        <v>0</v>
      </c>
      <c r="AW19" s="765">
        <v>0</v>
      </c>
      <c r="AX19" s="765">
        <v>0</v>
      </c>
      <c r="AY19" s="765">
        <v>0</v>
      </c>
      <c r="AZ19" s="765">
        <v>0</v>
      </c>
      <c r="BA19" s="765">
        <v>0</v>
      </c>
      <c r="BB19" s="451">
        <v>0</v>
      </c>
      <c r="BC19" s="451">
        <v>0</v>
      </c>
      <c r="BD19" s="451">
        <v>0</v>
      </c>
      <c r="BE19" s="451">
        <v>0</v>
      </c>
      <c r="BF19" s="810">
        <v>0</v>
      </c>
      <c r="BG19" s="810">
        <v>0</v>
      </c>
      <c r="BH19" s="810">
        <v>0</v>
      </c>
      <c r="BI19" s="810">
        <v>0</v>
      </c>
      <c r="BJ19" s="810">
        <v>0</v>
      </c>
      <c r="BK19" s="810">
        <v>0</v>
      </c>
      <c r="BL19" s="452">
        <v>0</v>
      </c>
      <c r="BM19" s="452">
        <v>0</v>
      </c>
      <c r="BN19" s="452">
        <v>0</v>
      </c>
      <c r="BO19" s="452">
        <v>0</v>
      </c>
      <c r="BP19" s="771">
        <v>0</v>
      </c>
      <c r="BQ19" s="771">
        <v>0</v>
      </c>
      <c r="BR19" s="771">
        <v>0</v>
      </c>
      <c r="BS19" s="771"/>
      <c r="BT19" s="771"/>
      <c r="BU19" s="771"/>
      <c r="BV19" s="454"/>
      <c r="BW19" s="454"/>
      <c r="BX19" s="454"/>
      <c r="BY19" s="454"/>
      <c r="BZ19" s="455"/>
      <c r="CA19" s="455"/>
      <c r="CB19" s="455"/>
      <c r="CC19" s="455"/>
      <c r="CD19" s="455"/>
      <c r="CE19" s="455"/>
      <c r="CF19" s="456"/>
      <c r="CG19" s="456"/>
      <c r="CH19" s="456"/>
      <c r="CI19" s="456"/>
      <c r="CJ19" s="475"/>
      <c r="CK19" s="475"/>
      <c r="CL19" s="475"/>
      <c r="CM19" s="475"/>
      <c r="CN19" s="475"/>
      <c r="CO19" s="475"/>
      <c r="CP19" s="457"/>
      <c r="CQ19" s="457"/>
      <c r="CR19" s="457"/>
      <c r="CS19" s="457"/>
      <c r="CT19" s="793"/>
      <c r="CU19" s="793"/>
      <c r="CV19" s="793"/>
      <c r="CW19" s="793"/>
      <c r="CX19" s="793"/>
      <c r="CY19" s="793"/>
      <c r="CZ19" s="458">
        <v>0</v>
      </c>
      <c r="DA19" s="458">
        <v>0</v>
      </c>
      <c r="DB19" s="458">
        <v>0</v>
      </c>
      <c r="DC19" s="458">
        <v>0</v>
      </c>
      <c r="DD19" s="1026">
        <v>0</v>
      </c>
      <c r="DE19" s="1026">
        <v>0</v>
      </c>
      <c r="DF19" s="1026">
        <v>0</v>
      </c>
      <c r="DG19" s="1026">
        <v>0</v>
      </c>
      <c r="DH19" s="1026">
        <v>0</v>
      </c>
      <c r="DI19" s="1026">
        <v>0</v>
      </c>
      <c r="DJ19" s="454">
        <v>0</v>
      </c>
      <c r="DK19" s="454">
        <v>0</v>
      </c>
      <c r="DL19" s="454">
        <v>0</v>
      </c>
      <c r="DM19" s="454">
        <v>0</v>
      </c>
      <c r="DN19" s="455">
        <v>0</v>
      </c>
      <c r="DO19" s="455">
        <v>0</v>
      </c>
      <c r="DP19" s="455">
        <v>0</v>
      </c>
      <c r="DQ19" s="455">
        <v>0</v>
      </c>
      <c r="DR19" s="455">
        <v>0</v>
      </c>
      <c r="DS19" s="455">
        <v>0</v>
      </c>
      <c r="DT19" s="994">
        <v>0</v>
      </c>
      <c r="DU19" s="995">
        <v>0</v>
      </c>
      <c r="DV19" s="995">
        <v>0</v>
      </c>
      <c r="DW19" s="994">
        <v>0</v>
      </c>
      <c r="DX19" s="996">
        <v>0</v>
      </c>
      <c r="DY19" s="996">
        <v>0</v>
      </c>
      <c r="DZ19" s="998">
        <v>0</v>
      </c>
      <c r="EA19" s="998">
        <v>0</v>
      </c>
      <c r="EB19" s="998">
        <v>0</v>
      </c>
      <c r="EC19" s="998">
        <v>0</v>
      </c>
      <c r="ED19" s="461">
        <v>0</v>
      </c>
      <c r="EE19" s="461">
        <v>0</v>
      </c>
      <c r="EF19" s="461">
        <v>0</v>
      </c>
      <c r="EG19" s="461">
        <v>0</v>
      </c>
      <c r="EH19" s="759">
        <v>0</v>
      </c>
      <c r="EI19" s="759">
        <v>0</v>
      </c>
      <c r="EJ19" s="759">
        <v>0</v>
      </c>
      <c r="EK19" s="759">
        <v>0</v>
      </c>
      <c r="EL19" s="759">
        <v>0</v>
      </c>
      <c r="EM19" s="759">
        <v>0</v>
      </c>
      <c r="EN19" s="452"/>
      <c r="EO19" s="452"/>
      <c r="EP19" s="452"/>
      <c r="EQ19" s="452"/>
      <c r="ER19" s="771"/>
      <c r="ES19" s="771"/>
      <c r="ET19" s="771"/>
      <c r="EU19" s="453"/>
      <c r="EV19" s="771"/>
      <c r="EW19" s="771"/>
      <c r="EX19" s="461">
        <v>0</v>
      </c>
      <c r="EY19" s="461">
        <v>0</v>
      </c>
      <c r="EZ19" s="461">
        <v>0</v>
      </c>
      <c r="FA19" s="461">
        <v>0</v>
      </c>
      <c r="FB19" s="759">
        <v>0</v>
      </c>
      <c r="FC19" s="759">
        <v>0</v>
      </c>
      <c r="FD19" s="759">
        <v>0</v>
      </c>
      <c r="FE19" s="759">
        <v>0</v>
      </c>
      <c r="FF19" s="759">
        <v>0</v>
      </c>
      <c r="FG19" s="759">
        <v>0</v>
      </c>
      <c r="FH19" s="463">
        <v>0</v>
      </c>
      <c r="FI19" s="463">
        <v>0</v>
      </c>
      <c r="FJ19" s="463">
        <v>0</v>
      </c>
      <c r="FK19" s="463">
        <v>0</v>
      </c>
      <c r="FL19" s="464">
        <v>0</v>
      </c>
      <c r="FM19" s="464">
        <v>0</v>
      </c>
      <c r="FN19" s="464">
        <v>0</v>
      </c>
      <c r="FO19" s="464">
        <v>0</v>
      </c>
      <c r="FP19" s="464">
        <v>0</v>
      </c>
      <c r="FQ19" s="464">
        <v>0</v>
      </c>
      <c r="FR19" s="465"/>
      <c r="FS19" s="465"/>
      <c r="FT19" s="465"/>
      <c r="FU19" s="465"/>
      <c r="FV19" s="1048"/>
      <c r="FW19" s="1048"/>
      <c r="FX19" s="1048"/>
      <c r="FY19" s="1048"/>
      <c r="FZ19" s="1048"/>
      <c r="GA19" s="1048"/>
      <c r="GB19" s="467"/>
      <c r="GC19" s="467"/>
      <c r="GD19" s="467"/>
      <c r="GE19" s="467"/>
      <c r="GF19" s="783"/>
      <c r="GG19" s="783"/>
      <c r="GH19" s="783"/>
      <c r="GI19" s="783"/>
      <c r="GJ19" s="783"/>
      <c r="GK19" s="783"/>
      <c r="GL19" s="459"/>
      <c r="GM19" s="459"/>
      <c r="GN19" s="459"/>
      <c r="GO19" s="459"/>
      <c r="GP19" s="777"/>
      <c r="GQ19" s="777"/>
      <c r="GR19" s="777"/>
      <c r="GS19" s="777"/>
      <c r="GT19" s="777"/>
      <c r="GU19" s="777"/>
      <c r="GV19" s="469">
        <v>0</v>
      </c>
      <c r="GW19" s="469">
        <v>0</v>
      </c>
      <c r="GX19" s="469">
        <v>0</v>
      </c>
      <c r="GY19" s="469">
        <v>0</v>
      </c>
      <c r="GZ19" s="470">
        <v>0</v>
      </c>
      <c r="HA19" s="470">
        <v>0</v>
      </c>
      <c r="HB19" s="470">
        <v>0</v>
      </c>
      <c r="HC19" s="470">
        <v>0</v>
      </c>
      <c r="HD19" s="470">
        <v>0</v>
      </c>
      <c r="HE19" s="470">
        <v>0</v>
      </c>
      <c r="HF19" s="1054"/>
      <c r="HG19" s="1054"/>
      <c r="HH19" s="1054"/>
      <c r="HI19" s="1054"/>
      <c r="HJ19" s="1055"/>
      <c r="HK19" s="1055"/>
      <c r="HL19" s="1055"/>
      <c r="HM19" s="1055"/>
      <c r="HN19" s="1055"/>
      <c r="HO19" s="1055"/>
      <c r="HP19" s="446">
        <v>0</v>
      </c>
      <c r="HQ19" s="446">
        <v>0</v>
      </c>
      <c r="HR19" s="446">
        <v>0</v>
      </c>
      <c r="HS19" s="446">
        <v>0</v>
      </c>
      <c r="HT19" s="473">
        <v>0</v>
      </c>
      <c r="HU19" s="473">
        <v>0</v>
      </c>
      <c r="HV19" s="473">
        <v>0</v>
      </c>
      <c r="HW19" s="473">
        <v>0</v>
      </c>
      <c r="HX19" s="473">
        <v>0</v>
      </c>
      <c r="HY19" s="473">
        <v>0</v>
      </c>
      <c r="HZ19" s="461"/>
      <c r="IA19" s="461"/>
      <c r="IB19" s="461"/>
      <c r="IC19" s="461"/>
      <c r="ID19" s="462"/>
      <c r="IE19" s="462"/>
      <c r="IF19" s="462"/>
      <c r="IG19" s="462"/>
      <c r="IH19" s="462"/>
      <c r="II19" s="462"/>
      <c r="IJ19" s="471">
        <v>0</v>
      </c>
      <c r="IK19" s="471">
        <v>0</v>
      </c>
      <c r="IL19" s="471">
        <v>0</v>
      </c>
      <c r="IM19" s="471">
        <v>0</v>
      </c>
      <c r="IN19" s="474">
        <v>0</v>
      </c>
      <c r="IO19" s="474">
        <v>0</v>
      </c>
      <c r="IP19" s="474">
        <v>0</v>
      </c>
      <c r="IQ19" s="474">
        <v>0</v>
      </c>
      <c r="IR19" s="474">
        <v>0</v>
      </c>
      <c r="IS19" s="474">
        <v>0</v>
      </c>
      <c r="IT19" s="457">
        <v>0</v>
      </c>
      <c r="IU19" s="457">
        <v>0</v>
      </c>
      <c r="IV19" s="457">
        <v>0</v>
      </c>
      <c r="IW19" s="457">
        <v>0</v>
      </c>
      <c r="IX19" s="793">
        <v>0</v>
      </c>
      <c r="IY19" s="793">
        <v>0</v>
      </c>
      <c r="IZ19" s="793">
        <v>0</v>
      </c>
      <c r="JA19" s="793">
        <v>0</v>
      </c>
      <c r="JB19" s="793">
        <v>0</v>
      </c>
      <c r="JC19" s="793">
        <v>0</v>
      </c>
      <c r="JD19" s="463"/>
      <c r="JE19" s="463"/>
      <c r="JF19" s="463"/>
      <c r="JG19" s="463"/>
      <c r="JH19" s="464"/>
      <c r="JI19" s="464"/>
      <c r="JJ19" s="464"/>
      <c r="JK19" s="464"/>
      <c r="JL19" s="464"/>
      <c r="JM19" s="464"/>
      <c r="JN19" s="456">
        <v>0</v>
      </c>
      <c r="JO19" s="456">
        <v>0</v>
      </c>
      <c r="JP19" s="456">
        <v>0</v>
      </c>
      <c r="JQ19" s="456">
        <v>0</v>
      </c>
      <c r="JR19" s="475">
        <v>0</v>
      </c>
      <c r="JS19" s="475">
        <v>0</v>
      </c>
      <c r="JT19" s="475">
        <v>0</v>
      </c>
      <c r="JU19" s="475">
        <v>0</v>
      </c>
      <c r="JV19" s="475">
        <v>0</v>
      </c>
      <c r="JW19" s="475">
        <v>0</v>
      </c>
      <c r="JX19" s="452">
        <v>0</v>
      </c>
      <c r="JY19" s="452">
        <v>0</v>
      </c>
      <c r="JZ19" s="452">
        <v>0</v>
      </c>
      <c r="KA19" s="452">
        <v>0</v>
      </c>
      <c r="KB19" s="771">
        <v>0</v>
      </c>
      <c r="KC19" s="771">
        <v>0</v>
      </c>
      <c r="KD19" s="771">
        <v>0</v>
      </c>
      <c r="KE19" s="771">
        <v>0</v>
      </c>
      <c r="KF19" s="771">
        <v>0</v>
      </c>
      <c r="KG19" s="771">
        <v>0</v>
      </c>
      <c r="KH19" s="454">
        <v>0</v>
      </c>
      <c r="KI19" s="454">
        <v>0</v>
      </c>
      <c r="KJ19" s="454">
        <v>0</v>
      </c>
      <c r="KK19" s="454">
        <v>0</v>
      </c>
      <c r="KL19" s="455">
        <v>0</v>
      </c>
      <c r="KM19" s="455">
        <v>0</v>
      </c>
      <c r="KN19" s="455">
        <v>0</v>
      </c>
      <c r="KO19" s="455">
        <v>0</v>
      </c>
      <c r="KP19" s="455">
        <v>0</v>
      </c>
      <c r="KQ19" s="455">
        <v>0</v>
      </c>
      <c r="KR19" s="476">
        <v>0</v>
      </c>
      <c r="KS19" s="476">
        <v>0</v>
      </c>
      <c r="KT19" s="476">
        <v>0</v>
      </c>
      <c r="KU19" s="476">
        <v>0</v>
      </c>
      <c r="KV19" s="788">
        <v>0</v>
      </c>
      <c r="KW19" s="788">
        <v>0</v>
      </c>
      <c r="KX19" s="788">
        <v>0</v>
      </c>
      <c r="KY19" s="788">
        <v>0</v>
      </c>
      <c r="KZ19" s="788">
        <v>0</v>
      </c>
      <c r="LA19" s="788">
        <v>0</v>
      </c>
      <c r="LB19" s="471"/>
      <c r="LC19" s="471"/>
      <c r="LD19" s="471"/>
      <c r="LE19" s="471"/>
      <c r="LF19" s="474"/>
      <c r="LG19" s="474"/>
      <c r="LH19" s="474"/>
      <c r="LI19" s="474"/>
      <c r="LJ19" s="474"/>
      <c r="LK19" s="474"/>
      <c r="LL19" s="467">
        <v>0</v>
      </c>
      <c r="LM19" s="467">
        <v>0</v>
      </c>
      <c r="LN19" s="467">
        <v>0</v>
      </c>
      <c r="LO19" s="467">
        <v>0</v>
      </c>
      <c r="LP19" s="783">
        <v>0</v>
      </c>
      <c r="LQ19" s="783">
        <v>0</v>
      </c>
      <c r="LR19" s="783">
        <v>0</v>
      </c>
      <c r="LS19" s="783">
        <v>0</v>
      </c>
      <c r="LT19" s="783">
        <v>0</v>
      </c>
      <c r="LU19" s="783">
        <v>0</v>
      </c>
      <c r="LV19" s="415">
        <f t="shared" si="2"/>
        <v>0</v>
      </c>
      <c r="LW19" s="415">
        <f t="shared" si="3"/>
        <v>0</v>
      </c>
      <c r="LX19" s="415">
        <f t="shared" si="4"/>
        <v>0</v>
      </c>
      <c r="LY19" s="415">
        <f t="shared" si="5"/>
        <v>0</v>
      </c>
      <c r="LZ19" s="416">
        <f t="shared" si="6"/>
        <v>0</v>
      </c>
      <c r="MA19" s="416">
        <f t="shared" si="7"/>
        <v>0</v>
      </c>
      <c r="MB19" s="416">
        <f t="shared" si="8"/>
        <v>0</v>
      </c>
      <c r="MC19" s="416">
        <f t="shared" si="9"/>
        <v>0</v>
      </c>
      <c r="MD19" s="416">
        <f t="shared" si="10"/>
        <v>0</v>
      </c>
      <c r="ME19" s="416">
        <f t="shared" si="11"/>
        <v>0</v>
      </c>
      <c r="MF19" s="465"/>
      <c r="MG19" s="465"/>
      <c r="MH19" s="465"/>
      <c r="MI19" s="465"/>
      <c r="MJ19" s="466"/>
      <c r="MK19" s="466"/>
      <c r="ML19" s="466"/>
      <c r="MM19" s="466"/>
      <c r="MN19" s="466"/>
      <c r="MO19" s="466"/>
      <c r="MP19" s="477"/>
      <c r="MQ19" s="477"/>
      <c r="MR19" s="477"/>
      <c r="MS19" s="477"/>
      <c r="MT19" s="478"/>
      <c r="MU19" s="478"/>
      <c r="MV19" s="478"/>
      <c r="MW19" s="478"/>
      <c r="MX19" s="478"/>
      <c r="MY19" s="478"/>
      <c r="MZ19" s="401">
        <f t="shared" si="12"/>
        <v>0</v>
      </c>
      <c r="NA19" s="401">
        <f t="shared" si="13"/>
        <v>0</v>
      </c>
      <c r="NB19" s="401">
        <f t="shared" si="14"/>
        <v>0</v>
      </c>
      <c r="NC19" s="401">
        <f t="shared" si="15"/>
        <v>0</v>
      </c>
      <c r="ND19" s="402">
        <f t="shared" si="16"/>
        <v>0</v>
      </c>
      <c r="NE19" s="402">
        <f t="shared" si="17"/>
        <v>0</v>
      </c>
      <c r="NF19" s="402">
        <f t="shared" si="18"/>
        <v>0</v>
      </c>
      <c r="NG19" s="402">
        <f t="shared" si="19"/>
        <v>0</v>
      </c>
      <c r="NH19" s="402">
        <f t="shared" si="20"/>
        <v>0</v>
      </c>
      <c r="NI19" s="402">
        <f t="shared" si="21"/>
        <v>0</v>
      </c>
    </row>
    <row r="20" spans="1:373" ht="60" x14ac:dyDescent="0.25">
      <c r="A20" s="442">
        <v>12</v>
      </c>
      <c r="B20" s="479" t="s">
        <v>27</v>
      </c>
      <c r="C20" s="479" t="s">
        <v>197</v>
      </c>
      <c r="D20" s="444"/>
      <c r="E20" s="444"/>
      <c r="F20" s="444"/>
      <c r="G20" s="444"/>
      <c r="H20" s="1037"/>
      <c r="I20" s="1037"/>
      <c r="J20" s="1037"/>
      <c r="K20" s="1037"/>
      <c r="L20" s="1037"/>
      <c r="M20" s="1037"/>
      <c r="N20" s="1033"/>
      <c r="O20" s="1033"/>
      <c r="P20" s="1033"/>
      <c r="Q20" s="1033"/>
      <c r="R20" s="1032"/>
      <c r="S20" s="1032"/>
      <c r="T20" s="1032"/>
      <c r="U20" s="1032"/>
      <c r="V20" s="1032"/>
      <c r="W20" s="1032"/>
      <c r="X20" s="1040">
        <v>0</v>
      </c>
      <c r="Y20" s="1041">
        <v>0</v>
      </c>
      <c r="Z20" s="1041">
        <v>0</v>
      </c>
      <c r="AA20" s="1041">
        <v>0</v>
      </c>
      <c r="AB20" s="1041">
        <v>0</v>
      </c>
      <c r="AC20" s="1041">
        <v>0</v>
      </c>
      <c r="AD20" s="1041">
        <v>0</v>
      </c>
      <c r="AE20" s="1041">
        <v>0</v>
      </c>
      <c r="AF20" s="1041">
        <v>0</v>
      </c>
      <c r="AG20" s="1041">
        <v>0</v>
      </c>
      <c r="AH20" s="449">
        <v>0</v>
      </c>
      <c r="AI20" s="449">
        <v>0</v>
      </c>
      <c r="AJ20" s="449">
        <v>0</v>
      </c>
      <c r="AK20" s="449">
        <v>0</v>
      </c>
      <c r="AL20" s="753">
        <v>0</v>
      </c>
      <c r="AM20" s="753">
        <v>0</v>
      </c>
      <c r="AN20" s="753">
        <v>0</v>
      </c>
      <c r="AO20" s="753">
        <v>0</v>
      </c>
      <c r="AP20" s="753">
        <v>0</v>
      </c>
      <c r="AQ20" s="753">
        <v>0</v>
      </c>
      <c r="AR20" s="450">
        <v>0</v>
      </c>
      <c r="AS20" s="450">
        <v>0</v>
      </c>
      <c r="AT20" s="450">
        <v>0</v>
      </c>
      <c r="AU20" s="450">
        <v>0</v>
      </c>
      <c r="AV20" s="765">
        <v>0</v>
      </c>
      <c r="AW20" s="765">
        <v>0</v>
      </c>
      <c r="AX20" s="765">
        <v>0</v>
      </c>
      <c r="AY20" s="765">
        <v>0</v>
      </c>
      <c r="AZ20" s="765">
        <v>0</v>
      </c>
      <c r="BA20" s="765">
        <v>0</v>
      </c>
      <c r="BB20" s="451">
        <v>0</v>
      </c>
      <c r="BC20" s="451">
        <v>0</v>
      </c>
      <c r="BD20" s="451">
        <v>0</v>
      </c>
      <c r="BE20" s="451">
        <v>0</v>
      </c>
      <c r="BF20" s="810">
        <v>0</v>
      </c>
      <c r="BG20" s="810">
        <v>0</v>
      </c>
      <c r="BH20" s="810">
        <v>0</v>
      </c>
      <c r="BI20" s="810">
        <v>0</v>
      </c>
      <c r="BJ20" s="810">
        <v>0</v>
      </c>
      <c r="BK20" s="810">
        <v>0</v>
      </c>
      <c r="BL20" s="452">
        <v>0</v>
      </c>
      <c r="BM20" s="452">
        <v>0</v>
      </c>
      <c r="BN20" s="452">
        <v>0</v>
      </c>
      <c r="BO20" s="452">
        <v>0</v>
      </c>
      <c r="BP20" s="771">
        <v>0</v>
      </c>
      <c r="BQ20" s="771">
        <v>0</v>
      </c>
      <c r="BR20" s="771">
        <v>0</v>
      </c>
      <c r="BS20" s="771"/>
      <c r="BT20" s="771"/>
      <c r="BU20" s="771"/>
      <c r="BV20" s="454"/>
      <c r="BW20" s="454"/>
      <c r="BX20" s="454"/>
      <c r="BY20" s="454"/>
      <c r="BZ20" s="455"/>
      <c r="CA20" s="455"/>
      <c r="CB20" s="455"/>
      <c r="CC20" s="455"/>
      <c r="CD20" s="455"/>
      <c r="CE20" s="455"/>
      <c r="CF20" s="456"/>
      <c r="CG20" s="456"/>
      <c r="CH20" s="456"/>
      <c r="CI20" s="456"/>
      <c r="CJ20" s="475"/>
      <c r="CK20" s="475"/>
      <c r="CL20" s="475"/>
      <c r="CM20" s="475"/>
      <c r="CN20" s="475"/>
      <c r="CO20" s="475"/>
      <c r="CP20" s="457"/>
      <c r="CQ20" s="457"/>
      <c r="CR20" s="457"/>
      <c r="CS20" s="457"/>
      <c r="CT20" s="793"/>
      <c r="CU20" s="793"/>
      <c r="CV20" s="793"/>
      <c r="CW20" s="793"/>
      <c r="CX20" s="793"/>
      <c r="CY20" s="793"/>
      <c r="CZ20" s="458">
        <v>0</v>
      </c>
      <c r="DA20" s="458">
        <v>0</v>
      </c>
      <c r="DB20" s="458">
        <v>0</v>
      </c>
      <c r="DC20" s="458">
        <v>0</v>
      </c>
      <c r="DD20" s="1026">
        <v>0</v>
      </c>
      <c r="DE20" s="1026">
        <v>0</v>
      </c>
      <c r="DF20" s="1026">
        <v>0</v>
      </c>
      <c r="DG20" s="1026">
        <v>0</v>
      </c>
      <c r="DH20" s="1026">
        <v>0</v>
      </c>
      <c r="DI20" s="1026">
        <v>0</v>
      </c>
      <c r="DJ20" s="454">
        <v>0</v>
      </c>
      <c r="DK20" s="454">
        <v>0</v>
      </c>
      <c r="DL20" s="454">
        <v>0</v>
      </c>
      <c r="DM20" s="454">
        <v>0</v>
      </c>
      <c r="DN20" s="455">
        <v>0</v>
      </c>
      <c r="DO20" s="455">
        <v>0</v>
      </c>
      <c r="DP20" s="455">
        <v>0</v>
      </c>
      <c r="DQ20" s="455">
        <v>0</v>
      </c>
      <c r="DR20" s="455">
        <v>0</v>
      </c>
      <c r="DS20" s="455">
        <v>0</v>
      </c>
      <c r="DT20" s="994">
        <v>0</v>
      </c>
      <c r="DU20" s="995">
        <v>0</v>
      </c>
      <c r="DV20" s="995">
        <v>0</v>
      </c>
      <c r="DW20" s="994">
        <v>0</v>
      </c>
      <c r="DX20" s="996">
        <v>0</v>
      </c>
      <c r="DY20" s="996">
        <v>0</v>
      </c>
      <c r="DZ20" s="998">
        <v>0</v>
      </c>
      <c r="EA20" s="998">
        <v>0</v>
      </c>
      <c r="EB20" s="998">
        <v>0</v>
      </c>
      <c r="EC20" s="998">
        <v>0</v>
      </c>
      <c r="ED20" s="461">
        <v>0</v>
      </c>
      <c r="EE20" s="461">
        <v>0</v>
      </c>
      <c r="EF20" s="461">
        <v>0</v>
      </c>
      <c r="EG20" s="461">
        <v>0</v>
      </c>
      <c r="EH20" s="759">
        <v>0</v>
      </c>
      <c r="EI20" s="759">
        <v>0</v>
      </c>
      <c r="EJ20" s="759">
        <v>0</v>
      </c>
      <c r="EK20" s="759">
        <v>0</v>
      </c>
      <c r="EL20" s="759">
        <v>0</v>
      </c>
      <c r="EM20" s="759">
        <v>0</v>
      </c>
      <c r="EN20" s="452"/>
      <c r="EO20" s="452"/>
      <c r="EP20" s="452"/>
      <c r="EQ20" s="452"/>
      <c r="ER20" s="771"/>
      <c r="ES20" s="771"/>
      <c r="ET20" s="771"/>
      <c r="EU20" s="453"/>
      <c r="EV20" s="771"/>
      <c r="EW20" s="771"/>
      <c r="EX20" s="461">
        <v>0</v>
      </c>
      <c r="EY20" s="461">
        <v>0</v>
      </c>
      <c r="EZ20" s="461">
        <v>0</v>
      </c>
      <c r="FA20" s="461">
        <v>0</v>
      </c>
      <c r="FB20" s="759">
        <v>0</v>
      </c>
      <c r="FC20" s="759">
        <v>0</v>
      </c>
      <c r="FD20" s="759">
        <v>0</v>
      </c>
      <c r="FE20" s="759">
        <v>0</v>
      </c>
      <c r="FF20" s="759">
        <v>0</v>
      </c>
      <c r="FG20" s="759">
        <v>0</v>
      </c>
      <c r="FH20" s="463">
        <v>0</v>
      </c>
      <c r="FI20" s="463">
        <v>0</v>
      </c>
      <c r="FJ20" s="463">
        <v>0</v>
      </c>
      <c r="FK20" s="463">
        <v>0</v>
      </c>
      <c r="FL20" s="464">
        <v>0</v>
      </c>
      <c r="FM20" s="464">
        <v>0</v>
      </c>
      <c r="FN20" s="464">
        <v>0</v>
      </c>
      <c r="FO20" s="464">
        <v>0</v>
      </c>
      <c r="FP20" s="464">
        <v>0</v>
      </c>
      <c r="FQ20" s="464">
        <v>0</v>
      </c>
      <c r="FR20" s="465"/>
      <c r="FS20" s="465"/>
      <c r="FT20" s="465"/>
      <c r="FU20" s="465"/>
      <c r="FV20" s="1048"/>
      <c r="FW20" s="1048"/>
      <c r="FX20" s="1048"/>
      <c r="FY20" s="1048"/>
      <c r="FZ20" s="1048"/>
      <c r="GA20" s="1048"/>
      <c r="GB20" s="467"/>
      <c r="GC20" s="467"/>
      <c r="GD20" s="467"/>
      <c r="GE20" s="467"/>
      <c r="GF20" s="783"/>
      <c r="GG20" s="783"/>
      <c r="GH20" s="783"/>
      <c r="GI20" s="783"/>
      <c r="GJ20" s="783"/>
      <c r="GK20" s="783"/>
      <c r="GL20" s="459"/>
      <c r="GM20" s="459"/>
      <c r="GN20" s="459"/>
      <c r="GO20" s="459"/>
      <c r="GP20" s="777"/>
      <c r="GQ20" s="777"/>
      <c r="GR20" s="777"/>
      <c r="GS20" s="777"/>
      <c r="GT20" s="777"/>
      <c r="GU20" s="777"/>
      <c r="GV20" s="469">
        <v>0</v>
      </c>
      <c r="GW20" s="469">
        <v>0</v>
      </c>
      <c r="GX20" s="469">
        <v>0</v>
      </c>
      <c r="GY20" s="469">
        <v>0</v>
      </c>
      <c r="GZ20" s="470">
        <v>0</v>
      </c>
      <c r="HA20" s="470">
        <v>0</v>
      </c>
      <c r="HB20" s="470">
        <v>0</v>
      </c>
      <c r="HC20" s="470">
        <v>0</v>
      </c>
      <c r="HD20" s="470">
        <v>0</v>
      </c>
      <c r="HE20" s="470">
        <v>0</v>
      </c>
      <c r="HF20" s="1054"/>
      <c r="HG20" s="1054"/>
      <c r="HH20" s="1054"/>
      <c r="HI20" s="1054"/>
      <c r="HJ20" s="1055"/>
      <c r="HK20" s="1055"/>
      <c r="HL20" s="1055"/>
      <c r="HM20" s="1055"/>
      <c r="HN20" s="1055"/>
      <c r="HO20" s="1055"/>
      <c r="HP20" s="446">
        <v>0</v>
      </c>
      <c r="HQ20" s="446">
        <v>0</v>
      </c>
      <c r="HR20" s="446">
        <v>0</v>
      </c>
      <c r="HS20" s="446">
        <v>0</v>
      </c>
      <c r="HT20" s="473">
        <v>0</v>
      </c>
      <c r="HU20" s="473">
        <v>0</v>
      </c>
      <c r="HV20" s="473">
        <v>0</v>
      </c>
      <c r="HW20" s="473">
        <v>0</v>
      </c>
      <c r="HX20" s="473">
        <v>0</v>
      </c>
      <c r="HY20" s="473">
        <v>0</v>
      </c>
      <c r="HZ20" s="461"/>
      <c r="IA20" s="461"/>
      <c r="IB20" s="461"/>
      <c r="IC20" s="461"/>
      <c r="ID20" s="462"/>
      <c r="IE20" s="462"/>
      <c r="IF20" s="462"/>
      <c r="IG20" s="462"/>
      <c r="IH20" s="462"/>
      <c r="II20" s="462"/>
      <c r="IJ20" s="471">
        <v>0</v>
      </c>
      <c r="IK20" s="471">
        <v>0</v>
      </c>
      <c r="IL20" s="471">
        <v>0</v>
      </c>
      <c r="IM20" s="471">
        <v>0</v>
      </c>
      <c r="IN20" s="474">
        <v>0</v>
      </c>
      <c r="IO20" s="474">
        <v>0</v>
      </c>
      <c r="IP20" s="474">
        <v>0</v>
      </c>
      <c r="IQ20" s="474">
        <v>0</v>
      </c>
      <c r="IR20" s="474">
        <v>0</v>
      </c>
      <c r="IS20" s="474">
        <v>0</v>
      </c>
      <c r="IT20" s="457">
        <v>0</v>
      </c>
      <c r="IU20" s="457">
        <v>0</v>
      </c>
      <c r="IV20" s="457">
        <v>0</v>
      </c>
      <c r="IW20" s="457">
        <v>0</v>
      </c>
      <c r="IX20" s="793">
        <v>0</v>
      </c>
      <c r="IY20" s="793">
        <v>0</v>
      </c>
      <c r="IZ20" s="793">
        <v>0</v>
      </c>
      <c r="JA20" s="793">
        <v>0</v>
      </c>
      <c r="JB20" s="793">
        <v>0</v>
      </c>
      <c r="JC20" s="793">
        <v>0</v>
      </c>
      <c r="JD20" s="463"/>
      <c r="JE20" s="463"/>
      <c r="JF20" s="463"/>
      <c r="JG20" s="463"/>
      <c r="JH20" s="464"/>
      <c r="JI20" s="464"/>
      <c r="JJ20" s="464"/>
      <c r="JK20" s="464"/>
      <c r="JL20" s="464"/>
      <c r="JM20" s="464"/>
      <c r="JN20" s="456">
        <v>0</v>
      </c>
      <c r="JO20" s="456">
        <v>0</v>
      </c>
      <c r="JP20" s="456">
        <v>0</v>
      </c>
      <c r="JQ20" s="456">
        <v>0</v>
      </c>
      <c r="JR20" s="475">
        <v>0</v>
      </c>
      <c r="JS20" s="475">
        <v>0</v>
      </c>
      <c r="JT20" s="475">
        <v>0</v>
      </c>
      <c r="JU20" s="475">
        <v>0</v>
      </c>
      <c r="JV20" s="475">
        <v>0</v>
      </c>
      <c r="JW20" s="475">
        <v>0</v>
      </c>
      <c r="JX20" s="452">
        <v>0</v>
      </c>
      <c r="JY20" s="452">
        <v>0</v>
      </c>
      <c r="JZ20" s="452">
        <v>0</v>
      </c>
      <c r="KA20" s="452">
        <v>0</v>
      </c>
      <c r="KB20" s="771">
        <v>0</v>
      </c>
      <c r="KC20" s="771">
        <v>0</v>
      </c>
      <c r="KD20" s="771">
        <v>0</v>
      </c>
      <c r="KE20" s="771">
        <v>0</v>
      </c>
      <c r="KF20" s="771">
        <v>0</v>
      </c>
      <c r="KG20" s="771">
        <v>0</v>
      </c>
      <c r="KH20" s="454">
        <v>0</v>
      </c>
      <c r="KI20" s="454">
        <v>0</v>
      </c>
      <c r="KJ20" s="454">
        <v>0</v>
      </c>
      <c r="KK20" s="454">
        <v>0</v>
      </c>
      <c r="KL20" s="455">
        <v>0</v>
      </c>
      <c r="KM20" s="455">
        <v>0</v>
      </c>
      <c r="KN20" s="455">
        <v>0</v>
      </c>
      <c r="KO20" s="455">
        <v>0</v>
      </c>
      <c r="KP20" s="455">
        <v>0</v>
      </c>
      <c r="KQ20" s="455">
        <v>0</v>
      </c>
      <c r="KR20" s="476">
        <v>0</v>
      </c>
      <c r="KS20" s="476">
        <v>0</v>
      </c>
      <c r="KT20" s="476">
        <v>0</v>
      </c>
      <c r="KU20" s="476">
        <v>0</v>
      </c>
      <c r="KV20" s="788">
        <v>0</v>
      </c>
      <c r="KW20" s="788">
        <v>0</v>
      </c>
      <c r="KX20" s="788">
        <v>0</v>
      </c>
      <c r="KY20" s="788">
        <v>0</v>
      </c>
      <c r="KZ20" s="788">
        <v>0</v>
      </c>
      <c r="LA20" s="788">
        <v>0</v>
      </c>
      <c r="LB20" s="471"/>
      <c r="LC20" s="471"/>
      <c r="LD20" s="471"/>
      <c r="LE20" s="471"/>
      <c r="LF20" s="474"/>
      <c r="LG20" s="474"/>
      <c r="LH20" s="474"/>
      <c r="LI20" s="474"/>
      <c r="LJ20" s="474"/>
      <c r="LK20" s="474"/>
      <c r="LL20" s="467">
        <v>0</v>
      </c>
      <c r="LM20" s="467">
        <v>0</v>
      </c>
      <c r="LN20" s="467">
        <v>0</v>
      </c>
      <c r="LO20" s="467">
        <v>0</v>
      </c>
      <c r="LP20" s="783">
        <v>0</v>
      </c>
      <c r="LQ20" s="783">
        <v>0</v>
      </c>
      <c r="LR20" s="783">
        <v>0</v>
      </c>
      <c r="LS20" s="783">
        <v>0</v>
      </c>
      <c r="LT20" s="783">
        <v>0</v>
      </c>
      <c r="LU20" s="783">
        <v>0</v>
      </c>
      <c r="LV20" s="415">
        <f t="shared" si="2"/>
        <v>0</v>
      </c>
      <c r="LW20" s="415">
        <f t="shared" si="3"/>
        <v>0</v>
      </c>
      <c r="LX20" s="415">
        <f t="shared" si="4"/>
        <v>0</v>
      </c>
      <c r="LY20" s="415">
        <f t="shared" si="5"/>
        <v>0</v>
      </c>
      <c r="LZ20" s="416">
        <f t="shared" si="6"/>
        <v>0</v>
      </c>
      <c r="MA20" s="416">
        <f t="shared" si="7"/>
        <v>0</v>
      </c>
      <c r="MB20" s="416">
        <f t="shared" si="8"/>
        <v>0</v>
      </c>
      <c r="MC20" s="416">
        <f t="shared" si="9"/>
        <v>0</v>
      </c>
      <c r="MD20" s="416">
        <f t="shared" si="10"/>
        <v>0</v>
      </c>
      <c r="ME20" s="416">
        <f t="shared" si="11"/>
        <v>0</v>
      </c>
      <c r="MF20" s="465"/>
      <c r="MG20" s="465"/>
      <c r="MH20" s="465"/>
      <c r="MI20" s="465"/>
      <c r="MJ20" s="466"/>
      <c r="MK20" s="466"/>
      <c r="ML20" s="466"/>
      <c r="MM20" s="466"/>
      <c r="MN20" s="466"/>
      <c r="MO20" s="466"/>
      <c r="MP20" s="477"/>
      <c r="MQ20" s="477"/>
      <c r="MR20" s="477"/>
      <c r="MS20" s="477"/>
      <c r="MT20" s="478"/>
      <c r="MU20" s="478"/>
      <c r="MV20" s="478"/>
      <c r="MW20" s="478"/>
      <c r="MX20" s="478"/>
      <c r="MY20" s="478"/>
      <c r="MZ20" s="401">
        <f t="shared" si="12"/>
        <v>0</v>
      </c>
      <c r="NA20" s="401">
        <f t="shared" si="13"/>
        <v>0</v>
      </c>
      <c r="NB20" s="401">
        <f t="shared" si="14"/>
        <v>0</v>
      </c>
      <c r="NC20" s="401">
        <f t="shared" si="15"/>
        <v>0</v>
      </c>
      <c r="ND20" s="402">
        <f t="shared" si="16"/>
        <v>0</v>
      </c>
      <c r="NE20" s="402">
        <f t="shared" si="17"/>
        <v>0</v>
      </c>
      <c r="NF20" s="402">
        <f t="shared" si="18"/>
        <v>0</v>
      </c>
      <c r="NG20" s="402">
        <f t="shared" si="19"/>
        <v>0</v>
      </c>
      <c r="NH20" s="402">
        <f t="shared" si="20"/>
        <v>0</v>
      </c>
      <c r="NI20" s="402">
        <f t="shared" si="21"/>
        <v>0</v>
      </c>
    </row>
    <row r="21" spans="1:373" ht="45" x14ac:dyDescent="0.25">
      <c r="A21" s="442">
        <v>13</v>
      </c>
      <c r="B21" s="480" t="s">
        <v>28</v>
      </c>
      <c r="C21" s="481" t="s">
        <v>29</v>
      </c>
      <c r="D21" s="444">
        <v>0</v>
      </c>
      <c r="E21" s="444"/>
      <c r="F21" s="444"/>
      <c r="G21" s="444"/>
      <c r="H21" s="1037"/>
      <c r="I21" s="1037"/>
      <c r="J21" s="1037"/>
      <c r="K21" s="1037"/>
      <c r="L21" s="1037"/>
      <c r="M21" s="1037"/>
      <c r="N21" s="1033"/>
      <c r="O21" s="1033"/>
      <c r="P21" s="1033"/>
      <c r="Q21" s="1033"/>
      <c r="R21" s="1032"/>
      <c r="S21" s="1032"/>
      <c r="T21" s="1032"/>
      <c r="U21" s="1032"/>
      <c r="V21" s="1032"/>
      <c r="W21" s="1032"/>
      <c r="X21" s="1040">
        <v>0</v>
      </c>
      <c r="Y21" s="1041">
        <v>0</v>
      </c>
      <c r="Z21" s="1041">
        <v>0</v>
      </c>
      <c r="AA21" s="1041">
        <v>0</v>
      </c>
      <c r="AB21" s="1041">
        <v>0</v>
      </c>
      <c r="AC21" s="1041">
        <v>0</v>
      </c>
      <c r="AD21" s="1041">
        <v>0</v>
      </c>
      <c r="AE21" s="1041">
        <v>0</v>
      </c>
      <c r="AF21" s="1041">
        <v>0</v>
      </c>
      <c r="AG21" s="1041">
        <v>0</v>
      </c>
      <c r="AH21" s="449">
        <v>0</v>
      </c>
      <c r="AI21" s="449">
        <v>0</v>
      </c>
      <c r="AJ21" s="449">
        <v>0</v>
      </c>
      <c r="AK21" s="449">
        <v>0</v>
      </c>
      <c r="AL21" s="753">
        <v>0</v>
      </c>
      <c r="AM21" s="753">
        <v>0</v>
      </c>
      <c r="AN21" s="753">
        <v>0</v>
      </c>
      <c r="AO21" s="753">
        <v>0</v>
      </c>
      <c r="AP21" s="753">
        <v>0</v>
      </c>
      <c r="AQ21" s="753">
        <v>0</v>
      </c>
      <c r="AR21" s="450">
        <v>0</v>
      </c>
      <c r="AS21" s="450">
        <v>0</v>
      </c>
      <c r="AT21" s="450">
        <v>0</v>
      </c>
      <c r="AU21" s="450">
        <v>0</v>
      </c>
      <c r="AV21" s="765">
        <v>0</v>
      </c>
      <c r="AW21" s="765">
        <v>0</v>
      </c>
      <c r="AX21" s="765">
        <v>0</v>
      </c>
      <c r="AY21" s="765">
        <v>0</v>
      </c>
      <c r="AZ21" s="765">
        <v>0</v>
      </c>
      <c r="BA21" s="765">
        <v>0</v>
      </c>
      <c r="BB21" s="451">
        <v>0</v>
      </c>
      <c r="BC21" s="451">
        <v>0</v>
      </c>
      <c r="BD21" s="451">
        <v>0</v>
      </c>
      <c r="BE21" s="451">
        <v>0</v>
      </c>
      <c r="BF21" s="810">
        <v>0</v>
      </c>
      <c r="BG21" s="810"/>
      <c r="BH21" s="810"/>
      <c r="BI21" s="810"/>
      <c r="BJ21" s="810"/>
      <c r="BK21" s="810"/>
      <c r="BL21" s="452">
        <v>0</v>
      </c>
      <c r="BM21" s="452">
        <v>0</v>
      </c>
      <c r="BN21" s="452">
        <v>0</v>
      </c>
      <c r="BO21" s="452">
        <v>0</v>
      </c>
      <c r="BP21" s="771">
        <v>0</v>
      </c>
      <c r="BQ21" s="771">
        <v>0</v>
      </c>
      <c r="BR21" s="771">
        <v>0</v>
      </c>
      <c r="BS21" s="771"/>
      <c r="BT21" s="771"/>
      <c r="BU21" s="771"/>
      <c r="BV21" s="454"/>
      <c r="BW21" s="454"/>
      <c r="BX21" s="454"/>
      <c r="BY21" s="454"/>
      <c r="BZ21" s="455"/>
      <c r="CA21" s="455"/>
      <c r="CB21" s="455"/>
      <c r="CC21" s="455"/>
      <c r="CD21" s="455"/>
      <c r="CE21" s="455"/>
      <c r="CF21" s="456"/>
      <c r="CG21" s="456"/>
      <c r="CH21" s="456"/>
      <c r="CI21" s="456"/>
      <c r="CJ21" s="475"/>
      <c r="CK21" s="475"/>
      <c r="CL21" s="475"/>
      <c r="CM21" s="475"/>
      <c r="CN21" s="475"/>
      <c r="CO21" s="475"/>
      <c r="CP21" s="457"/>
      <c r="CQ21" s="457"/>
      <c r="CR21" s="457"/>
      <c r="CS21" s="457"/>
      <c r="CT21" s="793"/>
      <c r="CU21" s="793"/>
      <c r="CV21" s="793"/>
      <c r="CW21" s="793"/>
      <c r="CX21" s="793"/>
      <c r="CY21" s="793"/>
      <c r="CZ21" s="458">
        <v>0</v>
      </c>
      <c r="DA21" s="458">
        <v>0</v>
      </c>
      <c r="DB21" s="458">
        <v>0</v>
      </c>
      <c r="DC21" s="458">
        <v>0</v>
      </c>
      <c r="DD21" s="1026">
        <v>0</v>
      </c>
      <c r="DE21" s="1026">
        <v>0</v>
      </c>
      <c r="DF21" s="1026">
        <v>0</v>
      </c>
      <c r="DG21" s="1026">
        <v>0</v>
      </c>
      <c r="DH21" s="1026">
        <v>0</v>
      </c>
      <c r="DI21" s="1026">
        <v>0</v>
      </c>
      <c r="DJ21" s="454">
        <v>0</v>
      </c>
      <c r="DK21" s="454">
        <v>0</v>
      </c>
      <c r="DL21" s="454">
        <v>0</v>
      </c>
      <c r="DM21" s="454">
        <v>0</v>
      </c>
      <c r="DN21" s="455">
        <v>0</v>
      </c>
      <c r="DO21" s="455">
        <v>0</v>
      </c>
      <c r="DP21" s="455">
        <v>0</v>
      </c>
      <c r="DQ21" s="455">
        <v>0</v>
      </c>
      <c r="DR21" s="455">
        <v>0</v>
      </c>
      <c r="DS21" s="455">
        <v>0</v>
      </c>
      <c r="DT21" s="994">
        <v>0</v>
      </c>
      <c r="DU21" s="995">
        <v>0</v>
      </c>
      <c r="DV21" s="995">
        <v>0</v>
      </c>
      <c r="DW21" s="994">
        <v>0</v>
      </c>
      <c r="DX21" s="996">
        <v>0</v>
      </c>
      <c r="DY21" s="996">
        <v>0</v>
      </c>
      <c r="DZ21" s="998">
        <v>0</v>
      </c>
      <c r="EA21" s="998">
        <v>0</v>
      </c>
      <c r="EB21" s="998">
        <v>0</v>
      </c>
      <c r="EC21" s="998">
        <v>0</v>
      </c>
      <c r="ED21" s="461">
        <v>0</v>
      </c>
      <c r="EE21" s="461">
        <v>0</v>
      </c>
      <c r="EF21" s="461">
        <v>0</v>
      </c>
      <c r="EG21" s="461">
        <v>0</v>
      </c>
      <c r="EH21" s="759">
        <v>0</v>
      </c>
      <c r="EI21" s="759">
        <v>0</v>
      </c>
      <c r="EJ21" s="759">
        <v>0</v>
      </c>
      <c r="EK21" s="759">
        <v>0</v>
      </c>
      <c r="EL21" s="759">
        <v>0</v>
      </c>
      <c r="EM21" s="759">
        <v>0</v>
      </c>
      <c r="EN21" s="452"/>
      <c r="EO21" s="452"/>
      <c r="EP21" s="452"/>
      <c r="EQ21" s="452"/>
      <c r="ER21" s="771"/>
      <c r="ES21" s="771"/>
      <c r="ET21" s="771"/>
      <c r="EU21" s="453"/>
      <c r="EV21" s="771"/>
      <c r="EW21" s="771"/>
      <c r="EX21" s="461">
        <v>0</v>
      </c>
      <c r="EY21" s="461">
        <v>0</v>
      </c>
      <c r="EZ21" s="461">
        <v>0</v>
      </c>
      <c r="FA21" s="461">
        <v>0</v>
      </c>
      <c r="FB21" s="759">
        <v>0</v>
      </c>
      <c r="FC21" s="759">
        <v>0</v>
      </c>
      <c r="FD21" s="759">
        <v>0</v>
      </c>
      <c r="FE21" s="759">
        <v>0</v>
      </c>
      <c r="FF21" s="759">
        <v>0</v>
      </c>
      <c r="FG21" s="759">
        <v>0</v>
      </c>
      <c r="FH21" s="463">
        <v>0</v>
      </c>
      <c r="FI21" s="463">
        <v>0</v>
      </c>
      <c r="FJ21" s="463">
        <v>0</v>
      </c>
      <c r="FK21" s="463">
        <v>0</v>
      </c>
      <c r="FL21" s="464">
        <v>0</v>
      </c>
      <c r="FM21" s="464">
        <v>0</v>
      </c>
      <c r="FN21" s="464">
        <v>0</v>
      </c>
      <c r="FO21" s="464">
        <v>0</v>
      </c>
      <c r="FP21" s="464">
        <v>0</v>
      </c>
      <c r="FQ21" s="464">
        <v>0</v>
      </c>
      <c r="FR21" s="465"/>
      <c r="FS21" s="465"/>
      <c r="FT21" s="465"/>
      <c r="FU21" s="465"/>
      <c r="FV21" s="1048"/>
      <c r="FW21" s="1048"/>
      <c r="FX21" s="1048"/>
      <c r="FY21" s="1048"/>
      <c r="FZ21" s="1048"/>
      <c r="GA21" s="1048"/>
      <c r="GB21" s="467"/>
      <c r="GC21" s="467"/>
      <c r="GD21" s="467"/>
      <c r="GE21" s="467"/>
      <c r="GF21" s="783"/>
      <c r="GG21" s="783"/>
      <c r="GH21" s="783"/>
      <c r="GI21" s="783"/>
      <c r="GJ21" s="783"/>
      <c r="GK21" s="783"/>
      <c r="GL21" s="459"/>
      <c r="GM21" s="459"/>
      <c r="GN21" s="459"/>
      <c r="GO21" s="459"/>
      <c r="GP21" s="777"/>
      <c r="GQ21" s="777"/>
      <c r="GR21" s="777"/>
      <c r="GS21" s="777"/>
      <c r="GT21" s="777"/>
      <c r="GU21" s="777"/>
      <c r="GV21" s="469">
        <v>0</v>
      </c>
      <c r="GW21" s="469">
        <v>0</v>
      </c>
      <c r="GX21" s="469">
        <v>0</v>
      </c>
      <c r="GY21" s="469">
        <v>0</v>
      </c>
      <c r="GZ21" s="470">
        <v>0</v>
      </c>
      <c r="HA21" s="470">
        <v>0</v>
      </c>
      <c r="HB21" s="470">
        <v>0</v>
      </c>
      <c r="HC21" s="470">
        <v>0</v>
      </c>
      <c r="HD21" s="470">
        <v>0</v>
      </c>
      <c r="HE21" s="470">
        <v>0</v>
      </c>
      <c r="HF21" s="1054"/>
      <c r="HG21" s="1054"/>
      <c r="HH21" s="1054"/>
      <c r="HI21" s="1054"/>
      <c r="HJ21" s="1055"/>
      <c r="HK21" s="1055"/>
      <c r="HL21" s="1055"/>
      <c r="HM21" s="1055"/>
      <c r="HN21" s="1055"/>
      <c r="HO21" s="1055"/>
      <c r="HP21" s="446">
        <v>0</v>
      </c>
      <c r="HQ21" s="446">
        <v>0</v>
      </c>
      <c r="HR21" s="446">
        <v>0</v>
      </c>
      <c r="HS21" s="446">
        <v>0</v>
      </c>
      <c r="HT21" s="473">
        <v>0</v>
      </c>
      <c r="HU21" s="473">
        <v>0</v>
      </c>
      <c r="HV21" s="473">
        <v>0</v>
      </c>
      <c r="HW21" s="473">
        <v>0</v>
      </c>
      <c r="HX21" s="473">
        <v>0</v>
      </c>
      <c r="HY21" s="473">
        <v>0</v>
      </c>
      <c r="HZ21" s="461"/>
      <c r="IA21" s="461"/>
      <c r="IB21" s="461"/>
      <c r="IC21" s="461"/>
      <c r="ID21" s="462"/>
      <c r="IE21" s="462"/>
      <c r="IF21" s="462"/>
      <c r="IG21" s="462"/>
      <c r="IH21" s="462"/>
      <c r="II21" s="462"/>
      <c r="IJ21" s="471">
        <v>0</v>
      </c>
      <c r="IK21" s="471">
        <v>0</v>
      </c>
      <c r="IL21" s="471">
        <v>0</v>
      </c>
      <c r="IM21" s="471">
        <v>0</v>
      </c>
      <c r="IN21" s="474">
        <v>0</v>
      </c>
      <c r="IO21" s="474">
        <v>0</v>
      </c>
      <c r="IP21" s="474">
        <v>0</v>
      </c>
      <c r="IQ21" s="474">
        <v>0</v>
      </c>
      <c r="IR21" s="474">
        <v>0</v>
      </c>
      <c r="IS21" s="474">
        <v>0</v>
      </c>
      <c r="IT21" s="457">
        <v>0</v>
      </c>
      <c r="IU21" s="457">
        <v>0</v>
      </c>
      <c r="IV21" s="457">
        <v>0</v>
      </c>
      <c r="IW21" s="457">
        <v>0</v>
      </c>
      <c r="IX21" s="793">
        <v>0</v>
      </c>
      <c r="IY21" s="793">
        <v>0</v>
      </c>
      <c r="IZ21" s="793">
        <v>0</v>
      </c>
      <c r="JA21" s="793">
        <v>0</v>
      </c>
      <c r="JB21" s="793">
        <v>0</v>
      </c>
      <c r="JC21" s="793">
        <v>0</v>
      </c>
      <c r="JD21" s="463"/>
      <c r="JE21" s="463"/>
      <c r="JF21" s="463"/>
      <c r="JG21" s="463"/>
      <c r="JH21" s="464"/>
      <c r="JI21" s="464"/>
      <c r="JJ21" s="464"/>
      <c r="JK21" s="464"/>
      <c r="JL21" s="464"/>
      <c r="JM21" s="464"/>
      <c r="JN21" s="456">
        <v>0</v>
      </c>
      <c r="JO21" s="456">
        <v>0</v>
      </c>
      <c r="JP21" s="456">
        <v>0</v>
      </c>
      <c r="JQ21" s="456">
        <v>0</v>
      </c>
      <c r="JR21" s="475">
        <v>0</v>
      </c>
      <c r="JS21" s="475">
        <v>0</v>
      </c>
      <c r="JT21" s="475">
        <v>0</v>
      </c>
      <c r="JU21" s="475">
        <v>0</v>
      </c>
      <c r="JV21" s="475">
        <v>0</v>
      </c>
      <c r="JW21" s="475">
        <v>0</v>
      </c>
      <c r="JX21" s="452">
        <v>0</v>
      </c>
      <c r="JY21" s="452">
        <v>0</v>
      </c>
      <c r="JZ21" s="452">
        <v>0</v>
      </c>
      <c r="KA21" s="452">
        <v>0</v>
      </c>
      <c r="KB21" s="771">
        <v>0</v>
      </c>
      <c r="KC21" s="771">
        <v>0</v>
      </c>
      <c r="KD21" s="771">
        <v>0</v>
      </c>
      <c r="KE21" s="771">
        <v>0</v>
      </c>
      <c r="KF21" s="771">
        <v>0</v>
      </c>
      <c r="KG21" s="771">
        <v>0</v>
      </c>
      <c r="KH21" s="454">
        <v>0</v>
      </c>
      <c r="KI21" s="454">
        <v>0</v>
      </c>
      <c r="KJ21" s="454">
        <v>0</v>
      </c>
      <c r="KK21" s="454">
        <v>0</v>
      </c>
      <c r="KL21" s="455">
        <v>0</v>
      </c>
      <c r="KM21" s="455">
        <v>0</v>
      </c>
      <c r="KN21" s="455">
        <v>0</v>
      </c>
      <c r="KO21" s="455">
        <v>0</v>
      </c>
      <c r="KP21" s="455">
        <v>0</v>
      </c>
      <c r="KQ21" s="455">
        <v>0</v>
      </c>
      <c r="KR21" s="476">
        <v>0</v>
      </c>
      <c r="KS21" s="476">
        <v>0</v>
      </c>
      <c r="KT21" s="476">
        <v>0</v>
      </c>
      <c r="KU21" s="476">
        <v>0</v>
      </c>
      <c r="KV21" s="788">
        <v>0</v>
      </c>
      <c r="KW21" s="788">
        <v>0</v>
      </c>
      <c r="KX21" s="788">
        <v>0</v>
      </c>
      <c r="KY21" s="788">
        <v>0</v>
      </c>
      <c r="KZ21" s="788">
        <v>0</v>
      </c>
      <c r="LA21" s="788">
        <v>0</v>
      </c>
      <c r="LB21" s="471"/>
      <c r="LC21" s="471"/>
      <c r="LD21" s="471"/>
      <c r="LE21" s="471"/>
      <c r="LF21" s="474"/>
      <c r="LG21" s="474"/>
      <c r="LH21" s="474"/>
      <c r="LI21" s="474"/>
      <c r="LJ21" s="474"/>
      <c r="LK21" s="474"/>
      <c r="LL21" s="467">
        <v>0</v>
      </c>
      <c r="LM21" s="467">
        <v>0</v>
      </c>
      <c r="LN21" s="467">
        <v>0</v>
      </c>
      <c r="LO21" s="467">
        <v>0</v>
      </c>
      <c r="LP21" s="783">
        <v>0</v>
      </c>
      <c r="LQ21" s="783">
        <v>0</v>
      </c>
      <c r="LR21" s="783">
        <v>0</v>
      </c>
      <c r="LS21" s="783">
        <v>0</v>
      </c>
      <c r="LT21" s="783">
        <v>0</v>
      </c>
      <c r="LU21" s="783">
        <v>0</v>
      </c>
      <c r="LV21" s="415">
        <f t="shared" si="2"/>
        <v>0</v>
      </c>
      <c r="LW21" s="415">
        <f t="shared" si="3"/>
        <v>0</v>
      </c>
      <c r="LX21" s="415">
        <f t="shared" si="4"/>
        <v>0</v>
      </c>
      <c r="LY21" s="415">
        <f t="shared" si="5"/>
        <v>0</v>
      </c>
      <c r="LZ21" s="416">
        <f t="shared" si="6"/>
        <v>0</v>
      </c>
      <c r="MA21" s="416">
        <f t="shared" si="7"/>
        <v>0</v>
      </c>
      <c r="MB21" s="416">
        <f t="shared" si="8"/>
        <v>0</v>
      </c>
      <c r="MC21" s="416">
        <f t="shared" si="9"/>
        <v>0</v>
      </c>
      <c r="MD21" s="416">
        <f t="shared" si="10"/>
        <v>0</v>
      </c>
      <c r="ME21" s="416">
        <f t="shared" si="11"/>
        <v>0</v>
      </c>
      <c r="MF21" s="465"/>
      <c r="MG21" s="465"/>
      <c r="MH21" s="465"/>
      <c r="MI21" s="465"/>
      <c r="MJ21" s="466"/>
      <c r="MK21" s="466"/>
      <c r="ML21" s="466"/>
      <c r="MM21" s="466"/>
      <c r="MN21" s="466"/>
      <c r="MO21" s="466"/>
      <c r="MP21" s="477"/>
      <c r="MQ21" s="477"/>
      <c r="MR21" s="477"/>
      <c r="MS21" s="477"/>
      <c r="MT21" s="478"/>
      <c r="MU21" s="478"/>
      <c r="MV21" s="478"/>
      <c r="MW21" s="478"/>
      <c r="MX21" s="478"/>
      <c r="MY21" s="478"/>
      <c r="MZ21" s="401">
        <f t="shared" si="12"/>
        <v>0</v>
      </c>
      <c r="NA21" s="401">
        <f t="shared" si="13"/>
        <v>0</v>
      </c>
      <c r="NB21" s="401">
        <f t="shared" si="14"/>
        <v>0</v>
      </c>
      <c r="NC21" s="401">
        <f t="shared" si="15"/>
        <v>0</v>
      </c>
      <c r="ND21" s="402">
        <f t="shared" si="16"/>
        <v>0</v>
      </c>
      <c r="NE21" s="402">
        <f t="shared" si="17"/>
        <v>0</v>
      </c>
      <c r="NF21" s="402">
        <f t="shared" si="18"/>
        <v>0</v>
      </c>
      <c r="NG21" s="402">
        <f t="shared" si="19"/>
        <v>0</v>
      </c>
      <c r="NH21" s="402">
        <f t="shared" si="20"/>
        <v>0</v>
      </c>
      <c r="NI21" s="402">
        <f t="shared" si="21"/>
        <v>0</v>
      </c>
    </row>
    <row r="22" spans="1:373" ht="30" x14ac:dyDescent="0.25">
      <c r="A22" s="442">
        <v>14</v>
      </c>
      <c r="B22" s="479" t="s">
        <v>30</v>
      </c>
      <c r="C22" s="479" t="s">
        <v>198</v>
      </c>
      <c r="D22" s="444"/>
      <c r="E22" s="444"/>
      <c r="F22" s="444"/>
      <c r="G22" s="444"/>
      <c r="H22" s="1037"/>
      <c r="I22" s="1037"/>
      <c r="J22" s="1037"/>
      <c r="K22" s="1037"/>
      <c r="L22" s="1037"/>
      <c r="M22" s="1037"/>
      <c r="N22" s="1033"/>
      <c r="O22" s="1033"/>
      <c r="P22" s="1033"/>
      <c r="Q22" s="1033"/>
      <c r="R22" s="1032"/>
      <c r="S22" s="1032"/>
      <c r="T22" s="1032"/>
      <c r="U22" s="1032"/>
      <c r="V22" s="1032"/>
      <c r="W22" s="1032"/>
      <c r="X22" s="1040">
        <v>0</v>
      </c>
      <c r="Y22" s="1041">
        <v>0</v>
      </c>
      <c r="Z22" s="1041">
        <v>0</v>
      </c>
      <c r="AA22" s="1041">
        <v>0</v>
      </c>
      <c r="AB22" s="1041">
        <v>0</v>
      </c>
      <c r="AC22" s="1041">
        <v>0</v>
      </c>
      <c r="AD22" s="1041">
        <v>0</v>
      </c>
      <c r="AE22" s="1041">
        <v>0</v>
      </c>
      <c r="AF22" s="1041">
        <v>0</v>
      </c>
      <c r="AG22" s="1041">
        <v>0</v>
      </c>
      <c r="AH22" s="449">
        <v>0</v>
      </c>
      <c r="AI22" s="449">
        <v>0</v>
      </c>
      <c r="AJ22" s="449">
        <v>0</v>
      </c>
      <c r="AK22" s="449">
        <v>0</v>
      </c>
      <c r="AL22" s="753">
        <v>0</v>
      </c>
      <c r="AM22" s="753">
        <v>0</v>
      </c>
      <c r="AN22" s="753">
        <v>0</v>
      </c>
      <c r="AO22" s="753">
        <v>0</v>
      </c>
      <c r="AP22" s="753">
        <v>0</v>
      </c>
      <c r="AQ22" s="753">
        <v>0</v>
      </c>
      <c r="AR22" s="450">
        <v>0</v>
      </c>
      <c r="AS22" s="450">
        <v>0</v>
      </c>
      <c r="AT22" s="450">
        <v>0</v>
      </c>
      <c r="AU22" s="450">
        <v>0</v>
      </c>
      <c r="AV22" s="765">
        <v>0</v>
      </c>
      <c r="AW22" s="765">
        <v>0</v>
      </c>
      <c r="AX22" s="765">
        <v>0</v>
      </c>
      <c r="AY22" s="765">
        <v>0</v>
      </c>
      <c r="AZ22" s="765">
        <v>0</v>
      </c>
      <c r="BA22" s="765">
        <v>0</v>
      </c>
      <c r="BB22" s="451">
        <v>0</v>
      </c>
      <c r="BC22" s="451">
        <v>0</v>
      </c>
      <c r="BD22" s="451">
        <v>0</v>
      </c>
      <c r="BE22" s="451">
        <v>0</v>
      </c>
      <c r="BF22" s="810"/>
      <c r="BG22" s="810"/>
      <c r="BH22" s="810"/>
      <c r="BI22" s="810"/>
      <c r="BJ22" s="810"/>
      <c r="BK22" s="810"/>
      <c r="BL22" s="452">
        <v>0</v>
      </c>
      <c r="BM22" s="452">
        <v>0</v>
      </c>
      <c r="BN22" s="452">
        <v>0</v>
      </c>
      <c r="BO22" s="452">
        <v>0</v>
      </c>
      <c r="BP22" s="771">
        <v>0</v>
      </c>
      <c r="BQ22" s="771">
        <v>0</v>
      </c>
      <c r="BR22" s="771">
        <v>0</v>
      </c>
      <c r="BS22" s="771"/>
      <c r="BT22" s="771"/>
      <c r="BU22" s="771"/>
      <c r="BV22" s="454"/>
      <c r="BW22" s="454"/>
      <c r="BX22" s="454"/>
      <c r="BY22" s="454"/>
      <c r="BZ22" s="455"/>
      <c r="CA22" s="455"/>
      <c r="CB22" s="455"/>
      <c r="CC22" s="455"/>
      <c r="CD22" s="455"/>
      <c r="CE22" s="455"/>
      <c r="CF22" s="456"/>
      <c r="CG22" s="456"/>
      <c r="CH22" s="456"/>
      <c r="CI22" s="456"/>
      <c r="CJ22" s="475"/>
      <c r="CK22" s="475"/>
      <c r="CL22" s="475"/>
      <c r="CM22" s="475"/>
      <c r="CN22" s="475"/>
      <c r="CO22" s="475"/>
      <c r="CP22" s="457"/>
      <c r="CQ22" s="457"/>
      <c r="CR22" s="457"/>
      <c r="CS22" s="457"/>
      <c r="CT22" s="793"/>
      <c r="CU22" s="793"/>
      <c r="CV22" s="793"/>
      <c r="CW22" s="793"/>
      <c r="CX22" s="793"/>
      <c r="CY22" s="793"/>
      <c r="CZ22" s="458">
        <v>0</v>
      </c>
      <c r="DA22" s="458">
        <v>0</v>
      </c>
      <c r="DB22" s="458">
        <v>0</v>
      </c>
      <c r="DC22" s="458">
        <v>0</v>
      </c>
      <c r="DD22" s="1026">
        <v>0</v>
      </c>
      <c r="DE22" s="1026">
        <v>0</v>
      </c>
      <c r="DF22" s="1026">
        <v>0</v>
      </c>
      <c r="DG22" s="1026">
        <v>0</v>
      </c>
      <c r="DH22" s="1026">
        <v>0</v>
      </c>
      <c r="DI22" s="1026">
        <v>0</v>
      </c>
      <c r="DJ22" s="454">
        <v>0</v>
      </c>
      <c r="DK22" s="454">
        <v>0</v>
      </c>
      <c r="DL22" s="454">
        <v>0</v>
      </c>
      <c r="DM22" s="454">
        <v>0</v>
      </c>
      <c r="DN22" s="455">
        <v>0</v>
      </c>
      <c r="DO22" s="455">
        <v>0</v>
      </c>
      <c r="DP22" s="455">
        <v>0</v>
      </c>
      <c r="DQ22" s="455">
        <v>0</v>
      </c>
      <c r="DR22" s="455">
        <v>0</v>
      </c>
      <c r="DS22" s="455">
        <v>0</v>
      </c>
      <c r="DT22" s="994">
        <v>0</v>
      </c>
      <c r="DU22" s="995">
        <v>0</v>
      </c>
      <c r="DV22" s="995">
        <v>0</v>
      </c>
      <c r="DW22" s="994">
        <v>0</v>
      </c>
      <c r="DX22" s="996">
        <v>0</v>
      </c>
      <c r="DY22" s="996">
        <v>0</v>
      </c>
      <c r="DZ22" s="998">
        <v>0</v>
      </c>
      <c r="EA22" s="998">
        <v>0</v>
      </c>
      <c r="EB22" s="998">
        <v>0</v>
      </c>
      <c r="EC22" s="998">
        <v>0</v>
      </c>
      <c r="ED22" s="461">
        <v>0</v>
      </c>
      <c r="EE22" s="461">
        <v>0</v>
      </c>
      <c r="EF22" s="461">
        <v>0</v>
      </c>
      <c r="EG22" s="461">
        <v>0</v>
      </c>
      <c r="EH22" s="759">
        <v>0</v>
      </c>
      <c r="EI22" s="759">
        <v>0</v>
      </c>
      <c r="EJ22" s="759">
        <v>0</v>
      </c>
      <c r="EK22" s="759">
        <v>0</v>
      </c>
      <c r="EL22" s="759">
        <v>0</v>
      </c>
      <c r="EM22" s="759">
        <v>0</v>
      </c>
      <c r="EN22" s="452"/>
      <c r="EO22" s="452"/>
      <c r="EP22" s="452"/>
      <c r="EQ22" s="452"/>
      <c r="ER22" s="771"/>
      <c r="ES22" s="771"/>
      <c r="ET22" s="771"/>
      <c r="EU22" s="453"/>
      <c r="EV22" s="771"/>
      <c r="EW22" s="771"/>
      <c r="EX22" s="461">
        <v>0</v>
      </c>
      <c r="EY22" s="461">
        <v>0</v>
      </c>
      <c r="EZ22" s="461">
        <v>0</v>
      </c>
      <c r="FA22" s="461">
        <v>0</v>
      </c>
      <c r="FB22" s="759">
        <v>0</v>
      </c>
      <c r="FC22" s="759">
        <v>0</v>
      </c>
      <c r="FD22" s="759">
        <v>0</v>
      </c>
      <c r="FE22" s="759">
        <v>0</v>
      </c>
      <c r="FF22" s="759">
        <v>0</v>
      </c>
      <c r="FG22" s="759">
        <v>0</v>
      </c>
      <c r="FH22" s="463">
        <v>0</v>
      </c>
      <c r="FI22" s="463">
        <v>0</v>
      </c>
      <c r="FJ22" s="463">
        <v>0</v>
      </c>
      <c r="FK22" s="463">
        <v>0</v>
      </c>
      <c r="FL22" s="464">
        <v>0</v>
      </c>
      <c r="FM22" s="464">
        <v>0</v>
      </c>
      <c r="FN22" s="464">
        <v>0</v>
      </c>
      <c r="FO22" s="464">
        <v>0</v>
      </c>
      <c r="FP22" s="464">
        <v>0</v>
      </c>
      <c r="FQ22" s="464">
        <v>0</v>
      </c>
      <c r="FR22" s="465"/>
      <c r="FS22" s="465"/>
      <c r="FT22" s="465"/>
      <c r="FU22" s="465"/>
      <c r="FV22" s="1048"/>
      <c r="FW22" s="1048"/>
      <c r="FX22" s="1048"/>
      <c r="FY22" s="1048"/>
      <c r="FZ22" s="1048"/>
      <c r="GA22" s="1048"/>
      <c r="GB22" s="467"/>
      <c r="GC22" s="467"/>
      <c r="GD22" s="467"/>
      <c r="GE22" s="467"/>
      <c r="GF22" s="783"/>
      <c r="GG22" s="783"/>
      <c r="GH22" s="783"/>
      <c r="GI22" s="783"/>
      <c r="GJ22" s="783"/>
      <c r="GK22" s="783"/>
      <c r="GL22" s="459"/>
      <c r="GM22" s="459"/>
      <c r="GN22" s="459"/>
      <c r="GO22" s="459"/>
      <c r="GP22" s="777"/>
      <c r="GQ22" s="777"/>
      <c r="GR22" s="777"/>
      <c r="GS22" s="777"/>
      <c r="GT22" s="777"/>
      <c r="GU22" s="777"/>
      <c r="GV22" s="469">
        <v>0</v>
      </c>
      <c r="GW22" s="469">
        <v>0</v>
      </c>
      <c r="GX22" s="469">
        <v>0</v>
      </c>
      <c r="GY22" s="469">
        <v>0</v>
      </c>
      <c r="GZ22" s="470">
        <v>0</v>
      </c>
      <c r="HA22" s="470">
        <v>0</v>
      </c>
      <c r="HB22" s="470">
        <v>0</v>
      </c>
      <c r="HC22" s="470">
        <v>0</v>
      </c>
      <c r="HD22" s="470">
        <v>0</v>
      </c>
      <c r="HE22" s="470">
        <v>0</v>
      </c>
      <c r="HF22" s="1054"/>
      <c r="HG22" s="1054"/>
      <c r="HH22" s="1054"/>
      <c r="HI22" s="1054"/>
      <c r="HJ22" s="1055"/>
      <c r="HK22" s="1055"/>
      <c r="HL22" s="1055"/>
      <c r="HM22" s="1055"/>
      <c r="HN22" s="1055"/>
      <c r="HO22" s="1055"/>
      <c r="HP22" s="446">
        <v>0</v>
      </c>
      <c r="HQ22" s="446">
        <v>0</v>
      </c>
      <c r="HR22" s="446">
        <v>0</v>
      </c>
      <c r="HS22" s="446">
        <v>0</v>
      </c>
      <c r="HT22" s="473">
        <v>0</v>
      </c>
      <c r="HU22" s="473">
        <v>0</v>
      </c>
      <c r="HV22" s="473">
        <v>0</v>
      </c>
      <c r="HW22" s="473">
        <v>0</v>
      </c>
      <c r="HX22" s="473">
        <v>0</v>
      </c>
      <c r="HY22" s="473">
        <v>0</v>
      </c>
      <c r="HZ22" s="461"/>
      <c r="IA22" s="461"/>
      <c r="IB22" s="461"/>
      <c r="IC22" s="461"/>
      <c r="ID22" s="462"/>
      <c r="IE22" s="462"/>
      <c r="IF22" s="462"/>
      <c r="IG22" s="462"/>
      <c r="IH22" s="462"/>
      <c r="II22" s="462"/>
      <c r="IJ22" s="471">
        <v>0</v>
      </c>
      <c r="IK22" s="471">
        <v>0</v>
      </c>
      <c r="IL22" s="471">
        <v>0</v>
      </c>
      <c r="IM22" s="471">
        <v>0</v>
      </c>
      <c r="IN22" s="474">
        <v>0</v>
      </c>
      <c r="IO22" s="474">
        <v>0</v>
      </c>
      <c r="IP22" s="474">
        <v>0</v>
      </c>
      <c r="IQ22" s="474">
        <v>0</v>
      </c>
      <c r="IR22" s="474">
        <v>0</v>
      </c>
      <c r="IS22" s="474">
        <v>0</v>
      </c>
      <c r="IT22" s="457">
        <v>0</v>
      </c>
      <c r="IU22" s="457">
        <v>0</v>
      </c>
      <c r="IV22" s="457">
        <v>0</v>
      </c>
      <c r="IW22" s="457">
        <v>0</v>
      </c>
      <c r="IX22" s="793">
        <v>0</v>
      </c>
      <c r="IY22" s="793">
        <v>0</v>
      </c>
      <c r="IZ22" s="793">
        <v>0</v>
      </c>
      <c r="JA22" s="793">
        <v>0</v>
      </c>
      <c r="JB22" s="793">
        <v>0</v>
      </c>
      <c r="JC22" s="793">
        <v>0</v>
      </c>
      <c r="JD22" s="463"/>
      <c r="JE22" s="463"/>
      <c r="JF22" s="463"/>
      <c r="JG22" s="463"/>
      <c r="JH22" s="464"/>
      <c r="JI22" s="464"/>
      <c r="JJ22" s="464"/>
      <c r="JK22" s="464"/>
      <c r="JL22" s="464"/>
      <c r="JM22" s="464"/>
      <c r="JN22" s="456">
        <v>0</v>
      </c>
      <c r="JO22" s="456">
        <v>0</v>
      </c>
      <c r="JP22" s="456">
        <v>0</v>
      </c>
      <c r="JQ22" s="456">
        <v>0</v>
      </c>
      <c r="JR22" s="475">
        <v>0</v>
      </c>
      <c r="JS22" s="475">
        <v>0</v>
      </c>
      <c r="JT22" s="475">
        <v>0</v>
      </c>
      <c r="JU22" s="475">
        <v>0</v>
      </c>
      <c r="JV22" s="475">
        <v>0</v>
      </c>
      <c r="JW22" s="475">
        <v>0</v>
      </c>
      <c r="JX22" s="452">
        <v>0</v>
      </c>
      <c r="JY22" s="452">
        <v>0</v>
      </c>
      <c r="JZ22" s="452">
        <v>0</v>
      </c>
      <c r="KA22" s="452">
        <v>0</v>
      </c>
      <c r="KB22" s="771">
        <v>0</v>
      </c>
      <c r="KC22" s="771">
        <v>0</v>
      </c>
      <c r="KD22" s="771">
        <v>0</v>
      </c>
      <c r="KE22" s="771">
        <v>0</v>
      </c>
      <c r="KF22" s="771">
        <v>0</v>
      </c>
      <c r="KG22" s="771">
        <v>0</v>
      </c>
      <c r="KH22" s="454">
        <v>0</v>
      </c>
      <c r="KI22" s="454">
        <v>0</v>
      </c>
      <c r="KJ22" s="454">
        <v>0</v>
      </c>
      <c r="KK22" s="454">
        <v>0</v>
      </c>
      <c r="KL22" s="455">
        <v>0</v>
      </c>
      <c r="KM22" s="455">
        <v>0</v>
      </c>
      <c r="KN22" s="455">
        <v>0</v>
      </c>
      <c r="KO22" s="455">
        <v>0</v>
      </c>
      <c r="KP22" s="455">
        <v>0</v>
      </c>
      <c r="KQ22" s="455">
        <v>0</v>
      </c>
      <c r="KR22" s="476">
        <v>0</v>
      </c>
      <c r="KS22" s="476">
        <v>0</v>
      </c>
      <c r="KT22" s="476">
        <v>0</v>
      </c>
      <c r="KU22" s="476">
        <v>0</v>
      </c>
      <c r="KV22" s="788">
        <v>0</v>
      </c>
      <c r="KW22" s="788">
        <v>0</v>
      </c>
      <c r="KX22" s="788">
        <v>0</v>
      </c>
      <c r="KY22" s="788">
        <v>0</v>
      </c>
      <c r="KZ22" s="788">
        <v>0</v>
      </c>
      <c r="LA22" s="788">
        <v>0</v>
      </c>
      <c r="LB22" s="471"/>
      <c r="LC22" s="471"/>
      <c r="LD22" s="471"/>
      <c r="LE22" s="471"/>
      <c r="LF22" s="474"/>
      <c r="LG22" s="474"/>
      <c r="LH22" s="474"/>
      <c r="LI22" s="474"/>
      <c r="LJ22" s="474"/>
      <c r="LK22" s="474"/>
      <c r="LL22" s="467">
        <v>0</v>
      </c>
      <c r="LM22" s="467">
        <v>0</v>
      </c>
      <c r="LN22" s="467">
        <v>0</v>
      </c>
      <c r="LO22" s="467">
        <v>0</v>
      </c>
      <c r="LP22" s="783">
        <v>0</v>
      </c>
      <c r="LQ22" s="783">
        <v>0</v>
      </c>
      <c r="LR22" s="783">
        <v>0</v>
      </c>
      <c r="LS22" s="783">
        <v>0</v>
      </c>
      <c r="LT22" s="783">
        <v>0</v>
      </c>
      <c r="LU22" s="783">
        <v>0</v>
      </c>
      <c r="LV22" s="415">
        <f t="shared" si="2"/>
        <v>0</v>
      </c>
      <c r="LW22" s="415">
        <f t="shared" si="3"/>
        <v>0</v>
      </c>
      <c r="LX22" s="415">
        <f t="shared" si="4"/>
        <v>0</v>
      </c>
      <c r="LY22" s="415">
        <f t="shared" si="5"/>
        <v>0</v>
      </c>
      <c r="LZ22" s="416">
        <f t="shared" si="6"/>
        <v>0</v>
      </c>
      <c r="MA22" s="416">
        <f t="shared" si="7"/>
        <v>0</v>
      </c>
      <c r="MB22" s="416">
        <f t="shared" si="8"/>
        <v>0</v>
      </c>
      <c r="MC22" s="416">
        <f t="shared" si="9"/>
        <v>0</v>
      </c>
      <c r="MD22" s="416">
        <f t="shared" si="10"/>
        <v>0</v>
      </c>
      <c r="ME22" s="416">
        <f t="shared" si="11"/>
        <v>0</v>
      </c>
      <c r="MF22" s="465"/>
      <c r="MG22" s="465"/>
      <c r="MH22" s="465"/>
      <c r="MI22" s="465"/>
      <c r="MJ22" s="466"/>
      <c r="MK22" s="466"/>
      <c r="ML22" s="466"/>
      <c r="MM22" s="466"/>
      <c r="MN22" s="466"/>
      <c r="MO22" s="466"/>
      <c r="MP22" s="477"/>
      <c r="MQ22" s="477"/>
      <c r="MR22" s="477"/>
      <c r="MS22" s="477"/>
      <c r="MT22" s="478"/>
      <c r="MU22" s="478"/>
      <c r="MV22" s="478"/>
      <c r="MW22" s="478"/>
      <c r="MX22" s="478"/>
      <c r="MY22" s="478"/>
      <c r="MZ22" s="401">
        <f t="shared" si="12"/>
        <v>0</v>
      </c>
      <c r="NA22" s="401">
        <f t="shared" si="13"/>
        <v>0</v>
      </c>
      <c r="NB22" s="401">
        <f t="shared" si="14"/>
        <v>0</v>
      </c>
      <c r="NC22" s="401">
        <f t="shared" si="15"/>
        <v>0</v>
      </c>
      <c r="ND22" s="402">
        <f t="shared" si="16"/>
        <v>0</v>
      </c>
      <c r="NE22" s="402">
        <f t="shared" si="17"/>
        <v>0</v>
      </c>
      <c r="NF22" s="402">
        <f t="shared" si="18"/>
        <v>0</v>
      </c>
      <c r="NG22" s="402">
        <f t="shared" si="19"/>
        <v>0</v>
      </c>
      <c r="NH22" s="402">
        <f t="shared" si="20"/>
        <v>0</v>
      </c>
      <c r="NI22" s="402">
        <f t="shared" si="21"/>
        <v>0</v>
      </c>
    </row>
    <row r="23" spans="1:373" ht="30" x14ac:dyDescent="0.25">
      <c r="A23" s="442">
        <v>15</v>
      </c>
      <c r="B23" s="479" t="s">
        <v>31</v>
      </c>
      <c r="C23" s="479" t="s">
        <v>199</v>
      </c>
      <c r="D23" s="444"/>
      <c r="E23" s="444"/>
      <c r="F23" s="444"/>
      <c r="G23" s="444"/>
      <c r="H23" s="1037"/>
      <c r="I23" s="1037"/>
      <c r="J23" s="1037"/>
      <c r="K23" s="1037"/>
      <c r="L23" s="1037"/>
      <c r="M23" s="1037"/>
      <c r="N23" s="1033"/>
      <c r="O23" s="1033"/>
      <c r="P23" s="1033"/>
      <c r="Q23" s="1033"/>
      <c r="R23" s="1032"/>
      <c r="S23" s="1032"/>
      <c r="T23" s="1032"/>
      <c r="U23" s="1032"/>
      <c r="V23" s="1032"/>
      <c r="W23" s="1032"/>
      <c r="X23" s="1040">
        <v>0</v>
      </c>
      <c r="Y23" s="1041">
        <v>0</v>
      </c>
      <c r="Z23" s="1041">
        <v>0</v>
      </c>
      <c r="AA23" s="1041">
        <v>0</v>
      </c>
      <c r="AB23" s="1041">
        <v>0</v>
      </c>
      <c r="AC23" s="1041">
        <v>0</v>
      </c>
      <c r="AD23" s="1041">
        <v>0</v>
      </c>
      <c r="AE23" s="1041">
        <v>0</v>
      </c>
      <c r="AF23" s="1041"/>
      <c r="AG23" s="1041"/>
      <c r="AH23" s="449">
        <v>0</v>
      </c>
      <c r="AI23" s="449">
        <v>0</v>
      </c>
      <c r="AJ23" s="449">
        <v>0</v>
      </c>
      <c r="AK23" s="449">
        <v>0</v>
      </c>
      <c r="AL23" s="753">
        <v>0</v>
      </c>
      <c r="AM23" s="753">
        <v>0</v>
      </c>
      <c r="AN23" s="753">
        <v>0</v>
      </c>
      <c r="AO23" s="753">
        <v>0</v>
      </c>
      <c r="AP23" s="753">
        <v>0</v>
      </c>
      <c r="AQ23" s="753">
        <v>0</v>
      </c>
      <c r="AR23" s="450">
        <v>0</v>
      </c>
      <c r="AS23" s="450">
        <v>0</v>
      </c>
      <c r="AT23" s="450">
        <v>0</v>
      </c>
      <c r="AU23" s="450">
        <v>0</v>
      </c>
      <c r="AV23" s="765">
        <v>0</v>
      </c>
      <c r="AW23" s="765">
        <v>0</v>
      </c>
      <c r="AX23" s="765">
        <v>0</v>
      </c>
      <c r="AY23" s="765">
        <v>0</v>
      </c>
      <c r="AZ23" s="765">
        <v>0</v>
      </c>
      <c r="BA23" s="765">
        <v>0</v>
      </c>
      <c r="BB23" s="451">
        <v>0</v>
      </c>
      <c r="BC23" s="451">
        <v>0</v>
      </c>
      <c r="BD23" s="451">
        <v>0</v>
      </c>
      <c r="BE23" s="451">
        <v>0</v>
      </c>
      <c r="BF23" s="810">
        <v>0</v>
      </c>
      <c r="BG23" s="810">
        <v>0</v>
      </c>
      <c r="BH23" s="810">
        <v>0</v>
      </c>
      <c r="BI23" s="810">
        <v>0</v>
      </c>
      <c r="BJ23" s="810">
        <v>0</v>
      </c>
      <c r="BK23" s="810">
        <v>0</v>
      </c>
      <c r="BL23" s="452">
        <v>0</v>
      </c>
      <c r="BM23" s="452">
        <v>0</v>
      </c>
      <c r="BN23" s="452">
        <v>0</v>
      </c>
      <c r="BO23" s="452">
        <v>0</v>
      </c>
      <c r="BP23" s="771">
        <v>0</v>
      </c>
      <c r="BQ23" s="771">
        <v>0</v>
      </c>
      <c r="BR23" s="771">
        <v>0</v>
      </c>
      <c r="BS23" s="771"/>
      <c r="BT23" s="771"/>
      <c r="BU23" s="771"/>
      <c r="BV23" s="454"/>
      <c r="BW23" s="454"/>
      <c r="BX23" s="454"/>
      <c r="BY23" s="454"/>
      <c r="BZ23" s="455"/>
      <c r="CA23" s="455"/>
      <c r="CB23" s="455"/>
      <c r="CC23" s="455"/>
      <c r="CD23" s="455"/>
      <c r="CE23" s="455"/>
      <c r="CF23" s="456"/>
      <c r="CG23" s="456"/>
      <c r="CH23" s="456"/>
      <c r="CI23" s="456"/>
      <c r="CJ23" s="475"/>
      <c r="CK23" s="475"/>
      <c r="CL23" s="475"/>
      <c r="CM23" s="475"/>
      <c r="CN23" s="475"/>
      <c r="CO23" s="475"/>
      <c r="CP23" s="457"/>
      <c r="CQ23" s="457"/>
      <c r="CR23" s="457"/>
      <c r="CS23" s="457"/>
      <c r="CT23" s="793"/>
      <c r="CU23" s="793"/>
      <c r="CV23" s="793"/>
      <c r="CW23" s="793"/>
      <c r="CX23" s="793"/>
      <c r="CY23" s="793"/>
      <c r="CZ23" s="458">
        <v>0</v>
      </c>
      <c r="DA23" s="458">
        <v>0</v>
      </c>
      <c r="DB23" s="458">
        <v>0</v>
      </c>
      <c r="DC23" s="458">
        <v>0</v>
      </c>
      <c r="DD23" s="1026">
        <v>0</v>
      </c>
      <c r="DE23" s="1026">
        <v>0</v>
      </c>
      <c r="DF23" s="1026">
        <v>0</v>
      </c>
      <c r="DG23" s="1026">
        <v>0</v>
      </c>
      <c r="DH23" s="1026">
        <v>0</v>
      </c>
      <c r="DI23" s="1026">
        <v>0</v>
      </c>
      <c r="DJ23" s="454">
        <v>0</v>
      </c>
      <c r="DK23" s="454">
        <v>0</v>
      </c>
      <c r="DL23" s="454">
        <v>0</v>
      </c>
      <c r="DM23" s="454">
        <v>0</v>
      </c>
      <c r="DN23" s="455">
        <v>0</v>
      </c>
      <c r="DO23" s="455">
        <v>0</v>
      </c>
      <c r="DP23" s="455">
        <v>0</v>
      </c>
      <c r="DQ23" s="455">
        <v>0</v>
      </c>
      <c r="DR23" s="455">
        <v>0</v>
      </c>
      <c r="DS23" s="455">
        <v>0</v>
      </c>
      <c r="DT23" s="994">
        <v>0</v>
      </c>
      <c r="DU23" s="995">
        <v>0</v>
      </c>
      <c r="DV23" s="995">
        <v>0</v>
      </c>
      <c r="DW23" s="994">
        <v>0</v>
      </c>
      <c r="DX23" s="996">
        <v>0</v>
      </c>
      <c r="DY23" s="996">
        <v>0</v>
      </c>
      <c r="DZ23" s="998">
        <v>0</v>
      </c>
      <c r="EA23" s="998">
        <v>0</v>
      </c>
      <c r="EB23" s="998">
        <v>0</v>
      </c>
      <c r="EC23" s="998">
        <v>0</v>
      </c>
      <c r="ED23" s="461">
        <v>0</v>
      </c>
      <c r="EE23" s="461">
        <v>0</v>
      </c>
      <c r="EF23" s="461">
        <v>0</v>
      </c>
      <c r="EG23" s="461">
        <v>0</v>
      </c>
      <c r="EH23" s="759">
        <v>0</v>
      </c>
      <c r="EI23" s="759">
        <v>0</v>
      </c>
      <c r="EJ23" s="759">
        <v>0</v>
      </c>
      <c r="EK23" s="759">
        <v>0</v>
      </c>
      <c r="EL23" s="759">
        <v>0</v>
      </c>
      <c r="EM23" s="759">
        <v>0</v>
      </c>
      <c r="EN23" s="452"/>
      <c r="EO23" s="452"/>
      <c r="EP23" s="452"/>
      <c r="EQ23" s="452"/>
      <c r="ER23" s="771"/>
      <c r="ES23" s="771"/>
      <c r="ET23" s="771"/>
      <c r="EU23" s="453"/>
      <c r="EV23" s="771"/>
      <c r="EW23" s="771"/>
      <c r="EX23" s="461">
        <v>0</v>
      </c>
      <c r="EY23" s="461">
        <v>0</v>
      </c>
      <c r="EZ23" s="461">
        <v>0</v>
      </c>
      <c r="FA23" s="461">
        <v>0</v>
      </c>
      <c r="FB23" s="759">
        <v>0</v>
      </c>
      <c r="FC23" s="759">
        <v>0</v>
      </c>
      <c r="FD23" s="759">
        <v>0</v>
      </c>
      <c r="FE23" s="759">
        <v>0</v>
      </c>
      <c r="FF23" s="759">
        <v>0</v>
      </c>
      <c r="FG23" s="759">
        <v>0</v>
      </c>
      <c r="FH23" s="463">
        <v>0</v>
      </c>
      <c r="FI23" s="463">
        <v>0</v>
      </c>
      <c r="FJ23" s="463">
        <v>0</v>
      </c>
      <c r="FK23" s="463">
        <v>0</v>
      </c>
      <c r="FL23" s="464">
        <v>0</v>
      </c>
      <c r="FM23" s="464">
        <v>0</v>
      </c>
      <c r="FN23" s="464">
        <v>0</v>
      </c>
      <c r="FO23" s="464">
        <v>0</v>
      </c>
      <c r="FP23" s="464">
        <v>0</v>
      </c>
      <c r="FQ23" s="464">
        <v>0</v>
      </c>
      <c r="FR23" s="465"/>
      <c r="FS23" s="465"/>
      <c r="FT23" s="465"/>
      <c r="FU23" s="465"/>
      <c r="FV23" s="1048"/>
      <c r="FW23" s="1048"/>
      <c r="FX23" s="1048"/>
      <c r="FY23" s="1048"/>
      <c r="FZ23" s="1048"/>
      <c r="GA23" s="1048"/>
      <c r="GB23" s="467"/>
      <c r="GC23" s="467"/>
      <c r="GD23" s="467"/>
      <c r="GE23" s="467"/>
      <c r="GF23" s="783"/>
      <c r="GG23" s="783"/>
      <c r="GH23" s="783"/>
      <c r="GI23" s="783"/>
      <c r="GJ23" s="783"/>
      <c r="GK23" s="783"/>
      <c r="GL23" s="459">
        <v>0</v>
      </c>
      <c r="GM23" s="459">
        <v>0</v>
      </c>
      <c r="GN23" s="459">
        <v>0</v>
      </c>
      <c r="GO23" s="459">
        <v>0</v>
      </c>
      <c r="GP23" s="777">
        <v>0</v>
      </c>
      <c r="GQ23" s="777">
        <v>0</v>
      </c>
      <c r="GR23" s="777">
        <v>0</v>
      </c>
      <c r="GS23" s="777">
        <v>0</v>
      </c>
      <c r="GT23" s="777"/>
      <c r="GU23" s="777"/>
      <c r="GV23" s="469">
        <v>0</v>
      </c>
      <c r="GW23" s="469">
        <v>0</v>
      </c>
      <c r="GX23" s="469">
        <v>0</v>
      </c>
      <c r="GY23" s="469">
        <v>0</v>
      </c>
      <c r="GZ23" s="470">
        <v>0</v>
      </c>
      <c r="HA23" s="470">
        <v>0</v>
      </c>
      <c r="HB23" s="470">
        <v>0</v>
      </c>
      <c r="HC23" s="470">
        <v>0</v>
      </c>
      <c r="HD23" s="470">
        <v>0</v>
      </c>
      <c r="HE23" s="470">
        <v>0</v>
      </c>
      <c r="HF23" s="1054"/>
      <c r="HG23" s="1054"/>
      <c r="HH23" s="1054"/>
      <c r="HI23" s="1054"/>
      <c r="HJ23" s="1055"/>
      <c r="HK23" s="1055"/>
      <c r="HL23" s="1055"/>
      <c r="HM23" s="1055"/>
      <c r="HN23" s="1055"/>
      <c r="HO23" s="1055"/>
      <c r="HP23" s="446">
        <v>0</v>
      </c>
      <c r="HQ23" s="446">
        <v>0</v>
      </c>
      <c r="HR23" s="446">
        <v>0</v>
      </c>
      <c r="HS23" s="446">
        <v>0</v>
      </c>
      <c r="HT23" s="473">
        <v>0</v>
      </c>
      <c r="HU23" s="473">
        <v>0</v>
      </c>
      <c r="HV23" s="473">
        <v>0</v>
      </c>
      <c r="HW23" s="473">
        <v>0</v>
      </c>
      <c r="HX23" s="473">
        <v>0</v>
      </c>
      <c r="HY23" s="473">
        <v>0</v>
      </c>
      <c r="HZ23" s="461"/>
      <c r="IA23" s="461"/>
      <c r="IB23" s="461"/>
      <c r="IC23" s="461"/>
      <c r="ID23" s="462"/>
      <c r="IE23" s="462"/>
      <c r="IF23" s="462"/>
      <c r="IG23" s="462"/>
      <c r="IH23" s="462"/>
      <c r="II23" s="462"/>
      <c r="IJ23" s="471">
        <v>0</v>
      </c>
      <c r="IK23" s="471">
        <v>0</v>
      </c>
      <c r="IL23" s="471">
        <v>0</v>
      </c>
      <c r="IM23" s="471">
        <v>0</v>
      </c>
      <c r="IN23" s="474">
        <v>0</v>
      </c>
      <c r="IO23" s="474">
        <v>0</v>
      </c>
      <c r="IP23" s="474">
        <v>0</v>
      </c>
      <c r="IQ23" s="474">
        <v>0</v>
      </c>
      <c r="IR23" s="474">
        <v>0</v>
      </c>
      <c r="IS23" s="474">
        <v>0</v>
      </c>
      <c r="IT23" s="457">
        <v>0</v>
      </c>
      <c r="IU23" s="457">
        <v>0</v>
      </c>
      <c r="IV23" s="457">
        <v>0</v>
      </c>
      <c r="IW23" s="457">
        <v>0</v>
      </c>
      <c r="IX23" s="793">
        <v>0</v>
      </c>
      <c r="IY23" s="793">
        <v>0</v>
      </c>
      <c r="IZ23" s="793">
        <v>0</v>
      </c>
      <c r="JA23" s="793">
        <v>0</v>
      </c>
      <c r="JB23" s="793">
        <v>0</v>
      </c>
      <c r="JC23" s="793">
        <v>0</v>
      </c>
      <c r="JD23" s="463"/>
      <c r="JE23" s="463"/>
      <c r="JF23" s="463"/>
      <c r="JG23" s="463"/>
      <c r="JH23" s="464"/>
      <c r="JI23" s="464"/>
      <c r="JJ23" s="464"/>
      <c r="JK23" s="464"/>
      <c r="JL23" s="464"/>
      <c r="JM23" s="464"/>
      <c r="JN23" s="456">
        <v>0</v>
      </c>
      <c r="JO23" s="456">
        <v>0</v>
      </c>
      <c r="JP23" s="456">
        <v>0</v>
      </c>
      <c r="JQ23" s="456">
        <v>0</v>
      </c>
      <c r="JR23" s="475">
        <v>0</v>
      </c>
      <c r="JS23" s="475">
        <v>0</v>
      </c>
      <c r="JT23" s="475">
        <v>0</v>
      </c>
      <c r="JU23" s="475">
        <v>0</v>
      </c>
      <c r="JV23" s="475">
        <v>0</v>
      </c>
      <c r="JW23" s="475">
        <v>0</v>
      </c>
      <c r="JX23" s="452">
        <v>0</v>
      </c>
      <c r="JY23" s="452">
        <v>0</v>
      </c>
      <c r="JZ23" s="452">
        <v>0</v>
      </c>
      <c r="KA23" s="452">
        <v>0</v>
      </c>
      <c r="KB23" s="771">
        <v>0</v>
      </c>
      <c r="KC23" s="771">
        <v>0</v>
      </c>
      <c r="KD23" s="771">
        <v>0</v>
      </c>
      <c r="KE23" s="771">
        <v>0</v>
      </c>
      <c r="KF23" s="771">
        <v>0</v>
      </c>
      <c r="KG23" s="771">
        <v>0</v>
      </c>
      <c r="KH23" s="454">
        <v>0</v>
      </c>
      <c r="KI23" s="454">
        <v>0</v>
      </c>
      <c r="KJ23" s="454">
        <v>0</v>
      </c>
      <c r="KK23" s="454">
        <v>0</v>
      </c>
      <c r="KL23" s="455">
        <v>0</v>
      </c>
      <c r="KM23" s="455">
        <v>0</v>
      </c>
      <c r="KN23" s="455">
        <v>0</v>
      </c>
      <c r="KO23" s="455">
        <v>0</v>
      </c>
      <c r="KP23" s="455">
        <v>0</v>
      </c>
      <c r="KQ23" s="455">
        <v>0</v>
      </c>
      <c r="KR23" s="476">
        <v>0</v>
      </c>
      <c r="KS23" s="476">
        <v>0</v>
      </c>
      <c r="KT23" s="476">
        <v>0</v>
      </c>
      <c r="KU23" s="476">
        <v>0</v>
      </c>
      <c r="KV23" s="788">
        <v>0</v>
      </c>
      <c r="KW23" s="788">
        <v>0</v>
      </c>
      <c r="KX23" s="788">
        <v>0</v>
      </c>
      <c r="KY23" s="788">
        <v>0</v>
      </c>
      <c r="KZ23" s="788">
        <v>0</v>
      </c>
      <c r="LA23" s="788">
        <v>0</v>
      </c>
      <c r="LB23" s="471"/>
      <c r="LC23" s="471"/>
      <c r="LD23" s="471"/>
      <c r="LE23" s="471"/>
      <c r="LF23" s="474"/>
      <c r="LG23" s="474"/>
      <c r="LH23" s="474"/>
      <c r="LI23" s="474"/>
      <c r="LJ23" s="474"/>
      <c r="LK23" s="474"/>
      <c r="LL23" s="467">
        <v>0</v>
      </c>
      <c r="LM23" s="467">
        <v>0</v>
      </c>
      <c r="LN23" s="467">
        <v>0</v>
      </c>
      <c r="LO23" s="467">
        <v>0</v>
      </c>
      <c r="LP23" s="783">
        <v>0</v>
      </c>
      <c r="LQ23" s="783">
        <v>0</v>
      </c>
      <c r="LR23" s="783">
        <v>0</v>
      </c>
      <c r="LS23" s="783">
        <v>0</v>
      </c>
      <c r="LT23" s="783">
        <v>0</v>
      </c>
      <c r="LU23" s="783">
        <v>0</v>
      </c>
      <c r="LV23" s="415">
        <f t="shared" si="2"/>
        <v>0</v>
      </c>
      <c r="LW23" s="415">
        <f t="shared" si="3"/>
        <v>0</v>
      </c>
      <c r="LX23" s="415">
        <f t="shared" si="4"/>
        <v>0</v>
      </c>
      <c r="LY23" s="415">
        <f t="shared" si="5"/>
        <v>0</v>
      </c>
      <c r="LZ23" s="416">
        <f t="shared" si="6"/>
        <v>0</v>
      </c>
      <c r="MA23" s="416">
        <f t="shared" si="7"/>
        <v>0</v>
      </c>
      <c r="MB23" s="416">
        <f t="shared" si="8"/>
        <v>0</v>
      </c>
      <c r="MC23" s="416">
        <f t="shared" si="9"/>
        <v>0</v>
      </c>
      <c r="MD23" s="416">
        <f t="shared" si="10"/>
        <v>0</v>
      </c>
      <c r="ME23" s="416">
        <f t="shared" si="11"/>
        <v>0</v>
      </c>
      <c r="MF23" s="465"/>
      <c r="MG23" s="465"/>
      <c r="MH23" s="465"/>
      <c r="MI23" s="465"/>
      <c r="MJ23" s="466"/>
      <c r="MK23" s="466"/>
      <c r="ML23" s="466"/>
      <c r="MM23" s="466"/>
      <c r="MN23" s="466"/>
      <c r="MO23" s="466"/>
      <c r="MP23" s="477"/>
      <c r="MQ23" s="477"/>
      <c r="MR23" s="477"/>
      <c r="MS23" s="477"/>
      <c r="MT23" s="478"/>
      <c r="MU23" s="478"/>
      <c r="MV23" s="478"/>
      <c r="MW23" s="478"/>
      <c r="MX23" s="478"/>
      <c r="MY23" s="478"/>
      <c r="MZ23" s="401">
        <f t="shared" si="12"/>
        <v>0</v>
      </c>
      <c r="NA23" s="401">
        <f t="shared" si="13"/>
        <v>0</v>
      </c>
      <c r="NB23" s="401">
        <f t="shared" si="14"/>
        <v>0</v>
      </c>
      <c r="NC23" s="401">
        <f t="shared" si="15"/>
        <v>0</v>
      </c>
      <c r="ND23" s="402">
        <f t="shared" si="16"/>
        <v>0</v>
      </c>
      <c r="NE23" s="402">
        <f t="shared" si="17"/>
        <v>0</v>
      </c>
      <c r="NF23" s="402">
        <f t="shared" si="18"/>
        <v>0</v>
      </c>
      <c r="NG23" s="402">
        <f t="shared" si="19"/>
        <v>0</v>
      </c>
      <c r="NH23" s="402">
        <f t="shared" si="20"/>
        <v>0</v>
      </c>
      <c r="NI23" s="402">
        <f t="shared" si="21"/>
        <v>0</v>
      </c>
    </row>
    <row r="24" spans="1:373" ht="28.15" customHeight="1" x14ac:dyDescent="0.25">
      <c r="A24" s="442">
        <v>16</v>
      </c>
      <c r="B24" s="479" t="s">
        <v>32</v>
      </c>
      <c r="C24" s="479" t="s">
        <v>200</v>
      </c>
      <c r="D24" s="444">
        <v>50</v>
      </c>
      <c r="E24" s="444">
        <v>58.58</v>
      </c>
      <c r="F24" s="444">
        <v>4.28</v>
      </c>
      <c r="G24" s="444">
        <v>58.28</v>
      </c>
      <c r="H24" s="1037">
        <v>16667</v>
      </c>
      <c r="I24" s="1037">
        <v>1526</v>
      </c>
      <c r="J24" s="1037">
        <v>19425</v>
      </c>
      <c r="K24" s="1037"/>
      <c r="L24" s="1037">
        <v>18643</v>
      </c>
      <c r="M24" s="1037">
        <v>15169</v>
      </c>
      <c r="N24" s="1033">
        <v>25</v>
      </c>
      <c r="O24" s="1033">
        <v>15.5</v>
      </c>
      <c r="P24" s="1033">
        <v>0.57999999999999996</v>
      </c>
      <c r="Q24" s="1033">
        <v>15.05</v>
      </c>
      <c r="R24" s="1032">
        <v>8333</v>
      </c>
      <c r="S24" s="1032">
        <v>192</v>
      </c>
      <c r="T24" s="1032">
        <v>5014</v>
      </c>
      <c r="U24" s="1032">
        <v>0</v>
      </c>
      <c r="V24" s="1032">
        <v>5014</v>
      </c>
      <c r="W24" s="1032">
        <v>0</v>
      </c>
      <c r="X24" s="1040">
        <v>53</v>
      </c>
      <c r="Y24" s="1041">
        <v>45</v>
      </c>
      <c r="Z24" s="1041">
        <v>3.91</v>
      </c>
      <c r="AA24" s="1041">
        <v>43.9</v>
      </c>
      <c r="AB24" s="1041">
        <v>17667</v>
      </c>
      <c r="AC24" s="1041">
        <v>1471</v>
      </c>
      <c r="AD24" s="1041">
        <v>14632</v>
      </c>
      <c r="AE24" s="1041">
        <v>0</v>
      </c>
      <c r="AF24" s="1041">
        <v>14632</v>
      </c>
      <c r="AG24" s="1041">
        <v>14632</v>
      </c>
      <c r="AH24" s="449">
        <v>53</v>
      </c>
      <c r="AI24" s="449">
        <v>50</v>
      </c>
      <c r="AJ24" s="449">
        <v>1.55</v>
      </c>
      <c r="AK24" s="449">
        <v>48</v>
      </c>
      <c r="AL24" s="753">
        <v>17667</v>
      </c>
      <c r="AM24" s="753">
        <v>0</v>
      </c>
      <c r="AN24" s="753">
        <v>16028</v>
      </c>
      <c r="AO24" s="753">
        <v>0</v>
      </c>
      <c r="AP24" s="753">
        <v>0</v>
      </c>
      <c r="AQ24" s="753">
        <v>0</v>
      </c>
      <c r="AR24" s="450">
        <v>30</v>
      </c>
      <c r="AS24" s="450">
        <v>30</v>
      </c>
      <c r="AT24" s="450">
        <v>0.14000000000000001</v>
      </c>
      <c r="AU24" s="450">
        <v>24.19</v>
      </c>
      <c r="AV24" s="765">
        <v>10000</v>
      </c>
      <c r="AW24" s="765">
        <v>0</v>
      </c>
      <c r="AX24" s="765">
        <v>7613</v>
      </c>
      <c r="AY24" s="765">
        <v>0</v>
      </c>
      <c r="AZ24" s="765">
        <v>8064</v>
      </c>
      <c r="BA24" s="765">
        <v>8064</v>
      </c>
      <c r="BB24" s="451">
        <v>35</v>
      </c>
      <c r="BC24" s="451">
        <v>30</v>
      </c>
      <c r="BD24" s="451">
        <v>0</v>
      </c>
      <c r="BE24" s="451">
        <v>26.94</v>
      </c>
      <c r="BF24" s="810">
        <v>11667</v>
      </c>
      <c r="BG24" s="810">
        <v>0</v>
      </c>
      <c r="BH24" s="810">
        <v>8982</v>
      </c>
      <c r="BI24" s="810">
        <v>0</v>
      </c>
      <c r="BJ24" s="810">
        <v>8982</v>
      </c>
      <c r="BK24" s="810">
        <v>8982</v>
      </c>
      <c r="BL24" s="452">
        <v>46.8</v>
      </c>
      <c r="BM24" s="452">
        <v>35</v>
      </c>
      <c r="BN24" s="452">
        <v>0.32</v>
      </c>
      <c r="BO24" s="452">
        <v>30.3</v>
      </c>
      <c r="BP24" s="771">
        <v>15600</v>
      </c>
      <c r="BQ24" s="771">
        <v>107</v>
      </c>
      <c r="BR24" s="771">
        <v>10100</v>
      </c>
      <c r="BS24" s="771"/>
      <c r="BT24" s="771">
        <v>10100</v>
      </c>
      <c r="BU24" s="771">
        <v>10100</v>
      </c>
      <c r="BV24" s="454">
        <v>120</v>
      </c>
      <c r="BW24" s="454">
        <v>178</v>
      </c>
      <c r="BX24" s="454">
        <v>38</v>
      </c>
      <c r="BY24" s="454">
        <v>178</v>
      </c>
      <c r="BZ24" s="455">
        <v>40000</v>
      </c>
      <c r="CA24" s="455">
        <v>12666.666666666666</v>
      </c>
      <c r="CB24" s="455">
        <v>59333.333333333336</v>
      </c>
      <c r="CC24" s="455">
        <v>0</v>
      </c>
      <c r="CD24" s="455">
        <v>59333.333333333336</v>
      </c>
      <c r="CE24" s="455">
        <v>59333.333333333336</v>
      </c>
      <c r="CF24" s="456">
        <v>75</v>
      </c>
      <c r="CG24" s="456">
        <v>70</v>
      </c>
      <c r="CH24" s="456">
        <v>0.04</v>
      </c>
      <c r="CI24" s="456">
        <v>53.34</v>
      </c>
      <c r="CJ24" s="475">
        <v>25000</v>
      </c>
      <c r="CK24" s="475">
        <v>13</v>
      </c>
      <c r="CL24" s="475">
        <v>17779</v>
      </c>
      <c r="CM24" s="475"/>
      <c r="CN24" s="475">
        <v>17779</v>
      </c>
      <c r="CO24" s="475">
        <v>16500</v>
      </c>
      <c r="CP24" s="457">
        <v>30</v>
      </c>
      <c r="CQ24" s="457">
        <v>31.14</v>
      </c>
      <c r="CR24" s="457">
        <v>1.92</v>
      </c>
      <c r="CS24" s="457">
        <v>31.14</v>
      </c>
      <c r="CT24" s="793">
        <v>10000</v>
      </c>
      <c r="CU24" s="793">
        <v>640</v>
      </c>
      <c r="CV24" s="793">
        <v>10380</v>
      </c>
      <c r="CW24" s="793">
        <v>0</v>
      </c>
      <c r="CX24" s="793">
        <v>10380</v>
      </c>
      <c r="CY24" s="793">
        <v>9927</v>
      </c>
      <c r="CZ24" s="458">
        <v>28</v>
      </c>
      <c r="DA24" s="458">
        <v>60</v>
      </c>
      <c r="DB24" s="458">
        <v>5.96</v>
      </c>
      <c r="DC24" s="458">
        <v>55.96</v>
      </c>
      <c r="DD24" s="1026">
        <v>9333</v>
      </c>
      <c r="DE24" s="1026">
        <v>1986</v>
      </c>
      <c r="DF24" s="1026">
        <v>18653</v>
      </c>
      <c r="DG24" s="1026">
        <v>0</v>
      </c>
      <c r="DH24" s="1026">
        <v>18653</v>
      </c>
      <c r="DI24" s="1026">
        <v>18653</v>
      </c>
      <c r="DJ24" s="454">
        <v>20</v>
      </c>
      <c r="DK24" s="454">
        <v>16.05</v>
      </c>
      <c r="DL24" s="454">
        <v>0</v>
      </c>
      <c r="DM24" s="454">
        <v>15.95</v>
      </c>
      <c r="DN24" s="455">
        <v>6667</v>
      </c>
      <c r="DO24" s="455">
        <v>0</v>
      </c>
      <c r="DP24" s="455">
        <v>5333</v>
      </c>
      <c r="DQ24" s="455">
        <v>0</v>
      </c>
      <c r="DR24" s="455">
        <v>5333</v>
      </c>
      <c r="DS24" s="455">
        <v>5333</v>
      </c>
      <c r="DT24" s="994">
        <v>65</v>
      </c>
      <c r="DU24" s="995">
        <v>52</v>
      </c>
      <c r="DV24" s="995">
        <v>4.05</v>
      </c>
      <c r="DW24" s="994">
        <v>52</v>
      </c>
      <c r="DX24" s="996">
        <v>21667</v>
      </c>
      <c r="DY24" s="996">
        <v>1335</v>
      </c>
      <c r="DZ24" s="998">
        <v>17333</v>
      </c>
      <c r="EA24" s="998">
        <v>0</v>
      </c>
      <c r="EB24" s="998">
        <v>17333</v>
      </c>
      <c r="EC24" s="998">
        <v>17333</v>
      </c>
      <c r="ED24" s="461">
        <v>48</v>
      </c>
      <c r="EE24" s="461">
        <v>33.049999999999997</v>
      </c>
      <c r="EF24" s="461">
        <v>0.42</v>
      </c>
      <c r="EG24" s="461">
        <v>33.049999999999997</v>
      </c>
      <c r="EH24" s="759">
        <v>16000</v>
      </c>
      <c r="EI24" s="759">
        <v>140</v>
      </c>
      <c r="EJ24" s="759">
        <v>11015</v>
      </c>
      <c r="EK24" s="759">
        <v>0</v>
      </c>
      <c r="EL24" s="759">
        <v>11015</v>
      </c>
      <c r="EM24" s="759">
        <v>11015</v>
      </c>
      <c r="EN24" s="452">
        <v>70</v>
      </c>
      <c r="EO24" s="452">
        <v>52</v>
      </c>
      <c r="EP24" s="452"/>
      <c r="EQ24" s="452">
        <v>52</v>
      </c>
      <c r="ER24" s="771">
        <v>23333</v>
      </c>
      <c r="ES24" s="771">
        <v>0</v>
      </c>
      <c r="ET24" s="771">
        <v>17331</v>
      </c>
      <c r="EU24" s="453"/>
      <c r="EV24" s="771">
        <v>16810</v>
      </c>
      <c r="EW24" s="771">
        <v>16800</v>
      </c>
      <c r="EX24" s="461">
        <v>125</v>
      </c>
      <c r="EY24" s="461">
        <v>125</v>
      </c>
      <c r="EZ24" s="461">
        <v>0.62</v>
      </c>
      <c r="FA24" s="461">
        <v>113.27</v>
      </c>
      <c r="FB24" s="759">
        <v>41667</v>
      </c>
      <c r="FC24" s="759">
        <v>130</v>
      </c>
      <c r="FD24" s="759">
        <v>37756</v>
      </c>
      <c r="FE24" s="759">
        <v>0</v>
      </c>
      <c r="FF24" s="759">
        <v>35150</v>
      </c>
      <c r="FG24" s="759">
        <v>34995</v>
      </c>
      <c r="FH24" s="463">
        <v>18</v>
      </c>
      <c r="FI24" s="463">
        <v>11</v>
      </c>
      <c r="FJ24" s="463">
        <v>0.57999999999999996</v>
      </c>
      <c r="FK24" s="463">
        <v>10.58</v>
      </c>
      <c r="FL24" s="464">
        <v>6000</v>
      </c>
      <c r="FM24" s="464">
        <v>194</v>
      </c>
      <c r="FN24" s="464">
        <v>3527</v>
      </c>
      <c r="FO24" s="464">
        <v>0</v>
      </c>
      <c r="FP24" s="464">
        <v>3527</v>
      </c>
      <c r="FQ24" s="464">
        <v>3527</v>
      </c>
      <c r="FR24" s="465">
        <v>2</v>
      </c>
      <c r="FS24" s="465">
        <v>4.87</v>
      </c>
      <c r="FT24" s="465">
        <v>3.78</v>
      </c>
      <c r="FU24" s="465">
        <v>3.78</v>
      </c>
      <c r="FV24" s="1048">
        <v>730</v>
      </c>
      <c r="FW24" s="1048">
        <v>1258</v>
      </c>
      <c r="FX24" s="1048">
        <v>1258</v>
      </c>
      <c r="FY24" s="1048"/>
      <c r="FZ24" s="1048">
        <v>1258</v>
      </c>
      <c r="GA24" s="1048">
        <v>1258</v>
      </c>
      <c r="GB24" s="467">
        <v>25</v>
      </c>
      <c r="GC24" s="467">
        <v>20</v>
      </c>
      <c r="GD24" s="467">
        <v>3.7</v>
      </c>
      <c r="GE24" s="467">
        <v>19.7</v>
      </c>
      <c r="GF24" s="783">
        <v>8333</v>
      </c>
      <c r="GG24" s="783">
        <v>66</v>
      </c>
      <c r="GH24" s="783">
        <v>6566</v>
      </c>
      <c r="GI24" s="783">
        <v>0</v>
      </c>
      <c r="GJ24" s="783">
        <v>6566</v>
      </c>
      <c r="GK24" s="783">
        <v>6566</v>
      </c>
      <c r="GL24" s="459">
        <v>8</v>
      </c>
      <c r="GM24" s="459">
        <v>10</v>
      </c>
      <c r="GN24" s="459">
        <v>1.94</v>
      </c>
      <c r="GO24" s="459">
        <v>6.79</v>
      </c>
      <c r="GP24" s="777">
        <v>2627</v>
      </c>
      <c r="GQ24" s="777">
        <v>1176</v>
      </c>
      <c r="GR24" s="777">
        <v>2264</v>
      </c>
      <c r="GS24" s="777">
        <v>0</v>
      </c>
      <c r="GT24" s="777">
        <v>2264</v>
      </c>
      <c r="GU24" s="777">
        <v>2264</v>
      </c>
      <c r="GV24" s="469">
        <v>2</v>
      </c>
      <c r="GW24" s="469">
        <v>1.3</v>
      </c>
      <c r="GX24" s="469">
        <v>0.55000000000000004</v>
      </c>
      <c r="GY24" s="469">
        <v>1.25</v>
      </c>
      <c r="GZ24" s="470">
        <v>667</v>
      </c>
      <c r="HA24" s="470">
        <v>182</v>
      </c>
      <c r="HB24" s="470">
        <v>414</v>
      </c>
      <c r="HC24" s="470">
        <v>0</v>
      </c>
      <c r="HD24" s="470">
        <v>359</v>
      </c>
      <c r="HE24" s="470">
        <v>374</v>
      </c>
      <c r="HF24" s="1054">
        <v>5</v>
      </c>
      <c r="HG24" s="1054">
        <v>4.3</v>
      </c>
      <c r="HH24" s="1054">
        <v>0.09</v>
      </c>
      <c r="HI24" s="1054">
        <v>3.71</v>
      </c>
      <c r="HJ24" s="1055">
        <v>1667</v>
      </c>
      <c r="HK24" s="1055">
        <v>48</v>
      </c>
      <c r="HL24" s="1055">
        <v>1255</v>
      </c>
      <c r="HM24" s="1055">
        <v>0</v>
      </c>
      <c r="HN24" s="1055">
        <v>1255</v>
      </c>
      <c r="HO24" s="1055">
        <v>1255</v>
      </c>
      <c r="HP24" s="446">
        <v>3.3</v>
      </c>
      <c r="HQ24" s="446">
        <v>2.7</v>
      </c>
      <c r="HR24" s="446">
        <v>0</v>
      </c>
      <c r="HS24" s="446">
        <v>2.2200000000000002</v>
      </c>
      <c r="HT24" s="473">
        <v>1100</v>
      </c>
      <c r="HU24" s="473">
        <v>0</v>
      </c>
      <c r="HV24" s="473">
        <v>739</v>
      </c>
      <c r="HW24" s="473">
        <v>0</v>
      </c>
      <c r="HX24" s="473">
        <v>739</v>
      </c>
      <c r="HY24" s="473">
        <v>739</v>
      </c>
      <c r="HZ24" s="461">
        <v>0.2</v>
      </c>
      <c r="IA24" s="461">
        <v>0.2</v>
      </c>
      <c r="IB24" s="461">
        <v>0.20100000000000001</v>
      </c>
      <c r="IC24" s="461">
        <v>0.42</v>
      </c>
      <c r="ID24" s="462">
        <v>67</v>
      </c>
      <c r="IE24" s="462">
        <v>67</v>
      </c>
      <c r="IF24" s="462">
        <v>140</v>
      </c>
      <c r="IG24" s="462"/>
      <c r="IH24" s="462">
        <v>140</v>
      </c>
      <c r="II24" s="462">
        <v>140</v>
      </c>
      <c r="IJ24" s="471">
        <v>4</v>
      </c>
      <c r="IK24" s="471">
        <v>4</v>
      </c>
      <c r="IL24" s="471">
        <v>0</v>
      </c>
      <c r="IM24" s="471">
        <v>3.2</v>
      </c>
      <c r="IN24" s="474">
        <v>1333</v>
      </c>
      <c r="IO24" s="474">
        <v>0</v>
      </c>
      <c r="IP24" s="474">
        <v>1066</v>
      </c>
      <c r="IQ24" s="474">
        <v>0</v>
      </c>
      <c r="IR24" s="474">
        <v>1015</v>
      </c>
      <c r="IS24" s="474">
        <v>1003</v>
      </c>
      <c r="IT24" s="457">
        <v>20</v>
      </c>
      <c r="IU24" s="457">
        <v>19.5</v>
      </c>
      <c r="IV24" s="457">
        <v>1.1499999999999999</v>
      </c>
      <c r="IW24" s="457">
        <v>16.149999999999999</v>
      </c>
      <c r="IX24" s="793">
        <v>6667</v>
      </c>
      <c r="IY24" s="793">
        <v>0</v>
      </c>
      <c r="IZ24" s="793">
        <v>5000</v>
      </c>
      <c r="JA24" s="793">
        <v>0</v>
      </c>
      <c r="JB24" s="793">
        <v>4383</v>
      </c>
      <c r="JC24" s="793">
        <v>4383</v>
      </c>
      <c r="JD24" s="463">
        <v>25</v>
      </c>
      <c r="JE24" s="463">
        <v>26.9</v>
      </c>
      <c r="JF24" s="463">
        <v>0.17</v>
      </c>
      <c r="JG24" s="463">
        <v>26.9</v>
      </c>
      <c r="JH24" s="464">
        <v>8333</v>
      </c>
      <c r="JI24" s="464">
        <v>57</v>
      </c>
      <c r="JJ24" s="464">
        <v>8966</v>
      </c>
      <c r="JK24" s="464">
        <v>0</v>
      </c>
      <c r="JL24" s="464">
        <v>7677</v>
      </c>
      <c r="JM24" s="464">
        <v>4629</v>
      </c>
      <c r="JN24" s="456">
        <v>35</v>
      </c>
      <c r="JO24" s="456">
        <v>15.62</v>
      </c>
      <c r="JP24" s="456">
        <v>0</v>
      </c>
      <c r="JQ24" s="456">
        <v>15.62</v>
      </c>
      <c r="JR24" s="475">
        <v>11667</v>
      </c>
      <c r="JS24" s="475">
        <v>5206</v>
      </c>
      <c r="JT24" s="475">
        <v>5206</v>
      </c>
      <c r="JU24" s="475">
        <v>0</v>
      </c>
      <c r="JV24" s="475">
        <v>5206</v>
      </c>
      <c r="JW24" s="475">
        <v>5206</v>
      </c>
      <c r="JX24" s="452">
        <v>8</v>
      </c>
      <c r="JY24" s="452">
        <v>18.8</v>
      </c>
      <c r="JZ24" s="452">
        <v>0</v>
      </c>
      <c r="KA24" s="452">
        <v>18.8</v>
      </c>
      <c r="KB24" s="771">
        <v>2667</v>
      </c>
      <c r="KC24" s="771">
        <v>0</v>
      </c>
      <c r="KD24" s="771">
        <v>6266</v>
      </c>
      <c r="KE24" s="771">
        <v>0</v>
      </c>
      <c r="KF24" s="771">
        <v>6266</v>
      </c>
      <c r="KG24" s="771">
        <v>6266</v>
      </c>
      <c r="KH24" s="454">
        <v>22</v>
      </c>
      <c r="KI24" s="454">
        <v>40.869999999999997</v>
      </c>
      <c r="KJ24" s="454">
        <v>3.07</v>
      </c>
      <c r="KK24" s="454">
        <v>40.869999999999997</v>
      </c>
      <c r="KL24" s="455">
        <v>7333</v>
      </c>
      <c r="KM24" s="455">
        <v>1023</v>
      </c>
      <c r="KN24" s="455">
        <v>13623</v>
      </c>
      <c r="KO24" s="455">
        <v>0</v>
      </c>
      <c r="KP24" s="455">
        <v>13623</v>
      </c>
      <c r="KQ24" s="455">
        <v>13623</v>
      </c>
      <c r="KR24" s="476">
        <v>12</v>
      </c>
      <c r="KS24" s="476">
        <v>16.149999999999999</v>
      </c>
      <c r="KT24" s="476">
        <v>1.1499999999999999</v>
      </c>
      <c r="KU24" s="476">
        <v>16.149999999999999</v>
      </c>
      <c r="KV24" s="788">
        <v>4000</v>
      </c>
      <c r="KW24" s="788">
        <v>378</v>
      </c>
      <c r="KX24" s="788">
        <v>5378</v>
      </c>
      <c r="KY24" s="788">
        <v>0</v>
      </c>
      <c r="KZ24" s="788">
        <v>5378</v>
      </c>
      <c r="LA24" s="788">
        <v>4345</v>
      </c>
      <c r="LB24" s="471">
        <v>5</v>
      </c>
      <c r="LC24" s="471">
        <v>6</v>
      </c>
      <c r="LD24" s="471">
        <v>3.97</v>
      </c>
      <c r="LE24" s="471">
        <v>5.97</v>
      </c>
      <c r="LF24" s="474">
        <v>1667</v>
      </c>
      <c r="LG24" s="474">
        <v>0</v>
      </c>
      <c r="LH24" s="474">
        <v>1322</v>
      </c>
      <c r="LI24" s="474"/>
      <c r="LJ24" s="474"/>
      <c r="LK24" s="474"/>
      <c r="LL24" s="467">
        <v>3</v>
      </c>
      <c r="LM24" s="467">
        <v>15.48</v>
      </c>
      <c r="LN24" s="467">
        <v>0.33</v>
      </c>
      <c r="LO24" s="467">
        <v>15.48</v>
      </c>
      <c r="LP24" s="783">
        <v>1000</v>
      </c>
      <c r="LQ24" s="783">
        <v>110</v>
      </c>
      <c r="LR24" s="783">
        <v>5160</v>
      </c>
      <c r="LS24" s="783">
        <v>0</v>
      </c>
      <c r="LT24" s="783">
        <v>5160</v>
      </c>
      <c r="LU24" s="783">
        <v>4902</v>
      </c>
      <c r="LV24" s="415">
        <f t="shared" si="2"/>
        <v>1071.3</v>
      </c>
      <c r="LW24" s="415">
        <f t="shared" si="3"/>
        <v>1099.0099999999998</v>
      </c>
      <c r="LX24" s="415">
        <f t="shared" si="4"/>
        <v>82.470999999999989</v>
      </c>
      <c r="LY24" s="415">
        <f t="shared" si="5"/>
        <v>1038.96</v>
      </c>
      <c r="LZ24" s="416">
        <f t="shared" si="6"/>
        <v>357126</v>
      </c>
      <c r="MA24" s="416">
        <f t="shared" si="7"/>
        <v>29971.666666666664</v>
      </c>
      <c r="MB24" s="416">
        <f t="shared" si="8"/>
        <v>344857.33333333337</v>
      </c>
      <c r="MC24" s="416">
        <f t="shared" si="9"/>
        <v>0</v>
      </c>
      <c r="MD24" s="416">
        <f t="shared" si="10"/>
        <v>322037.33333333337</v>
      </c>
      <c r="ME24" s="416">
        <f t="shared" si="11"/>
        <v>307316.33333333337</v>
      </c>
      <c r="MF24" s="465"/>
      <c r="MG24" s="465"/>
      <c r="MH24" s="465"/>
      <c r="MI24" s="465"/>
      <c r="MJ24" s="466"/>
      <c r="MK24" s="466"/>
      <c r="ML24" s="466"/>
      <c r="MM24" s="466"/>
      <c r="MN24" s="466"/>
      <c r="MO24" s="466"/>
      <c r="MP24" s="477"/>
      <c r="MQ24" s="477"/>
      <c r="MR24" s="477"/>
      <c r="MS24" s="477"/>
      <c r="MT24" s="478"/>
      <c r="MU24" s="478"/>
      <c r="MV24" s="478"/>
      <c r="MW24" s="478"/>
      <c r="MX24" s="478"/>
      <c r="MY24" s="478"/>
      <c r="MZ24" s="401">
        <f t="shared" si="12"/>
        <v>1071.3</v>
      </c>
      <c r="NA24" s="401">
        <f t="shared" si="13"/>
        <v>1099.0099999999998</v>
      </c>
      <c r="NB24" s="401">
        <f t="shared" si="14"/>
        <v>82.470999999999989</v>
      </c>
      <c r="NC24" s="401">
        <f t="shared" si="15"/>
        <v>1038.96</v>
      </c>
      <c r="ND24" s="402">
        <f t="shared" si="16"/>
        <v>357126</v>
      </c>
      <c r="NE24" s="402">
        <f t="shared" si="17"/>
        <v>29971.666666666664</v>
      </c>
      <c r="NF24" s="402">
        <f t="shared" si="18"/>
        <v>344857.33333333337</v>
      </c>
      <c r="NG24" s="402">
        <f t="shared" si="19"/>
        <v>0</v>
      </c>
      <c r="NH24" s="402">
        <f t="shared" si="20"/>
        <v>322037.33333333337</v>
      </c>
      <c r="NI24" s="402">
        <f t="shared" si="21"/>
        <v>307316.33333333337</v>
      </c>
    </row>
    <row r="25" spans="1:373" ht="90" x14ac:dyDescent="0.25">
      <c r="A25" s="442">
        <v>17</v>
      </c>
      <c r="B25" s="479" t="s">
        <v>33</v>
      </c>
      <c r="C25" s="479" t="s">
        <v>34</v>
      </c>
      <c r="D25" s="444">
        <v>48.75</v>
      </c>
      <c r="E25" s="444">
        <v>47.41</v>
      </c>
      <c r="F25" s="444">
        <v>0.76</v>
      </c>
      <c r="G25" s="444">
        <v>47.41</v>
      </c>
      <c r="H25" s="1037">
        <v>6500</v>
      </c>
      <c r="I25" s="1037">
        <v>100</v>
      </c>
      <c r="J25" s="1037">
        <v>6321</v>
      </c>
      <c r="K25" s="1037"/>
      <c r="L25" s="1037">
        <v>5231</v>
      </c>
      <c r="M25" s="1037">
        <v>3298</v>
      </c>
      <c r="N25" s="1033">
        <v>10.5</v>
      </c>
      <c r="O25" s="1033">
        <v>8.82</v>
      </c>
      <c r="P25" s="1033">
        <v>0.08</v>
      </c>
      <c r="Q25" s="1033">
        <v>8.7100000000000009</v>
      </c>
      <c r="R25" s="1032">
        <v>1400</v>
      </c>
      <c r="S25" s="1032">
        <v>11</v>
      </c>
      <c r="T25" s="1032">
        <v>1160</v>
      </c>
      <c r="U25" s="1032">
        <v>0</v>
      </c>
      <c r="V25" s="1032">
        <v>1160</v>
      </c>
      <c r="W25" s="1032">
        <v>525</v>
      </c>
      <c r="X25" s="1040">
        <v>40</v>
      </c>
      <c r="Y25" s="1041">
        <v>31.75</v>
      </c>
      <c r="Z25" s="1041">
        <v>0.75</v>
      </c>
      <c r="AA25" s="1041">
        <v>31.72</v>
      </c>
      <c r="AB25" s="1041">
        <v>5333</v>
      </c>
      <c r="AC25" s="1041">
        <v>90</v>
      </c>
      <c r="AD25" s="1041">
        <v>4229</v>
      </c>
      <c r="AE25" s="1041">
        <v>0</v>
      </c>
      <c r="AF25" s="1041">
        <v>4229</v>
      </c>
      <c r="AG25" s="1041">
        <v>4229</v>
      </c>
      <c r="AH25" s="449">
        <v>13</v>
      </c>
      <c r="AI25" s="449">
        <v>14</v>
      </c>
      <c r="AJ25" s="449">
        <v>0.83</v>
      </c>
      <c r="AK25" s="449">
        <v>13.98</v>
      </c>
      <c r="AL25" s="753">
        <v>1733</v>
      </c>
      <c r="AM25" s="753">
        <v>0</v>
      </c>
      <c r="AN25" s="753">
        <v>1863</v>
      </c>
      <c r="AO25" s="753">
        <v>0</v>
      </c>
      <c r="AP25" s="753">
        <v>0</v>
      </c>
      <c r="AQ25" s="753">
        <v>0</v>
      </c>
      <c r="AR25" s="450">
        <v>19</v>
      </c>
      <c r="AS25" s="450">
        <v>20</v>
      </c>
      <c r="AT25" s="450">
        <v>0.03</v>
      </c>
      <c r="AU25" s="450">
        <v>18.93</v>
      </c>
      <c r="AV25" s="765">
        <v>2533</v>
      </c>
      <c r="AW25" s="765">
        <v>0</v>
      </c>
      <c r="AX25" s="765">
        <v>2549</v>
      </c>
      <c r="AY25" s="765">
        <v>0</v>
      </c>
      <c r="AZ25" s="765">
        <v>2553</v>
      </c>
      <c r="BA25" s="765">
        <v>2553</v>
      </c>
      <c r="BB25" s="451">
        <v>9</v>
      </c>
      <c r="BC25" s="451">
        <v>5</v>
      </c>
      <c r="BD25" s="451">
        <v>0</v>
      </c>
      <c r="BE25" s="451">
        <v>3.02</v>
      </c>
      <c r="BF25" s="810">
        <v>1200</v>
      </c>
      <c r="BG25" s="810">
        <v>0</v>
      </c>
      <c r="BH25" s="810">
        <v>403</v>
      </c>
      <c r="BI25" s="810">
        <v>0</v>
      </c>
      <c r="BJ25" s="810">
        <v>403</v>
      </c>
      <c r="BK25" s="810">
        <v>403</v>
      </c>
      <c r="BL25" s="452">
        <v>28</v>
      </c>
      <c r="BM25" s="452">
        <v>28</v>
      </c>
      <c r="BN25" s="452">
        <v>1.41</v>
      </c>
      <c r="BO25" s="452">
        <v>24.24</v>
      </c>
      <c r="BP25" s="771">
        <v>3733</v>
      </c>
      <c r="BQ25" s="771">
        <v>220</v>
      </c>
      <c r="BR25" s="771">
        <v>3264</v>
      </c>
      <c r="BS25" s="771"/>
      <c r="BT25" s="771">
        <v>3264</v>
      </c>
      <c r="BU25" s="771">
        <v>3264</v>
      </c>
      <c r="BV25" s="454">
        <v>50</v>
      </c>
      <c r="BW25" s="454">
        <v>46</v>
      </c>
      <c r="BX25" s="454">
        <v>1</v>
      </c>
      <c r="BY25" s="454">
        <v>46</v>
      </c>
      <c r="BZ25" s="455">
        <v>6667</v>
      </c>
      <c r="CA25" s="455">
        <v>133.33333333333334</v>
      </c>
      <c r="CB25" s="455">
        <v>6133.333333333333</v>
      </c>
      <c r="CC25" s="455">
        <v>0</v>
      </c>
      <c r="CD25" s="455">
        <v>6133.333333333333</v>
      </c>
      <c r="CE25" s="455">
        <v>6133.333333333333</v>
      </c>
      <c r="CF25" s="456">
        <v>7</v>
      </c>
      <c r="CG25" s="456">
        <v>7</v>
      </c>
      <c r="CH25" s="456">
        <v>0</v>
      </c>
      <c r="CI25" s="456">
        <v>2.04</v>
      </c>
      <c r="CJ25" s="475">
        <v>933</v>
      </c>
      <c r="CK25" s="475">
        <v>0</v>
      </c>
      <c r="CL25" s="475">
        <v>272</v>
      </c>
      <c r="CM25" s="475"/>
      <c r="CN25" s="475">
        <v>272</v>
      </c>
      <c r="CO25" s="475">
        <v>214</v>
      </c>
      <c r="CP25" s="457">
        <v>5.6</v>
      </c>
      <c r="CQ25" s="457">
        <v>4.26</v>
      </c>
      <c r="CR25" s="457">
        <v>0.08</v>
      </c>
      <c r="CS25" s="457">
        <v>4.26</v>
      </c>
      <c r="CT25" s="793">
        <v>747</v>
      </c>
      <c r="CU25" s="793">
        <v>12</v>
      </c>
      <c r="CV25" s="793">
        <v>567</v>
      </c>
      <c r="CW25" s="793">
        <v>0</v>
      </c>
      <c r="CX25" s="793">
        <v>567</v>
      </c>
      <c r="CY25" s="793">
        <v>460</v>
      </c>
      <c r="CZ25" s="458">
        <v>8</v>
      </c>
      <c r="DA25" s="458">
        <v>6</v>
      </c>
      <c r="DB25" s="458">
        <v>1.07</v>
      </c>
      <c r="DC25" s="458">
        <v>1.07</v>
      </c>
      <c r="DD25" s="1026">
        <v>1067</v>
      </c>
      <c r="DE25" s="1026">
        <v>142</v>
      </c>
      <c r="DF25" s="1026">
        <v>142</v>
      </c>
      <c r="DG25" s="1026">
        <v>0</v>
      </c>
      <c r="DH25" s="1026">
        <v>142</v>
      </c>
      <c r="DI25" s="1026">
        <v>142</v>
      </c>
      <c r="DJ25" s="454">
        <v>1</v>
      </c>
      <c r="DK25" s="454">
        <v>1</v>
      </c>
      <c r="DL25" s="454">
        <v>0</v>
      </c>
      <c r="DM25" s="454">
        <v>0.56000000000000005</v>
      </c>
      <c r="DN25" s="455">
        <v>133</v>
      </c>
      <c r="DO25" s="455">
        <v>0</v>
      </c>
      <c r="DP25" s="455">
        <v>74</v>
      </c>
      <c r="DQ25" s="455">
        <v>0</v>
      </c>
      <c r="DR25" s="455">
        <v>74</v>
      </c>
      <c r="DS25" s="455">
        <v>74</v>
      </c>
      <c r="DT25" s="994">
        <v>10</v>
      </c>
      <c r="DU25" s="995">
        <v>5.6</v>
      </c>
      <c r="DV25" s="995">
        <v>0.31</v>
      </c>
      <c r="DW25" s="994">
        <v>5.39</v>
      </c>
      <c r="DX25" s="996">
        <v>1333</v>
      </c>
      <c r="DY25" s="996">
        <v>40</v>
      </c>
      <c r="DZ25" s="998">
        <v>717</v>
      </c>
      <c r="EA25" s="998">
        <v>0</v>
      </c>
      <c r="EB25" s="998">
        <v>717</v>
      </c>
      <c r="EC25" s="998">
        <v>717</v>
      </c>
      <c r="ED25" s="461">
        <v>8</v>
      </c>
      <c r="EE25" s="461">
        <v>5</v>
      </c>
      <c r="EF25" s="461">
        <v>0.03</v>
      </c>
      <c r="EG25" s="461">
        <v>2.99</v>
      </c>
      <c r="EH25" s="759">
        <v>1067</v>
      </c>
      <c r="EI25" s="759">
        <v>3</v>
      </c>
      <c r="EJ25" s="759">
        <v>436</v>
      </c>
      <c r="EK25" s="759">
        <v>0</v>
      </c>
      <c r="EL25" s="759">
        <v>436</v>
      </c>
      <c r="EM25" s="759">
        <v>436</v>
      </c>
      <c r="EN25" s="452">
        <v>2.5</v>
      </c>
      <c r="EO25" s="452">
        <v>1.5</v>
      </c>
      <c r="EP25" s="452"/>
      <c r="EQ25" s="452">
        <v>1.4</v>
      </c>
      <c r="ER25" s="771">
        <v>333</v>
      </c>
      <c r="ES25" s="771">
        <v>0</v>
      </c>
      <c r="ET25" s="771">
        <v>186</v>
      </c>
      <c r="EU25" s="453"/>
      <c r="EV25" s="771">
        <v>180</v>
      </c>
      <c r="EW25" s="771">
        <v>185</v>
      </c>
      <c r="EX25" s="461">
        <v>30</v>
      </c>
      <c r="EY25" s="461">
        <v>30</v>
      </c>
      <c r="EZ25" s="461">
        <v>0.55000000000000004</v>
      </c>
      <c r="FA25" s="461">
        <v>25.61</v>
      </c>
      <c r="FB25" s="759">
        <v>4000</v>
      </c>
      <c r="FC25" s="759">
        <v>106</v>
      </c>
      <c r="FD25" s="759">
        <v>3414</v>
      </c>
      <c r="FE25" s="759">
        <v>0</v>
      </c>
      <c r="FF25" s="759">
        <v>3315</v>
      </c>
      <c r="FG25" s="759">
        <v>3285</v>
      </c>
      <c r="FH25" s="463">
        <v>8</v>
      </c>
      <c r="FI25" s="463">
        <v>5</v>
      </c>
      <c r="FJ25" s="463">
        <v>0</v>
      </c>
      <c r="FK25" s="463">
        <v>5</v>
      </c>
      <c r="FL25" s="464">
        <v>1067</v>
      </c>
      <c r="FM25" s="464">
        <v>0</v>
      </c>
      <c r="FN25" s="464">
        <v>666</v>
      </c>
      <c r="FO25" s="464">
        <v>0</v>
      </c>
      <c r="FP25" s="464">
        <v>666</v>
      </c>
      <c r="FQ25" s="464">
        <v>666</v>
      </c>
      <c r="FR25" s="465">
        <v>0.6</v>
      </c>
      <c r="FS25" s="465">
        <v>1.2</v>
      </c>
      <c r="FT25" s="465">
        <v>1</v>
      </c>
      <c r="FU25" s="465">
        <v>1</v>
      </c>
      <c r="FV25" s="1048">
        <v>119</v>
      </c>
      <c r="FW25" s="1048">
        <v>119</v>
      </c>
      <c r="FX25" s="1048">
        <v>132</v>
      </c>
      <c r="FY25" s="1048"/>
      <c r="FZ25" s="1048">
        <v>132</v>
      </c>
      <c r="GA25" s="1048">
        <v>132</v>
      </c>
      <c r="GB25" s="467">
        <v>14</v>
      </c>
      <c r="GC25" s="467">
        <v>10</v>
      </c>
      <c r="GD25" s="467">
        <v>0</v>
      </c>
      <c r="GE25" s="467">
        <v>9.9</v>
      </c>
      <c r="GF25" s="783">
        <v>1867</v>
      </c>
      <c r="GG25" s="783">
        <v>0</v>
      </c>
      <c r="GH25" s="783">
        <v>1319</v>
      </c>
      <c r="GI25" s="783">
        <v>0</v>
      </c>
      <c r="GJ25" s="783">
        <v>1319</v>
      </c>
      <c r="GK25" s="783">
        <v>1286</v>
      </c>
      <c r="GL25" s="459">
        <v>6</v>
      </c>
      <c r="GM25" s="459">
        <v>9</v>
      </c>
      <c r="GN25" s="459">
        <v>2.2799999999999998</v>
      </c>
      <c r="GO25" s="459">
        <v>6.13</v>
      </c>
      <c r="GP25" s="777">
        <v>800</v>
      </c>
      <c r="GQ25" s="777">
        <v>277</v>
      </c>
      <c r="GR25" s="777">
        <v>791</v>
      </c>
      <c r="GS25" s="777">
        <v>0</v>
      </c>
      <c r="GT25" s="777">
        <v>791</v>
      </c>
      <c r="GU25" s="777">
        <v>791</v>
      </c>
      <c r="GV25" s="469">
        <v>0.5</v>
      </c>
      <c r="GW25" s="469">
        <v>0.6</v>
      </c>
      <c r="GX25" s="469">
        <v>0.02</v>
      </c>
      <c r="GY25" s="469">
        <v>0.08</v>
      </c>
      <c r="GZ25" s="470">
        <v>67</v>
      </c>
      <c r="HA25" s="470">
        <v>2</v>
      </c>
      <c r="HB25" s="470">
        <v>10</v>
      </c>
      <c r="HC25" s="470">
        <v>0</v>
      </c>
      <c r="HD25" s="470">
        <v>8</v>
      </c>
      <c r="HE25" s="470">
        <v>7</v>
      </c>
      <c r="HF25" s="1054">
        <v>1.5</v>
      </c>
      <c r="HG25" s="1054">
        <v>1.5</v>
      </c>
      <c r="HH25" s="1054">
        <v>0.03</v>
      </c>
      <c r="HI25" s="1054">
        <v>1.02</v>
      </c>
      <c r="HJ25" s="1055">
        <v>200</v>
      </c>
      <c r="HK25" s="1055">
        <v>5</v>
      </c>
      <c r="HL25" s="1055">
        <v>124</v>
      </c>
      <c r="HM25" s="1055">
        <v>0</v>
      </c>
      <c r="HN25" s="1055">
        <v>124</v>
      </c>
      <c r="HO25" s="1055">
        <v>124</v>
      </c>
      <c r="HP25" s="446">
        <v>2</v>
      </c>
      <c r="HQ25" s="446">
        <v>0.9</v>
      </c>
      <c r="HR25" s="446">
        <v>0.27</v>
      </c>
      <c r="HS25" s="446">
        <v>0.87</v>
      </c>
      <c r="HT25" s="473">
        <v>267</v>
      </c>
      <c r="HU25" s="473">
        <v>36</v>
      </c>
      <c r="HV25" s="473">
        <v>116</v>
      </c>
      <c r="HW25" s="473">
        <v>0</v>
      </c>
      <c r="HX25" s="473">
        <v>116</v>
      </c>
      <c r="HY25" s="473">
        <v>116</v>
      </c>
      <c r="HZ25" s="461"/>
      <c r="IA25" s="461">
        <v>0.4</v>
      </c>
      <c r="IB25" s="461">
        <v>0.35249999999999998</v>
      </c>
      <c r="IC25" s="461">
        <v>0.35249999999999998</v>
      </c>
      <c r="ID25" s="462"/>
      <c r="IE25" s="462">
        <v>47</v>
      </c>
      <c r="IF25" s="462">
        <v>47</v>
      </c>
      <c r="IG25" s="462"/>
      <c r="IH25" s="462">
        <v>47</v>
      </c>
      <c r="II25" s="462">
        <v>47</v>
      </c>
      <c r="IJ25" s="471">
        <v>5</v>
      </c>
      <c r="IK25" s="471">
        <v>4</v>
      </c>
      <c r="IL25" s="471">
        <v>0.04</v>
      </c>
      <c r="IM25" s="471">
        <v>2.88</v>
      </c>
      <c r="IN25" s="474">
        <v>667</v>
      </c>
      <c r="IO25" s="474">
        <v>5</v>
      </c>
      <c r="IP25" s="474">
        <v>384</v>
      </c>
      <c r="IQ25" s="474">
        <v>0</v>
      </c>
      <c r="IR25" s="474">
        <v>369</v>
      </c>
      <c r="IS25" s="474">
        <v>365</v>
      </c>
      <c r="IT25" s="457">
        <v>3</v>
      </c>
      <c r="IU25" s="457">
        <v>2</v>
      </c>
      <c r="IV25" s="457">
        <v>0</v>
      </c>
      <c r="IW25" s="457">
        <v>2</v>
      </c>
      <c r="IX25" s="793">
        <v>400</v>
      </c>
      <c r="IY25" s="793">
        <v>0</v>
      </c>
      <c r="IZ25" s="793">
        <v>267</v>
      </c>
      <c r="JA25" s="793">
        <v>0</v>
      </c>
      <c r="JB25" s="793">
        <v>267</v>
      </c>
      <c r="JC25" s="793">
        <v>267</v>
      </c>
      <c r="JD25" s="463">
        <v>7.7</v>
      </c>
      <c r="JE25" s="463">
        <v>6.9</v>
      </c>
      <c r="JF25" s="463">
        <v>0.35</v>
      </c>
      <c r="JG25" s="463">
        <v>6.9</v>
      </c>
      <c r="JH25" s="464">
        <v>1027</v>
      </c>
      <c r="JI25" s="464">
        <v>47</v>
      </c>
      <c r="JJ25" s="464">
        <v>520</v>
      </c>
      <c r="JK25" s="464">
        <v>0</v>
      </c>
      <c r="JL25" s="464">
        <v>761</v>
      </c>
      <c r="JM25" s="464">
        <v>620</v>
      </c>
      <c r="JN25" s="456">
        <v>13</v>
      </c>
      <c r="JO25" s="456">
        <v>8</v>
      </c>
      <c r="JP25" s="456">
        <v>1.36</v>
      </c>
      <c r="JQ25" s="456">
        <v>6.24</v>
      </c>
      <c r="JR25" s="475">
        <v>1733</v>
      </c>
      <c r="JS25" s="475">
        <v>59</v>
      </c>
      <c r="JT25" s="475">
        <v>59</v>
      </c>
      <c r="JU25" s="475">
        <v>0</v>
      </c>
      <c r="JV25" s="475">
        <v>59</v>
      </c>
      <c r="JW25" s="475">
        <v>59</v>
      </c>
      <c r="JX25" s="452">
        <v>3</v>
      </c>
      <c r="JY25" s="452">
        <v>1.35</v>
      </c>
      <c r="JZ25" s="452">
        <v>0</v>
      </c>
      <c r="KA25" s="452">
        <v>1.35</v>
      </c>
      <c r="KB25" s="771">
        <v>400</v>
      </c>
      <c r="KC25" s="771">
        <v>0</v>
      </c>
      <c r="KD25" s="771">
        <v>180</v>
      </c>
      <c r="KE25" s="771">
        <v>0</v>
      </c>
      <c r="KF25" s="771">
        <v>180</v>
      </c>
      <c r="KG25" s="771">
        <v>180</v>
      </c>
      <c r="KH25" s="454">
        <v>5.5</v>
      </c>
      <c r="KI25" s="454">
        <v>5.07</v>
      </c>
      <c r="KJ25" s="454">
        <v>0.24</v>
      </c>
      <c r="KK25" s="454">
        <v>5.07</v>
      </c>
      <c r="KL25" s="455">
        <v>733</v>
      </c>
      <c r="KM25" s="455">
        <v>32</v>
      </c>
      <c r="KN25" s="455">
        <v>676</v>
      </c>
      <c r="KO25" s="455">
        <v>0</v>
      </c>
      <c r="KP25" s="455">
        <v>676</v>
      </c>
      <c r="KQ25" s="455">
        <v>676</v>
      </c>
      <c r="KR25" s="476">
        <v>2</v>
      </c>
      <c r="KS25" s="476">
        <v>1.84</v>
      </c>
      <c r="KT25" s="476">
        <v>0.95</v>
      </c>
      <c r="KU25" s="476">
        <v>1.84</v>
      </c>
      <c r="KV25" s="788">
        <v>267</v>
      </c>
      <c r="KW25" s="788">
        <v>123</v>
      </c>
      <c r="KX25" s="788">
        <v>220</v>
      </c>
      <c r="KY25" s="788">
        <v>0</v>
      </c>
      <c r="KZ25" s="788">
        <v>220</v>
      </c>
      <c r="LA25" s="788">
        <v>145</v>
      </c>
      <c r="LB25" s="471">
        <v>7</v>
      </c>
      <c r="LC25" s="471">
        <v>6.5</v>
      </c>
      <c r="LD25" s="471">
        <v>4.4800000000000004</v>
      </c>
      <c r="LE25" s="471">
        <v>6.48</v>
      </c>
      <c r="LF25" s="474">
        <v>933</v>
      </c>
      <c r="LG25" s="474">
        <v>0</v>
      </c>
      <c r="LH25" s="474">
        <v>479</v>
      </c>
      <c r="LI25" s="474"/>
      <c r="LJ25" s="474"/>
      <c r="LK25" s="474"/>
      <c r="LL25" s="467">
        <v>4</v>
      </c>
      <c r="LM25" s="467">
        <v>3.14</v>
      </c>
      <c r="LN25" s="467">
        <v>0.4</v>
      </c>
      <c r="LO25" s="467">
        <v>3.14</v>
      </c>
      <c r="LP25" s="783">
        <v>533</v>
      </c>
      <c r="LQ25" s="783">
        <v>53</v>
      </c>
      <c r="LR25" s="783">
        <v>418</v>
      </c>
      <c r="LS25" s="783">
        <v>0</v>
      </c>
      <c r="LT25" s="783">
        <v>418</v>
      </c>
      <c r="LU25" s="783">
        <v>397</v>
      </c>
      <c r="LV25" s="415">
        <f t="shared" si="2"/>
        <v>373.15000000000003</v>
      </c>
      <c r="LW25" s="415">
        <f t="shared" si="3"/>
        <v>328.7399999999999</v>
      </c>
      <c r="LX25" s="415">
        <f t="shared" si="4"/>
        <v>18.672499999999992</v>
      </c>
      <c r="LY25" s="415">
        <f t="shared" si="5"/>
        <v>297.58249999999998</v>
      </c>
      <c r="LZ25" s="416">
        <f t="shared" si="6"/>
        <v>49792</v>
      </c>
      <c r="MA25" s="416">
        <f t="shared" si="7"/>
        <v>1662.3333333333335</v>
      </c>
      <c r="MB25" s="416">
        <f t="shared" si="8"/>
        <v>38138.333333333328</v>
      </c>
      <c r="MC25" s="416">
        <f t="shared" si="9"/>
        <v>0</v>
      </c>
      <c r="MD25" s="416">
        <f t="shared" si="10"/>
        <v>34829.333333333328</v>
      </c>
      <c r="ME25" s="416">
        <f t="shared" si="11"/>
        <v>31796.333333333332</v>
      </c>
      <c r="MF25" s="465"/>
      <c r="MG25" s="465"/>
      <c r="MH25" s="465"/>
      <c r="MI25" s="465"/>
      <c r="MJ25" s="466"/>
      <c r="MK25" s="466"/>
      <c r="ML25" s="466"/>
      <c r="MM25" s="466"/>
      <c r="MN25" s="466"/>
      <c r="MO25" s="466"/>
      <c r="MP25" s="477"/>
      <c r="MQ25" s="477"/>
      <c r="MR25" s="477"/>
      <c r="MS25" s="477"/>
      <c r="MT25" s="478"/>
      <c r="MU25" s="478"/>
      <c r="MV25" s="478"/>
      <c r="MW25" s="478"/>
      <c r="MX25" s="478"/>
      <c r="MY25" s="478"/>
      <c r="MZ25" s="401">
        <f t="shared" si="12"/>
        <v>373.15000000000003</v>
      </c>
      <c r="NA25" s="401">
        <f t="shared" si="13"/>
        <v>328.7399999999999</v>
      </c>
      <c r="NB25" s="401">
        <f t="shared" si="14"/>
        <v>18.672499999999992</v>
      </c>
      <c r="NC25" s="401">
        <f t="shared" si="15"/>
        <v>297.58249999999998</v>
      </c>
      <c r="ND25" s="402">
        <f t="shared" si="16"/>
        <v>49792</v>
      </c>
      <c r="NE25" s="402">
        <f t="shared" si="17"/>
        <v>1662.3333333333335</v>
      </c>
      <c r="NF25" s="402">
        <f t="shared" si="18"/>
        <v>38138.333333333328</v>
      </c>
      <c r="NG25" s="402">
        <f t="shared" si="19"/>
        <v>0</v>
      </c>
      <c r="NH25" s="402">
        <f t="shared" si="20"/>
        <v>34829.333333333328</v>
      </c>
      <c r="NI25" s="402">
        <f t="shared" si="21"/>
        <v>31796.333333333332</v>
      </c>
    </row>
    <row r="26" spans="1:373" ht="90" x14ac:dyDescent="0.25">
      <c r="A26" s="442">
        <v>18</v>
      </c>
      <c r="B26" s="479" t="s">
        <v>35</v>
      </c>
      <c r="C26" s="479" t="s">
        <v>36</v>
      </c>
      <c r="D26" s="444"/>
      <c r="E26" s="444"/>
      <c r="F26" s="444"/>
      <c r="G26" s="444"/>
      <c r="H26" s="1037"/>
      <c r="I26" s="1037"/>
      <c r="J26" s="1037"/>
      <c r="K26" s="1037"/>
      <c r="L26" s="1037"/>
      <c r="M26" s="1037"/>
      <c r="N26" s="1033">
        <v>0.6</v>
      </c>
      <c r="O26" s="1033">
        <v>1</v>
      </c>
      <c r="P26" s="1033">
        <v>0.05</v>
      </c>
      <c r="Q26" s="1033">
        <v>0.05</v>
      </c>
      <c r="R26" s="1032">
        <v>60</v>
      </c>
      <c r="S26" s="1032">
        <v>5</v>
      </c>
      <c r="T26" s="1032">
        <v>5</v>
      </c>
      <c r="U26" s="1032">
        <v>0</v>
      </c>
      <c r="V26" s="1032">
        <v>5</v>
      </c>
      <c r="W26" s="1032">
        <v>5</v>
      </c>
      <c r="X26" s="1040">
        <v>0.5</v>
      </c>
      <c r="Y26" s="1041">
        <v>0.5</v>
      </c>
      <c r="Z26" s="1041">
        <v>0.5</v>
      </c>
      <c r="AA26" s="1041">
        <v>0.5</v>
      </c>
      <c r="AB26" s="1041">
        <v>50</v>
      </c>
      <c r="AC26" s="1041">
        <v>61</v>
      </c>
      <c r="AD26" s="1041">
        <v>61</v>
      </c>
      <c r="AE26" s="1041">
        <v>0</v>
      </c>
      <c r="AF26" s="1041">
        <v>61</v>
      </c>
      <c r="AG26" s="1041">
        <v>61</v>
      </c>
      <c r="AH26" s="449">
        <v>0.02</v>
      </c>
      <c r="AI26" s="449">
        <v>0</v>
      </c>
      <c r="AJ26" s="449">
        <v>0</v>
      </c>
      <c r="AK26" s="449">
        <v>0</v>
      </c>
      <c r="AL26" s="753">
        <v>2</v>
      </c>
      <c r="AM26" s="753">
        <v>0</v>
      </c>
      <c r="AN26" s="753">
        <v>0</v>
      </c>
      <c r="AO26" s="753">
        <v>0</v>
      </c>
      <c r="AP26" s="753">
        <v>0</v>
      </c>
      <c r="AQ26" s="753">
        <v>0</v>
      </c>
      <c r="AR26" s="450">
        <v>0.14000000000000001</v>
      </c>
      <c r="AS26" s="450">
        <v>0.2</v>
      </c>
      <c r="AT26" s="450">
        <v>0</v>
      </c>
      <c r="AU26" s="450">
        <v>0.17</v>
      </c>
      <c r="AV26" s="765">
        <v>14</v>
      </c>
      <c r="AW26" s="765">
        <v>0</v>
      </c>
      <c r="AX26" s="765">
        <v>17</v>
      </c>
      <c r="AY26" s="765">
        <v>0</v>
      </c>
      <c r="AZ26" s="765">
        <v>17</v>
      </c>
      <c r="BA26" s="765">
        <v>17</v>
      </c>
      <c r="BB26" s="451">
        <v>0.15</v>
      </c>
      <c r="BC26" s="451">
        <v>0</v>
      </c>
      <c r="BD26" s="451">
        <v>0</v>
      </c>
      <c r="BE26" s="451">
        <v>0</v>
      </c>
      <c r="BF26" s="810">
        <v>15</v>
      </c>
      <c r="BG26" s="810">
        <v>0</v>
      </c>
      <c r="BH26" s="810">
        <v>0</v>
      </c>
      <c r="BI26" s="810">
        <v>0</v>
      </c>
      <c r="BJ26" s="810">
        <v>0</v>
      </c>
      <c r="BK26" s="810">
        <v>0</v>
      </c>
      <c r="BL26" s="452">
        <v>0.15</v>
      </c>
      <c r="BM26" s="452">
        <v>0.15</v>
      </c>
      <c r="BN26" s="452">
        <v>0</v>
      </c>
      <c r="BO26" s="452">
        <v>0</v>
      </c>
      <c r="BP26" s="771">
        <v>15</v>
      </c>
      <c r="BQ26" s="771">
        <v>0</v>
      </c>
      <c r="BR26" s="771">
        <v>0</v>
      </c>
      <c r="BS26" s="771"/>
      <c r="BT26" s="771"/>
      <c r="BU26" s="771"/>
      <c r="BV26" s="454">
        <v>0.87</v>
      </c>
      <c r="BW26" s="454">
        <v>1.5</v>
      </c>
      <c r="BX26" s="454">
        <v>0</v>
      </c>
      <c r="BY26" s="454">
        <v>1.5</v>
      </c>
      <c r="BZ26" s="455">
        <v>150</v>
      </c>
      <c r="CA26" s="455">
        <v>0</v>
      </c>
      <c r="CB26" s="455">
        <v>150</v>
      </c>
      <c r="CC26" s="455">
        <v>0</v>
      </c>
      <c r="CD26" s="455">
        <v>150</v>
      </c>
      <c r="CE26" s="455">
        <v>150</v>
      </c>
      <c r="CF26" s="456">
        <v>0.15</v>
      </c>
      <c r="CG26" s="456"/>
      <c r="CH26" s="456"/>
      <c r="CI26" s="456"/>
      <c r="CJ26" s="475">
        <v>15</v>
      </c>
      <c r="CK26" s="475"/>
      <c r="CL26" s="475"/>
      <c r="CM26" s="475"/>
      <c r="CN26" s="475"/>
      <c r="CO26" s="475"/>
      <c r="CP26" s="457">
        <v>0.2</v>
      </c>
      <c r="CQ26" s="457"/>
      <c r="CR26" s="457"/>
      <c r="CS26" s="457"/>
      <c r="CT26" s="793"/>
      <c r="CU26" s="793"/>
      <c r="CV26" s="793"/>
      <c r="CW26" s="793"/>
      <c r="CX26" s="793"/>
      <c r="CY26" s="793"/>
      <c r="CZ26" s="458">
        <v>0.2</v>
      </c>
      <c r="DA26" s="458">
        <v>0</v>
      </c>
      <c r="DB26" s="458">
        <v>0</v>
      </c>
      <c r="DC26" s="458">
        <v>0</v>
      </c>
      <c r="DD26" s="1026">
        <v>20</v>
      </c>
      <c r="DE26" s="1026">
        <v>0</v>
      </c>
      <c r="DF26" s="1026">
        <v>0</v>
      </c>
      <c r="DG26" s="1026">
        <v>0</v>
      </c>
      <c r="DH26" s="1026">
        <v>0</v>
      </c>
      <c r="DI26" s="1026">
        <v>0</v>
      </c>
      <c r="DJ26" s="454">
        <v>0.04</v>
      </c>
      <c r="DK26" s="454">
        <v>0.03</v>
      </c>
      <c r="DL26" s="454">
        <v>0</v>
      </c>
      <c r="DM26" s="454">
        <v>0.01</v>
      </c>
      <c r="DN26" s="455">
        <v>4</v>
      </c>
      <c r="DO26" s="455">
        <v>0</v>
      </c>
      <c r="DP26" s="455">
        <v>1</v>
      </c>
      <c r="DQ26" s="455">
        <v>0</v>
      </c>
      <c r="DR26" s="455">
        <v>1</v>
      </c>
      <c r="DS26" s="455">
        <v>1</v>
      </c>
      <c r="DT26" s="994">
        <v>0.1</v>
      </c>
      <c r="DU26" s="995">
        <v>0</v>
      </c>
      <c r="DV26" s="995">
        <v>0</v>
      </c>
      <c r="DW26" s="994">
        <v>0</v>
      </c>
      <c r="DX26" s="996">
        <v>10</v>
      </c>
      <c r="DY26" s="996">
        <v>0</v>
      </c>
      <c r="DZ26" s="998">
        <v>0</v>
      </c>
      <c r="EA26" s="998">
        <v>0</v>
      </c>
      <c r="EB26" s="998">
        <v>0</v>
      </c>
      <c r="EC26" s="998">
        <v>0</v>
      </c>
      <c r="ED26" s="461">
        <v>0.1</v>
      </c>
      <c r="EE26" s="461">
        <v>0</v>
      </c>
      <c r="EF26" s="461">
        <v>0</v>
      </c>
      <c r="EG26" s="461">
        <v>0</v>
      </c>
      <c r="EH26" s="759">
        <v>10</v>
      </c>
      <c r="EI26" s="759">
        <v>0</v>
      </c>
      <c r="EJ26" s="759">
        <v>0</v>
      </c>
      <c r="EK26" s="759">
        <v>0</v>
      </c>
      <c r="EL26" s="759">
        <v>0</v>
      </c>
      <c r="EM26" s="759">
        <v>0</v>
      </c>
      <c r="EN26" s="452">
        <v>0.01</v>
      </c>
      <c r="EO26" s="452">
        <v>0.2</v>
      </c>
      <c r="EP26" s="452"/>
      <c r="EQ26" s="452">
        <v>0.2</v>
      </c>
      <c r="ER26" s="771">
        <v>1</v>
      </c>
      <c r="ES26" s="771">
        <v>0</v>
      </c>
      <c r="ET26" s="771">
        <v>20</v>
      </c>
      <c r="EU26" s="453"/>
      <c r="EV26" s="771">
        <v>20</v>
      </c>
      <c r="EW26" s="771">
        <v>20</v>
      </c>
      <c r="EX26" s="461">
        <v>2</v>
      </c>
      <c r="EY26" s="461">
        <v>0</v>
      </c>
      <c r="EZ26" s="461">
        <v>0</v>
      </c>
      <c r="FA26" s="461">
        <v>0</v>
      </c>
      <c r="FB26" s="759">
        <v>200</v>
      </c>
      <c r="FC26" s="759">
        <v>0</v>
      </c>
      <c r="FD26" s="759">
        <v>0</v>
      </c>
      <c r="FE26" s="759">
        <v>0</v>
      </c>
      <c r="FF26" s="759">
        <v>0</v>
      </c>
      <c r="FG26" s="759">
        <v>0</v>
      </c>
      <c r="FH26" s="463">
        <v>0.1</v>
      </c>
      <c r="FI26" s="463">
        <v>0</v>
      </c>
      <c r="FJ26" s="463">
        <v>0</v>
      </c>
      <c r="FK26" s="463">
        <v>0</v>
      </c>
      <c r="FL26" s="464">
        <v>10</v>
      </c>
      <c r="FM26" s="464">
        <v>0</v>
      </c>
      <c r="FN26" s="464">
        <v>0</v>
      </c>
      <c r="FO26" s="464">
        <v>0</v>
      </c>
      <c r="FP26" s="464">
        <v>0</v>
      </c>
      <c r="FQ26" s="464">
        <v>0</v>
      </c>
      <c r="FR26" s="465"/>
      <c r="FS26" s="465"/>
      <c r="FT26" s="465"/>
      <c r="FU26" s="465"/>
      <c r="FV26" s="1048"/>
      <c r="FW26" s="1048"/>
      <c r="FX26" s="1048"/>
      <c r="FY26" s="1048"/>
      <c r="FZ26" s="1048"/>
      <c r="GA26" s="1048"/>
      <c r="GB26" s="467">
        <v>0.01</v>
      </c>
      <c r="GC26" s="467">
        <v>2</v>
      </c>
      <c r="GD26" s="467">
        <v>0.17</v>
      </c>
      <c r="GE26" s="467">
        <v>1.05</v>
      </c>
      <c r="GF26" s="783">
        <v>1</v>
      </c>
      <c r="GG26" s="783">
        <v>23</v>
      </c>
      <c r="GH26" s="783">
        <v>146</v>
      </c>
      <c r="GI26" s="783">
        <v>0</v>
      </c>
      <c r="GJ26" s="783">
        <v>146</v>
      </c>
      <c r="GK26" s="783">
        <v>146</v>
      </c>
      <c r="GL26" s="459">
        <v>0</v>
      </c>
      <c r="GM26" s="459">
        <v>0.8</v>
      </c>
      <c r="GN26" s="459">
        <v>0</v>
      </c>
      <c r="GO26" s="459">
        <v>0.8</v>
      </c>
      <c r="GP26" s="777">
        <v>0</v>
      </c>
      <c r="GQ26" s="777">
        <v>0</v>
      </c>
      <c r="GR26" s="777">
        <v>145</v>
      </c>
      <c r="GS26" s="777">
        <v>0</v>
      </c>
      <c r="GT26" s="777">
        <v>145</v>
      </c>
      <c r="GU26" s="777">
        <v>145</v>
      </c>
      <c r="GV26" s="469">
        <v>0</v>
      </c>
      <c r="GW26" s="469">
        <v>0</v>
      </c>
      <c r="GX26" s="469">
        <v>0</v>
      </c>
      <c r="GY26" s="469">
        <v>0</v>
      </c>
      <c r="GZ26" s="470">
        <v>0</v>
      </c>
      <c r="HA26" s="470">
        <v>0</v>
      </c>
      <c r="HB26" s="470">
        <v>0</v>
      </c>
      <c r="HC26" s="470">
        <v>0</v>
      </c>
      <c r="HD26" s="470">
        <v>0</v>
      </c>
      <c r="HE26" s="470">
        <v>0</v>
      </c>
      <c r="HF26" s="1054"/>
      <c r="HG26" s="1054"/>
      <c r="HH26" s="1054"/>
      <c r="HI26" s="1054"/>
      <c r="HJ26" s="1055"/>
      <c r="HK26" s="1055"/>
      <c r="HL26" s="1055"/>
      <c r="HM26" s="1055"/>
      <c r="HN26" s="1055"/>
      <c r="HO26" s="1055"/>
      <c r="HP26" s="446">
        <v>0</v>
      </c>
      <c r="HQ26" s="446">
        <v>0.05</v>
      </c>
      <c r="HR26" s="446">
        <v>0.03</v>
      </c>
      <c r="HS26" s="446">
        <v>0.03</v>
      </c>
      <c r="HT26" s="473">
        <v>0</v>
      </c>
      <c r="HU26" s="473">
        <v>3</v>
      </c>
      <c r="HV26" s="473">
        <v>3</v>
      </c>
      <c r="HW26" s="473">
        <v>0</v>
      </c>
      <c r="HX26" s="473">
        <v>3</v>
      </c>
      <c r="HY26" s="473">
        <v>3</v>
      </c>
      <c r="HZ26" s="461"/>
      <c r="IA26" s="461">
        <v>0.2</v>
      </c>
      <c r="IB26" s="461"/>
      <c r="IC26" s="461"/>
      <c r="ID26" s="462"/>
      <c r="IE26" s="462"/>
      <c r="IF26" s="462"/>
      <c r="IG26" s="462"/>
      <c r="IH26" s="462"/>
      <c r="II26" s="462"/>
      <c r="IJ26" s="471">
        <v>0</v>
      </c>
      <c r="IK26" s="471">
        <v>0</v>
      </c>
      <c r="IL26" s="471">
        <v>0</v>
      </c>
      <c r="IM26" s="471">
        <v>0</v>
      </c>
      <c r="IN26" s="474">
        <v>0</v>
      </c>
      <c r="IO26" s="474">
        <v>0</v>
      </c>
      <c r="IP26" s="474">
        <v>0</v>
      </c>
      <c r="IQ26" s="474">
        <v>0</v>
      </c>
      <c r="IR26" s="474">
        <v>0</v>
      </c>
      <c r="IS26" s="474">
        <v>0</v>
      </c>
      <c r="IT26" s="457">
        <v>0</v>
      </c>
      <c r="IU26" s="457">
        <v>0</v>
      </c>
      <c r="IV26" s="457">
        <v>0</v>
      </c>
      <c r="IW26" s="457">
        <v>0</v>
      </c>
      <c r="IX26" s="793">
        <v>0</v>
      </c>
      <c r="IY26" s="793">
        <v>0</v>
      </c>
      <c r="IZ26" s="793">
        <v>0</v>
      </c>
      <c r="JA26" s="793">
        <v>0</v>
      </c>
      <c r="JB26" s="793">
        <v>0</v>
      </c>
      <c r="JC26" s="793">
        <v>0</v>
      </c>
      <c r="JD26" s="463">
        <v>0.1</v>
      </c>
      <c r="JE26" s="463">
        <v>0.42</v>
      </c>
      <c r="JF26" s="463">
        <v>0</v>
      </c>
      <c r="JG26" s="463">
        <v>0.42</v>
      </c>
      <c r="JH26" s="464">
        <v>10</v>
      </c>
      <c r="JI26" s="464">
        <v>0</v>
      </c>
      <c r="JJ26" s="464">
        <v>42</v>
      </c>
      <c r="JK26" s="464">
        <v>0</v>
      </c>
      <c r="JL26" s="464">
        <v>41</v>
      </c>
      <c r="JM26" s="464">
        <v>35</v>
      </c>
      <c r="JN26" s="456">
        <v>0.01</v>
      </c>
      <c r="JO26" s="456">
        <v>0</v>
      </c>
      <c r="JP26" s="456">
        <v>0</v>
      </c>
      <c r="JQ26" s="456">
        <v>0</v>
      </c>
      <c r="JR26" s="475">
        <v>1</v>
      </c>
      <c r="JS26" s="475">
        <v>0</v>
      </c>
      <c r="JT26" s="475">
        <v>0</v>
      </c>
      <c r="JU26" s="475">
        <v>0</v>
      </c>
      <c r="JV26" s="475">
        <v>0</v>
      </c>
      <c r="JW26" s="475">
        <v>0</v>
      </c>
      <c r="JX26" s="452">
        <v>0.5</v>
      </c>
      <c r="JY26" s="452">
        <v>0</v>
      </c>
      <c r="JZ26" s="452">
        <v>0</v>
      </c>
      <c r="KA26" s="452">
        <v>0</v>
      </c>
      <c r="KB26" s="771">
        <v>50</v>
      </c>
      <c r="KC26" s="771">
        <v>0</v>
      </c>
      <c r="KD26" s="771">
        <v>0</v>
      </c>
      <c r="KE26" s="771">
        <v>0</v>
      </c>
      <c r="KF26" s="771">
        <v>0</v>
      </c>
      <c r="KG26" s="771">
        <v>0</v>
      </c>
      <c r="KH26" s="454">
        <v>0.5</v>
      </c>
      <c r="KI26" s="454">
        <v>0</v>
      </c>
      <c r="KJ26" s="454">
        <v>0</v>
      </c>
      <c r="KK26" s="454">
        <v>0</v>
      </c>
      <c r="KL26" s="455">
        <v>50</v>
      </c>
      <c r="KM26" s="455">
        <v>0</v>
      </c>
      <c r="KN26" s="455">
        <v>0</v>
      </c>
      <c r="KO26" s="455">
        <v>0</v>
      </c>
      <c r="KP26" s="455">
        <v>0</v>
      </c>
      <c r="KQ26" s="455">
        <v>0</v>
      </c>
      <c r="KR26" s="476">
        <v>0.01</v>
      </c>
      <c r="KS26" s="476">
        <v>0.1</v>
      </c>
      <c r="KT26" s="476">
        <v>0.1</v>
      </c>
      <c r="KU26" s="476">
        <v>0.1</v>
      </c>
      <c r="KV26" s="788">
        <v>1</v>
      </c>
      <c r="KW26" s="788">
        <v>9</v>
      </c>
      <c r="KX26" s="788">
        <v>9</v>
      </c>
      <c r="KY26" s="788">
        <v>0</v>
      </c>
      <c r="KZ26" s="788">
        <v>9</v>
      </c>
      <c r="LA26" s="788">
        <v>4</v>
      </c>
      <c r="LB26" s="471"/>
      <c r="LC26" s="471"/>
      <c r="LD26" s="471"/>
      <c r="LE26" s="471"/>
      <c r="LF26" s="474"/>
      <c r="LG26" s="474"/>
      <c r="LH26" s="474"/>
      <c r="LI26" s="474"/>
      <c r="LJ26" s="474"/>
      <c r="LK26" s="474"/>
      <c r="LL26" s="467">
        <v>0</v>
      </c>
      <c r="LM26" s="467">
        <v>0</v>
      </c>
      <c r="LN26" s="467">
        <v>0</v>
      </c>
      <c r="LO26" s="467">
        <v>0</v>
      </c>
      <c r="LP26" s="783">
        <v>0</v>
      </c>
      <c r="LQ26" s="783">
        <v>0</v>
      </c>
      <c r="LR26" s="783">
        <v>0</v>
      </c>
      <c r="LS26" s="783">
        <v>0</v>
      </c>
      <c r="LT26" s="783">
        <v>0</v>
      </c>
      <c r="LU26" s="783">
        <v>0</v>
      </c>
      <c r="LV26" s="415">
        <f t="shared" si="2"/>
        <v>6.4599999999999991</v>
      </c>
      <c r="LW26" s="415">
        <f t="shared" si="3"/>
        <v>7.1499999999999995</v>
      </c>
      <c r="LX26" s="415">
        <f t="shared" si="4"/>
        <v>0.85000000000000009</v>
      </c>
      <c r="LY26" s="415">
        <f t="shared" si="5"/>
        <v>4.83</v>
      </c>
      <c r="LZ26" s="416">
        <f t="shared" si="6"/>
        <v>689</v>
      </c>
      <c r="MA26" s="416">
        <f t="shared" si="7"/>
        <v>101</v>
      </c>
      <c r="MB26" s="416">
        <f t="shared" si="8"/>
        <v>599</v>
      </c>
      <c r="MC26" s="416">
        <f t="shared" si="9"/>
        <v>0</v>
      </c>
      <c r="MD26" s="416">
        <f t="shared" si="10"/>
        <v>598</v>
      </c>
      <c r="ME26" s="416">
        <f t="shared" si="11"/>
        <v>587</v>
      </c>
      <c r="MF26" s="465"/>
      <c r="MG26" s="465"/>
      <c r="MH26" s="465"/>
      <c r="MI26" s="465"/>
      <c r="MJ26" s="466"/>
      <c r="MK26" s="466"/>
      <c r="ML26" s="466"/>
      <c r="MM26" s="466"/>
      <c r="MN26" s="466"/>
      <c r="MO26" s="466"/>
      <c r="MP26" s="477"/>
      <c r="MQ26" s="477"/>
      <c r="MR26" s="477"/>
      <c r="MS26" s="477"/>
      <c r="MT26" s="478"/>
      <c r="MU26" s="478"/>
      <c r="MV26" s="478"/>
      <c r="MW26" s="478"/>
      <c r="MX26" s="478"/>
      <c r="MY26" s="478"/>
      <c r="MZ26" s="401">
        <f t="shared" si="12"/>
        <v>6.4599999999999991</v>
      </c>
      <c r="NA26" s="401">
        <f t="shared" si="13"/>
        <v>7.1499999999999995</v>
      </c>
      <c r="NB26" s="401">
        <f t="shared" si="14"/>
        <v>0.85000000000000009</v>
      </c>
      <c r="NC26" s="401">
        <f t="shared" si="15"/>
        <v>4.83</v>
      </c>
      <c r="ND26" s="402">
        <f t="shared" si="16"/>
        <v>689</v>
      </c>
      <c r="NE26" s="402">
        <f t="shared" si="17"/>
        <v>101</v>
      </c>
      <c r="NF26" s="402">
        <f t="shared" si="18"/>
        <v>599</v>
      </c>
      <c r="NG26" s="402">
        <f t="shared" si="19"/>
        <v>0</v>
      </c>
      <c r="NH26" s="402">
        <f t="shared" si="20"/>
        <v>598</v>
      </c>
      <c r="NI26" s="402">
        <f t="shared" si="21"/>
        <v>587</v>
      </c>
    </row>
    <row r="27" spans="1:373" ht="30" x14ac:dyDescent="0.25">
      <c r="A27" s="442">
        <v>19</v>
      </c>
      <c r="B27" s="479" t="s">
        <v>37</v>
      </c>
      <c r="C27" s="443" t="s">
        <v>38</v>
      </c>
      <c r="D27" s="444">
        <v>137.69999999999999</v>
      </c>
      <c r="E27" s="444">
        <v>143.22999999999999</v>
      </c>
      <c r="F27" s="444">
        <v>4.97</v>
      </c>
      <c r="G27" s="444">
        <v>143.22999999999999</v>
      </c>
      <c r="H27" s="1037">
        <v>15</v>
      </c>
      <c r="I27" s="1037">
        <v>0</v>
      </c>
      <c r="J27" s="1037">
        <v>15</v>
      </c>
      <c r="K27" s="1037"/>
      <c r="L27" s="1037">
        <v>19</v>
      </c>
      <c r="M27" s="1037"/>
      <c r="N27" s="1033">
        <v>172.61</v>
      </c>
      <c r="O27" s="1033">
        <v>162.21</v>
      </c>
      <c r="P27" s="1033">
        <v>44.33</v>
      </c>
      <c r="Q27" s="1033">
        <v>162.15</v>
      </c>
      <c r="R27" s="1032">
        <v>22</v>
      </c>
      <c r="S27" s="1032">
        <v>18</v>
      </c>
      <c r="T27" s="1032">
        <v>18</v>
      </c>
      <c r="U27" s="1032">
        <v>0</v>
      </c>
      <c r="V27" s="1032">
        <v>0</v>
      </c>
      <c r="W27" s="1032">
        <v>0</v>
      </c>
      <c r="X27" s="1040">
        <v>101.99</v>
      </c>
      <c r="Y27" s="1041">
        <v>40</v>
      </c>
      <c r="Z27" s="1041">
        <v>10.33</v>
      </c>
      <c r="AA27" s="1041">
        <v>39.92</v>
      </c>
      <c r="AB27" s="1041">
        <v>13</v>
      </c>
      <c r="AC27" s="1041">
        <v>10</v>
      </c>
      <c r="AD27" s="1041">
        <v>13</v>
      </c>
      <c r="AE27" s="1041">
        <v>0</v>
      </c>
      <c r="AF27" s="1041">
        <v>13</v>
      </c>
      <c r="AG27" s="1041">
        <v>13</v>
      </c>
      <c r="AH27" s="449">
        <v>70.61</v>
      </c>
      <c r="AI27" s="449">
        <v>66</v>
      </c>
      <c r="AJ27" s="449">
        <v>21</v>
      </c>
      <c r="AK27" s="449">
        <v>66</v>
      </c>
      <c r="AL27" s="753">
        <v>10</v>
      </c>
      <c r="AM27" s="753">
        <v>0</v>
      </c>
      <c r="AN27" s="753">
        <v>10</v>
      </c>
      <c r="AO27" s="753">
        <v>0</v>
      </c>
      <c r="AP27" s="753">
        <v>0</v>
      </c>
      <c r="AQ27" s="753">
        <v>0</v>
      </c>
      <c r="AR27" s="450">
        <v>130</v>
      </c>
      <c r="AS27" s="450">
        <v>101.25</v>
      </c>
      <c r="AT27" s="450">
        <v>26.69</v>
      </c>
      <c r="AU27" s="450">
        <v>99.93</v>
      </c>
      <c r="AV27" s="765">
        <v>11</v>
      </c>
      <c r="AW27" s="765">
        <v>17</v>
      </c>
      <c r="AX27" s="765">
        <v>17</v>
      </c>
      <c r="AY27" s="765">
        <v>0</v>
      </c>
      <c r="AZ27" s="765">
        <v>17</v>
      </c>
      <c r="BA27" s="765">
        <v>17</v>
      </c>
      <c r="BB27" s="451">
        <v>62.77</v>
      </c>
      <c r="BC27" s="451">
        <v>53</v>
      </c>
      <c r="BD27" s="451">
        <v>0</v>
      </c>
      <c r="BE27" s="451">
        <v>52.06</v>
      </c>
      <c r="BF27" s="810">
        <v>8</v>
      </c>
      <c r="BG27" s="810">
        <v>0</v>
      </c>
      <c r="BH27" s="810">
        <v>0</v>
      </c>
      <c r="BI27" s="810">
        <v>0</v>
      </c>
      <c r="BJ27" s="810">
        <v>0</v>
      </c>
      <c r="BK27" s="810">
        <v>0</v>
      </c>
      <c r="BL27" s="452">
        <v>203.99</v>
      </c>
      <c r="BM27" s="452">
        <v>174</v>
      </c>
      <c r="BN27" s="452">
        <v>83.87</v>
      </c>
      <c r="BO27" s="452">
        <v>173.87</v>
      </c>
      <c r="BP27" s="771">
        <v>26</v>
      </c>
      <c r="BQ27" s="771">
        <v>24</v>
      </c>
      <c r="BR27" s="771">
        <v>24</v>
      </c>
      <c r="BS27" s="771"/>
      <c r="BT27" s="771"/>
      <c r="BU27" s="771"/>
      <c r="BV27" s="454">
        <v>280</v>
      </c>
      <c r="BW27" s="454">
        <v>274</v>
      </c>
      <c r="BX27" s="454">
        <v>5</v>
      </c>
      <c r="BY27" s="454">
        <v>274</v>
      </c>
      <c r="BZ27" s="455">
        <v>36</v>
      </c>
      <c r="CA27" s="455">
        <v>0</v>
      </c>
      <c r="CB27" s="455">
        <v>35</v>
      </c>
      <c r="CC27" s="455">
        <v>0</v>
      </c>
      <c r="CD27" s="455">
        <v>35</v>
      </c>
      <c r="CE27" s="455">
        <v>35</v>
      </c>
      <c r="CF27" s="456">
        <v>71</v>
      </c>
      <c r="CG27" s="456">
        <v>43</v>
      </c>
      <c r="CH27" s="456">
        <v>6.08</v>
      </c>
      <c r="CI27" s="456">
        <v>42.93</v>
      </c>
      <c r="CJ27" s="475">
        <v>7</v>
      </c>
      <c r="CK27" s="475">
        <v>0</v>
      </c>
      <c r="CL27" s="475">
        <v>5</v>
      </c>
      <c r="CM27" s="475"/>
      <c r="CN27" s="475">
        <v>5</v>
      </c>
      <c r="CO27" s="475"/>
      <c r="CP27" s="457">
        <v>21.4</v>
      </c>
      <c r="CQ27" s="457">
        <v>20.8</v>
      </c>
      <c r="CR27" s="457">
        <v>8.1300000000000008</v>
      </c>
      <c r="CS27" s="457">
        <v>20.797000000000001</v>
      </c>
      <c r="CT27" s="793">
        <v>3</v>
      </c>
      <c r="CU27" s="793">
        <v>0</v>
      </c>
      <c r="CV27" s="793">
        <v>3</v>
      </c>
      <c r="CW27" s="793"/>
      <c r="CX27" s="793">
        <v>3</v>
      </c>
      <c r="CY27" s="793">
        <v>3</v>
      </c>
      <c r="CZ27" s="458">
        <v>203.99</v>
      </c>
      <c r="DA27" s="458">
        <v>318.49</v>
      </c>
      <c r="DB27" s="458">
        <v>108.49</v>
      </c>
      <c r="DC27" s="458">
        <v>318.49</v>
      </c>
      <c r="DD27" s="1026">
        <v>26</v>
      </c>
      <c r="DE27" s="1026">
        <v>0</v>
      </c>
      <c r="DF27" s="1026">
        <v>26</v>
      </c>
      <c r="DG27" s="1026">
        <v>0</v>
      </c>
      <c r="DH27" s="1026">
        <v>26</v>
      </c>
      <c r="DI27" s="1026">
        <v>26</v>
      </c>
      <c r="DJ27" s="454">
        <v>23.54</v>
      </c>
      <c r="DK27" s="454">
        <v>29.84</v>
      </c>
      <c r="DL27" s="454">
        <v>3.4</v>
      </c>
      <c r="DM27" s="454">
        <v>29.84</v>
      </c>
      <c r="DN27" s="455">
        <v>3</v>
      </c>
      <c r="DO27" s="455">
        <v>0</v>
      </c>
      <c r="DP27" s="455">
        <v>3</v>
      </c>
      <c r="DQ27" s="455">
        <v>0</v>
      </c>
      <c r="DR27" s="455">
        <v>0</v>
      </c>
      <c r="DS27" s="455">
        <v>0</v>
      </c>
      <c r="DT27" s="994">
        <v>70.61</v>
      </c>
      <c r="DU27" s="995">
        <v>73</v>
      </c>
      <c r="DV27" s="995">
        <v>20.04</v>
      </c>
      <c r="DW27" s="994">
        <v>73</v>
      </c>
      <c r="DX27" s="996">
        <v>9</v>
      </c>
      <c r="DY27" s="996">
        <v>9</v>
      </c>
      <c r="DZ27" s="998">
        <v>9</v>
      </c>
      <c r="EA27" s="998">
        <v>0</v>
      </c>
      <c r="EB27" s="998">
        <v>9</v>
      </c>
      <c r="EC27" s="998">
        <v>9</v>
      </c>
      <c r="ED27" s="461">
        <v>58</v>
      </c>
      <c r="EE27" s="461">
        <v>23.62</v>
      </c>
      <c r="EF27" s="461">
        <v>5.03</v>
      </c>
      <c r="EG27" s="461">
        <v>23.46</v>
      </c>
      <c r="EH27" s="759">
        <v>0</v>
      </c>
      <c r="EI27" s="759">
        <v>4</v>
      </c>
      <c r="EJ27" s="759">
        <v>4</v>
      </c>
      <c r="EK27" s="759">
        <v>0</v>
      </c>
      <c r="EL27" s="759">
        <v>4</v>
      </c>
      <c r="EM27" s="759">
        <v>0</v>
      </c>
      <c r="EN27" s="452">
        <v>86.3</v>
      </c>
      <c r="EO27" s="452">
        <v>98.5</v>
      </c>
      <c r="EP27" s="452">
        <v>33.450000000000003</v>
      </c>
      <c r="EQ27" s="452">
        <v>98.45</v>
      </c>
      <c r="ER27" s="771">
        <v>11</v>
      </c>
      <c r="ES27" s="771">
        <v>0</v>
      </c>
      <c r="ET27" s="771">
        <v>11</v>
      </c>
      <c r="EU27" s="453"/>
      <c r="EV27" s="771">
        <v>11</v>
      </c>
      <c r="EW27" s="771"/>
      <c r="EX27" s="461">
        <v>70.61</v>
      </c>
      <c r="EY27" s="461">
        <v>38</v>
      </c>
      <c r="EZ27" s="461">
        <v>5.0599999999999996</v>
      </c>
      <c r="FA27" s="461">
        <v>37.979999999999997</v>
      </c>
      <c r="FB27" s="759">
        <v>7</v>
      </c>
      <c r="FC27" s="759">
        <v>7</v>
      </c>
      <c r="FD27" s="759">
        <v>7</v>
      </c>
      <c r="FE27" s="759">
        <v>0</v>
      </c>
      <c r="FF27" s="759">
        <v>7</v>
      </c>
      <c r="FG27" s="759">
        <v>7</v>
      </c>
      <c r="FH27" s="463">
        <v>23.54</v>
      </c>
      <c r="FI27" s="463">
        <v>20</v>
      </c>
      <c r="FJ27" s="463">
        <v>5</v>
      </c>
      <c r="FK27" s="463">
        <v>20</v>
      </c>
      <c r="FL27" s="464">
        <v>3</v>
      </c>
      <c r="FM27" s="464">
        <v>0</v>
      </c>
      <c r="FN27" s="464">
        <v>0</v>
      </c>
      <c r="FO27" s="464">
        <v>0</v>
      </c>
      <c r="FP27" s="464">
        <v>0</v>
      </c>
      <c r="FQ27" s="464">
        <v>0</v>
      </c>
      <c r="FR27" s="465"/>
      <c r="FS27" s="465"/>
      <c r="FT27" s="465"/>
      <c r="FU27" s="465"/>
      <c r="FV27" s="1048"/>
      <c r="FW27" s="1048"/>
      <c r="FX27" s="1048"/>
      <c r="FY27" s="1048"/>
      <c r="FZ27" s="1048"/>
      <c r="GA27" s="1048"/>
      <c r="GB27" s="467">
        <v>117.69</v>
      </c>
      <c r="GC27" s="467">
        <v>70</v>
      </c>
      <c r="GD27" s="467">
        <v>8.06</v>
      </c>
      <c r="GE27" s="467">
        <v>68.94</v>
      </c>
      <c r="GF27" s="783">
        <v>10</v>
      </c>
      <c r="GG27" s="783">
        <v>0</v>
      </c>
      <c r="GH27" s="783">
        <v>10</v>
      </c>
      <c r="GI27" s="783">
        <v>0</v>
      </c>
      <c r="GJ27" s="783">
        <v>0</v>
      </c>
      <c r="GK27" s="783">
        <v>0</v>
      </c>
      <c r="GL27" s="459">
        <v>15.69</v>
      </c>
      <c r="GM27" s="459">
        <v>11.5</v>
      </c>
      <c r="GN27" s="459">
        <v>0</v>
      </c>
      <c r="GO27" s="459">
        <v>11.34</v>
      </c>
      <c r="GP27" s="777">
        <v>2</v>
      </c>
      <c r="GQ27" s="777">
        <v>0</v>
      </c>
      <c r="GR27" s="777">
        <v>2</v>
      </c>
      <c r="GS27" s="777">
        <v>0</v>
      </c>
      <c r="GT27" s="777">
        <v>0</v>
      </c>
      <c r="GU27" s="777">
        <v>0</v>
      </c>
      <c r="GV27" s="469">
        <v>0</v>
      </c>
      <c r="GW27" s="469">
        <v>0</v>
      </c>
      <c r="GX27" s="469">
        <v>0</v>
      </c>
      <c r="GY27" s="469">
        <v>0</v>
      </c>
      <c r="GZ27" s="470">
        <v>0</v>
      </c>
      <c r="HA27" s="470">
        <v>0</v>
      </c>
      <c r="HB27" s="470">
        <v>0</v>
      </c>
      <c r="HC27" s="470">
        <v>0</v>
      </c>
      <c r="HD27" s="470">
        <v>0</v>
      </c>
      <c r="HE27" s="470">
        <v>0</v>
      </c>
      <c r="HF27" s="1054"/>
      <c r="HG27" s="1054"/>
      <c r="HH27" s="1054"/>
      <c r="HI27" s="1054"/>
      <c r="HJ27" s="1055"/>
      <c r="HK27" s="1055"/>
      <c r="HL27" s="1055"/>
      <c r="HM27" s="1055"/>
      <c r="HN27" s="1055"/>
      <c r="HO27" s="1055"/>
      <c r="HP27" s="446">
        <v>0</v>
      </c>
      <c r="HQ27" s="446">
        <v>0</v>
      </c>
      <c r="HR27" s="446">
        <v>0</v>
      </c>
      <c r="HS27" s="446">
        <v>0</v>
      </c>
      <c r="HT27" s="473">
        <v>0</v>
      </c>
      <c r="HU27" s="473">
        <v>0</v>
      </c>
      <c r="HV27" s="473">
        <v>0</v>
      </c>
      <c r="HW27" s="473">
        <v>0</v>
      </c>
      <c r="HX27" s="473">
        <v>0</v>
      </c>
      <c r="HY27" s="473">
        <v>0</v>
      </c>
      <c r="HZ27" s="461"/>
      <c r="IA27" s="461"/>
      <c r="IB27" s="461"/>
      <c r="IC27" s="461"/>
      <c r="ID27" s="462"/>
      <c r="IE27" s="462"/>
      <c r="IF27" s="462"/>
      <c r="IG27" s="462"/>
      <c r="IH27" s="462"/>
      <c r="II27" s="462"/>
      <c r="IJ27" s="471">
        <v>71</v>
      </c>
      <c r="IK27" s="471">
        <v>85</v>
      </c>
      <c r="IL27" s="471">
        <v>22.89</v>
      </c>
      <c r="IM27" s="471">
        <v>84.89</v>
      </c>
      <c r="IN27" s="474">
        <v>8</v>
      </c>
      <c r="IO27" s="474">
        <v>7</v>
      </c>
      <c r="IP27" s="474">
        <v>7</v>
      </c>
      <c r="IQ27" s="474">
        <v>0</v>
      </c>
      <c r="IR27" s="474">
        <v>0</v>
      </c>
      <c r="IS27" s="474">
        <v>0</v>
      </c>
      <c r="IT27" s="457">
        <v>25</v>
      </c>
      <c r="IU27" s="457">
        <v>32.5</v>
      </c>
      <c r="IV27" s="457">
        <v>13.35</v>
      </c>
      <c r="IW27" s="457">
        <v>31.32</v>
      </c>
      <c r="IX27" s="793">
        <v>5</v>
      </c>
      <c r="IY27" s="793">
        <v>5</v>
      </c>
      <c r="IZ27" s="793">
        <v>5</v>
      </c>
      <c r="JA27" s="793">
        <v>0</v>
      </c>
      <c r="JB27" s="793">
        <v>0</v>
      </c>
      <c r="JC27" s="793">
        <v>0</v>
      </c>
      <c r="JD27" s="463"/>
      <c r="JE27" s="463"/>
      <c r="JF27" s="463"/>
      <c r="JG27" s="463"/>
      <c r="JH27" s="464"/>
      <c r="JI27" s="464"/>
      <c r="JJ27" s="464"/>
      <c r="JK27" s="464"/>
      <c r="JL27" s="464"/>
      <c r="JM27" s="464"/>
      <c r="JN27" s="456">
        <v>62.77</v>
      </c>
      <c r="JO27" s="456">
        <v>30</v>
      </c>
      <c r="JP27" s="456">
        <v>16.09</v>
      </c>
      <c r="JQ27" s="456">
        <v>37.83</v>
      </c>
      <c r="JR27" s="475">
        <v>0</v>
      </c>
      <c r="JS27" s="475">
        <v>0</v>
      </c>
      <c r="JT27" s="475">
        <v>8</v>
      </c>
      <c r="JU27" s="475">
        <v>8</v>
      </c>
      <c r="JV27" s="475">
        <v>0</v>
      </c>
      <c r="JW27" s="475">
        <v>0</v>
      </c>
      <c r="JX27" s="452">
        <v>5</v>
      </c>
      <c r="JY27" s="452">
        <v>3.24</v>
      </c>
      <c r="JZ27" s="452">
        <v>1.17</v>
      </c>
      <c r="KA27" s="452">
        <v>3.24</v>
      </c>
      <c r="KB27" s="771">
        <v>1</v>
      </c>
      <c r="KC27" s="771">
        <v>1</v>
      </c>
      <c r="KD27" s="771">
        <v>1</v>
      </c>
      <c r="KE27" s="771">
        <v>0</v>
      </c>
      <c r="KF27" s="771">
        <v>1</v>
      </c>
      <c r="KG27" s="771">
        <v>1</v>
      </c>
      <c r="KH27" s="454">
        <v>78.459999999999994</v>
      </c>
      <c r="KI27" s="454">
        <v>90.34</v>
      </c>
      <c r="KJ27" s="454">
        <v>25.56</v>
      </c>
      <c r="KK27" s="454">
        <v>90.34</v>
      </c>
      <c r="KL27" s="455">
        <v>10</v>
      </c>
      <c r="KM27" s="455">
        <v>0</v>
      </c>
      <c r="KN27" s="455">
        <v>0</v>
      </c>
      <c r="KO27" s="455">
        <v>0</v>
      </c>
      <c r="KP27" s="455">
        <v>0</v>
      </c>
      <c r="KQ27" s="455">
        <v>0</v>
      </c>
      <c r="KR27" s="476">
        <v>23.54</v>
      </c>
      <c r="KS27" s="476">
        <v>20.399999999999999</v>
      </c>
      <c r="KT27" s="476">
        <v>2.41</v>
      </c>
      <c r="KU27" s="476">
        <v>20.399999999999999</v>
      </c>
      <c r="KV27" s="788">
        <v>3</v>
      </c>
      <c r="KW27" s="788">
        <v>3</v>
      </c>
      <c r="KX27" s="788">
        <v>3</v>
      </c>
      <c r="KY27" s="788">
        <v>0</v>
      </c>
      <c r="KZ27" s="788">
        <v>3</v>
      </c>
      <c r="LA27" s="788">
        <v>0</v>
      </c>
      <c r="LB27" s="471">
        <v>0</v>
      </c>
      <c r="LC27" s="471">
        <v>30</v>
      </c>
      <c r="LD27" s="471">
        <v>11.72</v>
      </c>
      <c r="LE27" s="471">
        <v>21.77</v>
      </c>
      <c r="LF27" s="474"/>
      <c r="LG27" s="474">
        <v>330</v>
      </c>
      <c r="LH27" s="474">
        <v>330</v>
      </c>
      <c r="LI27" s="474">
        <v>0</v>
      </c>
      <c r="LJ27" s="474">
        <v>330</v>
      </c>
      <c r="LK27" s="474">
        <v>330</v>
      </c>
      <c r="LL27" s="467">
        <v>141.22</v>
      </c>
      <c r="LM27" s="467">
        <v>188</v>
      </c>
      <c r="LN27" s="467">
        <v>88</v>
      </c>
      <c r="LO27" s="467">
        <v>188</v>
      </c>
      <c r="LP27" s="783">
        <v>18</v>
      </c>
      <c r="LQ27" s="783">
        <v>0</v>
      </c>
      <c r="LR27" s="783">
        <v>20</v>
      </c>
      <c r="LS27" s="783">
        <v>0</v>
      </c>
      <c r="LT27" s="783">
        <v>0</v>
      </c>
      <c r="LU27" s="783">
        <v>0</v>
      </c>
      <c r="LV27" s="415">
        <f t="shared" si="2"/>
        <v>2329.0299999999997</v>
      </c>
      <c r="LW27" s="415">
        <f t="shared" si="3"/>
        <v>2239.92</v>
      </c>
      <c r="LX27" s="415">
        <f t="shared" si="4"/>
        <v>580.12</v>
      </c>
      <c r="LY27" s="415">
        <f t="shared" si="5"/>
        <v>2234.1769999999997</v>
      </c>
      <c r="LZ27" s="416">
        <f t="shared" si="6"/>
        <v>267</v>
      </c>
      <c r="MA27" s="416">
        <f t="shared" si="7"/>
        <v>435</v>
      </c>
      <c r="MB27" s="416">
        <f t="shared" si="8"/>
        <v>586</v>
      </c>
      <c r="MC27" s="416">
        <f t="shared" si="9"/>
        <v>8</v>
      </c>
      <c r="MD27" s="416">
        <f t="shared" si="10"/>
        <v>483</v>
      </c>
      <c r="ME27" s="416">
        <f t="shared" si="11"/>
        <v>441</v>
      </c>
      <c r="MF27" s="465"/>
      <c r="MG27" s="465"/>
      <c r="MH27" s="465"/>
      <c r="MI27" s="465"/>
      <c r="MJ27" s="466"/>
      <c r="MK27" s="466"/>
      <c r="ML27" s="466"/>
      <c r="MM27" s="466"/>
      <c r="MN27" s="466"/>
      <c r="MO27" s="466"/>
      <c r="MP27" s="477"/>
      <c r="MQ27" s="477"/>
      <c r="MR27" s="477"/>
      <c r="MS27" s="477"/>
      <c r="MT27" s="478"/>
      <c r="MU27" s="478"/>
      <c r="MV27" s="478"/>
      <c r="MW27" s="478"/>
      <c r="MX27" s="478"/>
      <c r="MY27" s="478"/>
      <c r="MZ27" s="401">
        <f t="shared" si="12"/>
        <v>2329.0299999999997</v>
      </c>
      <c r="NA27" s="401">
        <f t="shared" si="13"/>
        <v>2239.92</v>
      </c>
      <c r="NB27" s="401">
        <f t="shared" si="14"/>
        <v>580.12</v>
      </c>
      <c r="NC27" s="401">
        <f t="shared" si="15"/>
        <v>2234.1769999999997</v>
      </c>
      <c r="ND27" s="402">
        <f t="shared" si="16"/>
        <v>267</v>
      </c>
      <c r="NE27" s="402">
        <f t="shared" si="17"/>
        <v>435</v>
      </c>
      <c r="NF27" s="402">
        <f t="shared" si="18"/>
        <v>586</v>
      </c>
      <c r="NG27" s="402">
        <f t="shared" si="19"/>
        <v>8</v>
      </c>
      <c r="NH27" s="402">
        <f t="shared" si="20"/>
        <v>483</v>
      </c>
      <c r="NI27" s="402">
        <f t="shared" si="21"/>
        <v>441</v>
      </c>
    </row>
    <row r="28" spans="1:373" ht="30" x14ac:dyDescent="0.25">
      <c r="A28" s="442">
        <v>20</v>
      </c>
      <c r="B28" s="479" t="s">
        <v>39</v>
      </c>
      <c r="C28" s="479" t="s">
        <v>40</v>
      </c>
      <c r="D28" s="444"/>
      <c r="E28" s="444"/>
      <c r="F28" s="444"/>
      <c r="G28" s="444"/>
      <c r="H28" s="1037"/>
      <c r="I28" s="1037"/>
      <c r="J28" s="1037"/>
      <c r="K28" s="1037"/>
      <c r="L28" s="1037"/>
      <c r="M28" s="1037"/>
      <c r="N28" s="1033"/>
      <c r="O28" s="1033"/>
      <c r="P28" s="1033"/>
      <c r="Q28" s="1033"/>
      <c r="R28" s="1032"/>
      <c r="S28" s="1032"/>
      <c r="T28" s="1032"/>
      <c r="U28" s="1032"/>
      <c r="V28" s="1032"/>
      <c r="W28" s="1032"/>
      <c r="X28" s="1040">
        <v>0</v>
      </c>
      <c r="Y28" s="1041">
        <v>0</v>
      </c>
      <c r="Z28" s="1041">
        <v>0</v>
      </c>
      <c r="AA28" s="1041">
        <v>0</v>
      </c>
      <c r="AB28" s="1041">
        <v>0</v>
      </c>
      <c r="AC28" s="1041">
        <v>0</v>
      </c>
      <c r="AD28" s="1041">
        <v>0</v>
      </c>
      <c r="AE28" s="1041">
        <v>0</v>
      </c>
      <c r="AF28" s="1041">
        <v>0</v>
      </c>
      <c r="AG28" s="1041">
        <v>0</v>
      </c>
      <c r="AH28" s="449">
        <v>0</v>
      </c>
      <c r="AI28" s="449">
        <v>0</v>
      </c>
      <c r="AJ28" s="449">
        <v>0</v>
      </c>
      <c r="AK28" s="449">
        <v>0</v>
      </c>
      <c r="AL28" s="753">
        <v>0</v>
      </c>
      <c r="AM28" s="753">
        <v>0</v>
      </c>
      <c r="AN28" s="753">
        <v>0</v>
      </c>
      <c r="AO28" s="753">
        <v>0</v>
      </c>
      <c r="AP28" s="753">
        <v>0</v>
      </c>
      <c r="AQ28" s="753">
        <v>0</v>
      </c>
      <c r="AR28" s="450">
        <v>0</v>
      </c>
      <c r="AS28" s="450">
        <v>0</v>
      </c>
      <c r="AT28" s="450">
        <v>0</v>
      </c>
      <c r="AU28" s="450">
        <v>0</v>
      </c>
      <c r="AV28" s="765">
        <v>0</v>
      </c>
      <c r="AW28" s="765">
        <v>0</v>
      </c>
      <c r="AX28" s="765">
        <v>0</v>
      </c>
      <c r="AY28" s="765">
        <v>0</v>
      </c>
      <c r="AZ28" s="765">
        <v>0</v>
      </c>
      <c r="BA28" s="765">
        <v>0</v>
      </c>
      <c r="BB28" s="451">
        <v>0</v>
      </c>
      <c r="BC28" s="451">
        <v>0</v>
      </c>
      <c r="BD28" s="451">
        <v>0</v>
      </c>
      <c r="BE28" s="451">
        <v>0</v>
      </c>
      <c r="BF28" s="810">
        <v>0</v>
      </c>
      <c r="BG28" s="810">
        <v>0</v>
      </c>
      <c r="BH28" s="810">
        <v>0</v>
      </c>
      <c r="BI28" s="810">
        <v>0</v>
      </c>
      <c r="BJ28" s="810">
        <v>0</v>
      </c>
      <c r="BK28" s="810">
        <v>0</v>
      </c>
      <c r="BL28" s="452">
        <v>0</v>
      </c>
      <c r="BM28" s="452">
        <v>0</v>
      </c>
      <c r="BN28" s="452">
        <v>0</v>
      </c>
      <c r="BO28" s="452">
        <v>0</v>
      </c>
      <c r="BP28" s="771">
        <v>0</v>
      </c>
      <c r="BQ28" s="771">
        <v>0</v>
      </c>
      <c r="BR28" s="771">
        <v>0</v>
      </c>
      <c r="BS28" s="771"/>
      <c r="BT28" s="771"/>
      <c r="BU28" s="771"/>
      <c r="BV28" s="454"/>
      <c r="BW28" s="454"/>
      <c r="BX28" s="454"/>
      <c r="BY28" s="454"/>
      <c r="BZ28" s="455"/>
      <c r="CA28" s="455"/>
      <c r="CB28" s="455"/>
      <c r="CC28" s="455"/>
      <c r="CD28" s="455"/>
      <c r="CE28" s="455"/>
      <c r="CF28" s="456"/>
      <c r="CG28" s="456"/>
      <c r="CH28" s="456"/>
      <c r="CI28" s="456"/>
      <c r="CJ28" s="475"/>
      <c r="CK28" s="475"/>
      <c r="CL28" s="475"/>
      <c r="CM28" s="475"/>
      <c r="CN28" s="475"/>
      <c r="CO28" s="475"/>
      <c r="CP28" s="457"/>
      <c r="CQ28" s="457"/>
      <c r="CR28" s="457"/>
      <c r="CS28" s="457"/>
      <c r="CT28" s="793"/>
      <c r="CU28" s="793"/>
      <c r="CV28" s="793"/>
      <c r="CW28" s="793"/>
      <c r="CX28" s="793"/>
      <c r="CY28" s="793"/>
      <c r="CZ28" s="458">
        <v>0</v>
      </c>
      <c r="DA28" s="458">
        <v>0</v>
      </c>
      <c r="DB28" s="458">
        <v>0</v>
      </c>
      <c r="DC28" s="458">
        <v>0</v>
      </c>
      <c r="DD28" s="1026">
        <v>0</v>
      </c>
      <c r="DE28" s="1026">
        <v>0</v>
      </c>
      <c r="DF28" s="1026">
        <v>0</v>
      </c>
      <c r="DG28" s="1026">
        <v>0</v>
      </c>
      <c r="DH28" s="1026">
        <v>0</v>
      </c>
      <c r="DI28" s="1026">
        <v>0</v>
      </c>
      <c r="DJ28" s="454">
        <v>0</v>
      </c>
      <c r="DK28" s="454">
        <v>0</v>
      </c>
      <c r="DL28" s="454">
        <v>0</v>
      </c>
      <c r="DM28" s="454">
        <v>0</v>
      </c>
      <c r="DN28" s="455">
        <v>0</v>
      </c>
      <c r="DO28" s="455">
        <v>0</v>
      </c>
      <c r="DP28" s="455">
        <v>0</v>
      </c>
      <c r="DQ28" s="455">
        <v>0</v>
      </c>
      <c r="DR28" s="455">
        <v>0</v>
      </c>
      <c r="DS28" s="455">
        <v>0</v>
      </c>
      <c r="DT28" s="994">
        <v>0</v>
      </c>
      <c r="DU28" s="995">
        <v>0</v>
      </c>
      <c r="DV28" s="995">
        <v>0</v>
      </c>
      <c r="DW28" s="994">
        <v>0</v>
      </c>
      <c r="DX28" s="996">
        <v>0</v>
      </c>
      <c r="DY28" s="996">
        <v>0</v>
      </c>
      <c r="DZ28" s="998">
        <v>0</v>
      </c>
      <c r="EA28" s="998">
        <v>0</v>
      </c>
      <c r="EB28" s="998">
        <v>0</v>
      </c>
      <c r="EC28" s="998">
        <v>0</v>
      </c>
      <c r="ED28" s="461">
        <v>0</v>
      </c>
      <c r="EE28" s="461">
        <v>0</v>
      </c>
      <c r="EF28" s="461">
        <v>0</v>
      </c>
      <c r="EG28" s="461">
        <v>0</v>
      </c>
      <c r="EH28" s="759">
        <v>0</v>
      </c>
      <c r="EI28" s="759">
        <v>0</v>
      </c>
      <c r="EJ28" s="759">
        <v>0</v>
      </c>
      <c r="EK28" s="759">
        <v>0</v>
      </c>
      <c r="EL28" s="759">
        <v>0</v>
      </c>
      <c r="EM28" s="759">
        <v>0</v>
      </c>
      <c r="EN28" s="452"/>
      <c r="EO28" s="452"/>
      <c r="EP28" s="452"/>
      <c r="EQ28" s="452"/>
      <c r="ER28" s="771"/>
      <c r="ES28" s="771"/>
      <c r="ET28" s="771"/>
      <c r="EU28" s="453"/>
      <c r="EV28" s="771"/>
      <c r="EW28" s="771"/>
      <c r="EX28" s="461">
        <v>0</v>
      </c>
      <c r="EY28" s="461">
        <v>0</v>
      </c>
      <c r="EZ28" s="461">
        <v>0</v>
      </c>
      <c r="FA28" s="461">
        <v>0</v>
      </c>
      <c r="FB28" s="759">
        <v>0</v>
      </c>
      <c r="FC28" s="759">
        <v>0</v>
      </c>
      <c r="FD28" s="759">
        <v>0</v>
      </c>
      <c r="FE28" s="759">
        <v>0</v>
      </c>
      <c r="FF28" s="759">
        <v>0</v>
      </c>
      <c r="FG28" s="759">
        <v>0</v>
      </c>
      <c r="FH28" s="463">
        <v>0</v>
      </c>
      <c r="FI28" s="463">
        <v>0</v>
      </c>
      <c r="FJ28" s="463">
        <v>0</v>
      </c>
      <c r="FK28" s="463">
        <v>0</v>
      </c>
      <c r="FL28" s="464">
        <v>0</v>
      </c>
      <c r="FM28" s="464">
        <v>0</v>
      </c>
      <c r="FN28" s="464">
        <v>0</v>
      </c>
      <c r="FO28" s="464">
        <v>0</v>
      </c>
      <c r="FP28" s="464">
        <v>0</v>
      </c>
      <c r="FQ28" s="464">
        <v>0</v>
      </c>
      <c r="FR28" s="465"/>
      <c r="FS28" s="465"/>
      <c r="FT28" s="465"/>
      <c r="FU28" s="465"/>
      <c r="FV28" s="1048"/>
      <c r="FW28" s="1048"/>
      <c r="FX28" s="1048"/>
      <c r="FY28" s="1048"/>
      <c r="FZ28" s="1048"/>
      <c r="GA28" s="1048"/>
      <c r="GB28" s="467"/>
      <c r="GC28" s="467"/>
      <c r="GD28" s="467"/>
      <c r="GE28" s="467"/>
      <c r="GF28" s="783"/>
      <c r="GG28" s="783"/>
      <c r="GH28" s="783"/>
      <c r="GI28" s="783"/>
      <c r="GJ28" s="783"/>
      <c r="GK28" s="783"/>
      <c r="GL28" s="459">
        <v>0</v>
      </c>
      <c r="GM28" s="459">
        <v>0</v>
      </c>
      <c r="GN28" s="459">
        <v>0</v>
      </c>
      <c r="GO28" s="459">
        <v>0</v>
      </c>
      <c r="GP28" s="777">
        <v>0</v>
      </c>
      <c r="GQ28" s="777">
        <v>0</v>
      </c>
      <c r="GR28" s="777">
        <v>0</v>
      </c>
      <c r="GS28" s="777">
        <v>0</v>
      </c>
      <c r="GT28" s="777"/>
      <c r="GU28" s="777"/>
      <c r="GV28" s="469">
        <v>0</v>
      </c>
      <c r="GW28" s="469">
        <v>0</v>
      </c>
      <c r="GX28" s="469">
        <v>0</v>
      </c>
      <c r="GY28" s="469">
        <v>0</v>
      </c>
      <c r="GZ28" s="470">
        <v>0</v>
      </c>
      <c r="HA28" s="470">
        <v>0</v>
      </c>
      <c r="HB28" s="470">
        <v>0</v>
      </c>
      <c r="HC28" s="470">
        <v>0</v>
      </c>
      <c r="HD28" s="470">
        <v>0</v>
      </c>
      <c r="HE28" s="470">
        <v>0</v>
      </c>
      <c r="HF28" s="1054"/>
      <c r="HG28" s="1054"/>
      <c r="HH28" s="1054"/>
      <c r="HI28" s="1054"/>
      <c r="HJ28" s="1055"/>
      <c r="HK28" s="1055"/>
      <c r="HL28" s="1055"/>
      <c r="HM28" s="1055"/>
      <c r="HN28" s="1055"/>
      <c r="HO28" s="1055"/>
      <c r="HP28" s="446">
        <v>0</v>
      </c>
      <c r="HQ28" s="446">
        <v>0</v>
      </c>
      <c r="HR28" s="446">
        <v>0</v>
      </c>
      <c r="HS28" s="446">
        <v>0</v>
      </c>
      <c r="HT28" s="473">
        <v>0</v>
      </c>
      <c r="HU28" s="473">
        <v>0</v>
      </c>
      <c r="HV28" s="473">
        <v>0</v>
      </c>
      <c r="HW28" s="473">
        <v>0</v>
      </c>
      <c r="HX28" s="473">
        <v>0</v>
      </c>
      <c r="HY28" s="473">
        <v>0</v>
      </c>
      <c r="HZ28" s="461"/>
      <c r="IA28" s="461"/>
      <c r="IB28" s="461"/>
      <c r="IC28" s="461"/>
      <c r="ID28" s="462"/>
      <c r="IE28" s="462"/>
      <c r="IF28" s="462"/>
      <c r="IG28" s="462"/>
      <c r="IH28" s="462"/>
      <c r="II28" s="462"/>
      <c r="IJ28" s="471">
        <v>0</v>
      </c>
      <c r="IK28" s="471">
        <v>0</v>
      </c>
      <c r="IL28" s="471">
        <v>0</v>
      </c>
      <c r="IM28" s="471">
        <v>0</v>
      </c>
      <c r="IN28" s="474">
        <v>0</v>
      </c>
      <c r="IO28" s="474">
        <v>0</v>
      </c>
      <c r="IP28" s="474">
        <v>0</v>
      </c>
      <c r="IQ28" s="474">
        <v>0</v>
      </c>
      <c r="IR28" s="474">
        <v>0</v>
      </c>
      <c r="IS28" s="474">
        <v>0</v>
      </c>
      <c r="IT28" s="457">
        <v>0</v>
      </c>
      <c r="IU28" s="457">
        <v>0</v>
      </c>
      <c r="IV28" s="457">
        <v>0</v>
      </c>
      <c r="IW28" s="457">
        <v>0</v>
      </c>
      <c r="IX28" s="793">
        <v>0</v>
      </c>
      <c r="IY28" s="793">
        <v>0</v>
      </c>
      <c r="IZ28" s="793">
        <v>0</v>
      </c>
      <c r="JA28" s="793">
        <v>0</v>
      </c>
      <c r="JB28" s="793">
        <v>0</v>
      </c>
      <c r="JC28" s="793">
        <v>0</v>
      </c>
      <c r="JD28" s="463"/>
      <c r="JE28" s="463"/>
      <c r="JF28" s="463"/>
      <c r="JG28" s="463"/>
      <c r="JH28" s="464"/>
      <c r="JI28" s="464"/>
      <c r="JJ28" s="464"/>
      <c r="JK28" s="464"/>
      <c r="JL28" s="464"/>
      <c r="JM28" s="464"/>
      <c r="JN28" s="456">
        <v>0</v>
      </c>
      <c r="JO28" s="456">
        <v>0</v>
      </c>
      <c r="JP28" s="456">
        <v>0</v>
      </c>
      <c r="JQ28" s="456">
        <v>0</v>
      </c>
      <c r="JR28" s="475">
        <v>0</v>
      </c>
      <c r="JS28" s="475">
        <v>0</v>
      </c>
      <c r="JT28" s="475">
        <v>0</v>
      </c>
      <c r="JU28" s="475">
        <v>0</v>
      </c>
      <c r="JV28" s="475">
        <v>0</v>
      </c>
      <c r="JW28" s="475">
        <v>0</v>
      </c>
      <c r="JX28" s="452">
        <v>0</v>
      </c>
      <c r="JY28" s="452">
        <v>0</v>
      </c>
      <c r="JZ28" s="452">
        <v>0</v>
      </c>
      <c r="KA28" s="452">
        <v>0</v>
      </c>
      <c r="KB28" s="771">
        <v>0</v>
      </c>
      <c r="KC28" s="771">
        <v>0</v>
      </c>
      <c r="KD28" s="771">
        <v>0</v>
      </c>
      <c r="KE28" s="771">
        <v>0</v>
      </c>
      <c r="KF28" s="771">
        <v>0</v>
      </c>
      <c r="KG28" s="771">
        <v>0</v>
      </c>
      <c r="KH28" s="454">
        <v>0</v>
      </c>
      <c r="KI28" s="454">
        <v>0</v>
      </c>
      <c r="KJ28" s="454">
        <v>0</v>
      </c>
      <c r="KK28" s="454">
        <v>0</v>
      </c>
      <c r="KL28" s="455">
        <v>0</v>
      </c>
      <c r="KM28" s="455">
        <v>0</v>
      </c>
      <c r="KN28" s="455">
        <v>0</v>
      </c>
      <c r="KO28" s="455">
        <v>0</v>
      </c>
      <c r="KP28" s="455">
        <v>0</v>
      </c>
      <c r="KQ28" s="455">
        <v>0</v>
      </c>
      <c r="KR28" s="476">
        <v>0</v>
      </c>
      <c r="KS28" s="476">
        <v>0</v>
      </c>
      <c r="KT28" s="476">
        <v>0</v>
      </c>
      <c r="KU28" s="476">
        <v>0</v>
      </c>
      <c r="KV28" s="788">
        <v>0</v>
      </c>
      <c r="KW28" s="788">
        <v>0</v>
      </c>
      <c r="KX28" s="788">
        <v>0</v>
      </c>
      <c r="KY28" s="788">
        <v>0</v>
      </c>
      <c r="KZ28" s="788">
        <v>0</v>
      </c>
      <c r="LA28" s="788">
        <v>0</v>
      </c>
      <c r="LB28" s="471"/>
      <c r="LC28" s="471"/>
      <c r="LD28" s="471"/>
      <c r="LE28" s="471"/>
      <c r="LF28" s="474"/>
      <c r="LG28" s="474"/>
      <c r="LH28" s="474"/>
      <c r="LI28" s="474"/>
      <c r="LJ28" s="474"/>
      <c r="LK28" s="474"/>
      <c r="LL28" s="467">
        <v>0</v>
      </c>
      <c r="LM28" s="467">
        <v>0</v>
      </c>
      <c r="LN28" s="467">
        <v>0</v>
      </c>
      <c r="LO28" s="467">
        <v>0</v>
      </c>
      <c r="LP28" s="783">
        <v>0</v>
      </c>
      <c r="LQ28" s="783">
        <v>0</v>
      </c>
      <c r="LR28" s="783">
        <v>0</v>
      </c>
      <c r="LS28" s="783">
        <v>0</v>
      </c>
      <c r="LT28" s="783">
        <v>0</v>
      </c>
      <c r="LU28" s="783">
        <v>0</v>
      </c>
      <c r="LV28" s="415">
        <f t="shared" si="2"/>
        <v>0</v>
      </c>
      <c r="LW28" s="415">
        <f t="shared" si="3"/>
        <v>0</v>
      </c>
      <c r="LX28" s="415">
        <f t="shared" si="4"/>
        <v>0</v>
      </c>
      <c r="LY28" s="415">
        <f t="shared" si="5"/>
        <v>0</v>
      </c>
      <c r="LZ28" s="416">
        <f t="shared" si="6"/>
        <v>0</v>
      </c>
      <c r="MA28" s="416">
        <f t="shared" si="7"/>
        <v>0</v>
      </c>
      <c r="MB28" s="416">
        <f t="shared" si="8"/>
        <v>0</v>
      </c>
      <c r="MC28" s="416">
        <f t="shared" si="9"/>
        <v>0</v>
      </c>
      <c r="MD28" s="416">
        <f t="shared" si="10"/>
        <v>0</v>
      </c>
      <c r="ME28" s="416">
        <f t="shared" si="11"/>
        <v>0</v>
      </c>
      <c r="MF28" s="465"/>
      <c r="MG28" s="465"/>
      <c r="MH28" s="465"/>
      <c r="MI28" s="465"/>
      <c r="MJ28" s="466"/>
      <c r="MK28" s="466"/>
      <c r="ML28" s="466"/>
      <c r="MM28" s="466"/>
      <c r="MN28" s="466"/>
      <c r="MO28" s="466"/>
      <c r="MP28" s="477"/>
      <c r="MQ28" s="477"/>
      <c r="MR28" s="477"/>
      <c r="MS28" s="477"/>
      <c r="MT28" s="478"/>
      <c r="MU28" s="478"/>
      <c r="MV28" s="478"/>
      <c r="MW28" s="478"/>
      <c r="MX28" s="478"/>
      <c r="MY28" s="478"/>
      <c r="MZ28" s="401">
        <f t="shared" si="12"/>
        <v>0</v>
      </c>
      <c r="NA28" s="401">
        <f t="shared" si="13"/>
        <v>0</v>
      </c>
      <c r="NB28" s="401">
        <f t="shared" si="14"/>
        <v>0</v>
      </c>
      <c r="NC28" s="401">
        <f t="shared" si="15"/>
        <v>0</v>
      </c>
      <c r="ND28" s="402">
        <f t="shared" si="16"/>
        <v>0</v>
      </c>
      <c r="NE28" s="402">
        <f t="shared" si="17"/>
        <v>0</v>
      </c>
      <c r="NF28" s="402">
        <f t="shared" si="18"/>
        <v>0</v>
      </c>
      <c r="NG28" s="402">
        <f t="shared" si="19"/>
        <v>0</v>
      </c>
      <c r="NH28" s="402">
        <f t="shared" si="20"/>
        <v>0</v>
      </c>
      <c r="NI28" s="402">
        <f t="shared" si="21"/>
        <v>0</v>
      </c>
    </row>
    <row r="29" spans="1:373" ht="30" x14ac:dyDescent="0.25">
      <c r="A29" s="442">
        <v>21</v>
      </c>
      <c r="B29" s="479" t="s">
        <v>41</v>
      </c>
      <c r="C29" s="479" t="s">
        <v>42</v>
      </c>
      <c r="D29" s="444"/>
      <c r="E29" s="444"/>
      <c r="F29" s="444"/>
      <c r="G29" s="444"/>
      <c r="H29" s="1037"/>
      <c r="I29" s="1037"/>
      <c r="J29" s="1037"/>
      <c r="K29" s="1037"/>
      <c r="L29" s="1037"/>
      <c r="M29" s="1037"/>
      <c r="N29" s="1033"/>
      <c r="O29" s="1033"/>
      <c r="P29" s="1033"/>
      <c r="Q29" s="1033"/>
      <c r="R29" s="1032"/>
      <c r="S29" s="1032"/>
      <c r="T29" s="1032"/>
      <c r="U29" s="1032"/>
      <c r="V29" s="1032"/>
      <c r="W29" s="1032"/>
      <c r="X29" s="1040">
        <v>0</v>
      </c>
      <c r="Y29" s="1041">
        <v>0</v>
      </c>
      <c r="Z29" s="1041">
        <v>0</v>
      </c>
      <c r="AA29" s="1041">
        <v>0</v>
      </c>
      <c r="AB29" s="1041">
        <v>0</v>
      </c>
      <c r="AC29" s="1041">
        <v>0</v>
      </c>
      <c r="AD29" s="1041">
        <v>0</v>
      </c>
      <c r="AE29" s="1041">
        <v>0</v>
      </c>
      <c r="AF29" s="1041">
        <v>0</v>
      </c>
      <c r="AG29" s="1041">
        <v>0</v>
      </c>
      <c r="AH29" s="449">
        <v>0</v>
      </c>
      <c r="AI29" s="449">
        <v>0</v>
      </c>
      <c r="AJ29" s="449">
        <v>0</v>
      </c>
      <c r="AK29" s="449">
        <v>0</v>
      </c>
      <c r="AL29" s="753">
        <v>0</v>
      </c>
      <c r="AM29" s="753">
        <v>0</v>
      </c>
      <c r="AN29" s="753">
        <v>0</v>
      </c>
      <c r="AO29" s="753">
        <v>0</v>
      </c>
      <c r="AP29" s="753">
        <v>0</v>
      </c>
      <c r="AQ29" s="753">
        <v>0</v>
      </c>
      <c r="AR29" s="450">
        <v>0</v>
      </c>
      <c r="AS29" s="450">
        <v>0</v>
      </c>
      <c r="AT29" s="450">
        <v>0</v>
      </c>
      <c r="AU29" s="450">
        <v>0</v>
      </c>
      <c r="AV29" s="765">
        <v>0</v>
      </c>
      <c r="AW29" s="765">
        <v>0</v>
      </c>
      <c r="AX29" s="765">
        <v>0</v>
      </c>
      <c r="AY29" s="765">
        <v>0</v>
      </c>
      <c r="AZ29" s="765">
        <v>0</v>
      </c>
      <c r="BA29" s="765">
        <v>0</v>
      </c>
      <c r="BB29" s="451">
        <v>0</v>
      </c>
      <c r="BC29" s="451"/>
      <c r="BD29" s="451">
        <v>0</v>
      </c>
      <c r="BE29" s="451">
        <v>0</v>
      </c>
      <c r="BF29" s="810"/>
      <c r="BG29" s="810">
        <v>0</v>
      </c>
      <c r="BH29" s="810">
        <v>0</v>
      </c>
      <c r="BI29" s="810">
        <v>0</v>
      </c>
      <c r="BJ29" s="810">
        <v>0</v>
      </c>
      <c r="BK29" s="810">
        <v>0</v>
      </c>
      <c r="BL29" s="452">
        <v>0</v>
      </c>
      <c r="BM29" s="452">
        <v>0</v>
      </c>
      <c r="BN29" s="452">
        <v>0</v>
      </c>
      <c r="BO29" s="452">
        <v>0</v>
      </c>
      <c r="BP29" s="771">
        <v>0</v>
      </c>
      <c r="BQ29" s="771">
        <v>0</v>
      </c>
      <c r="BR29" s="771">
        <v>0</v>
      </c>
      <c r="BS29" s="771"/>
      <c r="BT29" s="771"/>
      <c r="BU29" s="771"/>
      <c r="BV29" s="454"/>
      <c r="BW29" s="454"/>
      <c r="BX29" s="454"/>
      <c r="BY29" s="454"/>
      <c r="BZ29" s="455"/>
      <c r="CA29" s="455"/>
      <c r="CB29" s="455"/>
      <c r="CC29" s="455"/>
      <c r="CD29" s="455"/>
      <c r="CE29" s="455"/>
      <c r="CF29" s="456"/>
      <c r="CG29" s="456"/>
      <c r="CH29" s="456"/>
      <c r="CI29" s="456"/>
      <c r="CJ29" s="475"/>
      <c r="CK29" s="475"/>
      <c r="CL29" s="475"/>
      <c r="CM29" s="475"/>
      <c r="CN29" s="475"/>
      <c r="CO29" s="475"/>
      <c r="CP29" s="457"/>
      <c r="CQ29" s="457"/>
      <c r="CR29" s="457"/>
      <c r="CS29" s="457"/>
      <c r="CT29" s="793"/>
      <c r="CU29" s="793"/>
      <c r="CV29" s="793"/>
      <c r="CW29" s="793"/>
      <c r="CX29" s="793"/>
      <c r="CY29" s="793"/>
      <c r="CZ29" s="458">
        <v>0</v>
      </c>
      <c r="DA29" s="458">
        <v>0</v>
      </c>
      <c r="DB29" s="458">
        <v>0</v>
      </c>
      <c r="DC29" s="458">
        <v>0</v>
      </c>
      <c r="DD29" s="1026">
        <v>0</v>
      </c>
      <c r="DE29" s="1026">
        <v>0</v>
      </c>
      <c r="DF29" s="1026">
        <v>0</v>
      </c>
      <c r="DG29" s="1026">
        <v>0</v>
      </c>
      <c r="DH29" s="1026">
        <v>0</v>
      </c>
      <c r="DI29" s="1026">
        <v>0</v>
      </c>
      <c r="DJ29" s="454">
        <v>0</v>
      </c>
      <c r="DK29" s="454">
        <v>0</v>
      </c>
      <c r="DL29" s="454">
        <v>0</v>
      </c>
      <c r="DM29" s="454">
        <v>0</v>
      </c>
      <c r="DN29" s="455">
        <v>0</v>
      </c>
      <c r="DO29" s="455">
        <v>0</v>
      </c>
      <c r="DP29" s="455">
        <v>0</v>
      </c>
      <c r="DQ29" s="455">
        <v>0</v>
      </c>
      <c r="DR29" s="455">
        <v>0</v>
      </c>
      <c r="DS29" s="455">
        <v>0</v>
      </c>
      <c r="DT29" s="994">
        <v>0</v>
      </c>
      <c r="DU29" s="995">
        <v>0</v>
      </c>
      <c r="DV29" s="995">
        <v>0</v>
      </c>
      <c r="DW29" s="994">
        <v>0</v>
      </c>
      <c r="DX29" s="996">
        <v>0</v>
      </c>
      <c r="DY29" s="996">
        <v>0</v>
      </c>
      <c r="DZ29" s="998">
        <v>0</v>
      </c>
      <c r="EA29" s="998">
        <v>0</v>
      </c>
      <c r="EB29" s="998">
        <v>0</v>
      </c>
      <c r="EC29" s="998">
        <v>0</v>
      </c>
      <c r="ED29" s="461">
        <v>0</v>
      </c>
      <c r="EE29" s="461">
        <v>0</v>
      </c>
      <c r="EF29" s="461">
        <v>0</v>
      </c>
      <c r="EG29" s="461">
        <v>0</v>
      </c>
      <c r="EH29" s="759">
        <v>0</v>
      </c>
      <c r="EI29" s="759">
        <v>0</v>
      </c>
      <c r="EJ29" s="759">
        <v>0</v>
      </c>
      <c r="EK29" s="759">
        <v>0</v>
      </c>
      <c r="EL29" s="759">
        <v>0</v>
      </c>
      <c r="EM29" s="759">
        <v>0</v>
      </c>
      <c r="EN29" s="452"/>
      <c r="EO29" s="452"/>
      <c r="EP29" s="452"/>
      <c r="EQ29" s="452"/>
      <c r="ER29" s="771"/>
      <c r="ES29" s="771"/>
      <c r="ET29" s="771"/>
      <c r="EU29" s="453"/>
      <c r="EV29" s="771"/>
      <c r="EW29" s="771"/>
      <c r="EX29" s="461">
        <v>0</v>
      </c>
      <c r="EY29" s="461">
        <v>0</v>
      </c>
      <c r="EZ29" s="461">
        <v>0</v>
      </c>
      <c r="FA29" s="461">
        <v>0</v>
      </c>
      <c r="FB29" s="759">
        <v>0</v>
      </c>
      <c r="FC29" s="759">
        <v>0</v>
      </c>
      <c r="FD29" s="759">
        <v>0</v>
      </c>
      <c r="FE29" s="759">
        <v>0</v>
      </c>
      <c r="FF29" s="759">
        <v>0</v>
      </c>
      <c r="FG29" s="759">
        <v>0</v>
      </c>
      <c r="FH29" s="463">
        <v>0</v>
      </c>
      <c r="FI29" s="463">
        <v>0</v>
      </c>
      <c r="FJ29" s="463">
        <v>0</v>
      </c>
      <c r="FK29" s="463">
        <v>0</v>
      </c>
      <c r="FL29" s="464">
        <v>0</v>
      </c>
      <c r="FM29" s="464">
        <v>0</v>
      </c>
      <c r="FN29" s="464">
        <v>0</v>
      </c>
      <c r="FO29" s="464">
        <v>0</v>
      </c>
      <c r="FP29" s="464">
        <v>0</v>
      </c>
      <c r="FQ29" s="464">
        <v>0</v>
      </c>
      <c r="FR29" s="465"/>
      <c r="FS29" s="465"/>
      <c r="FT29" s="465"/>
      <c r="FU29" s="465"/>
      <c r="FV29" s="1048"/>
      <c r="FW29" s="1048"/>
      <c r="FX29" s="1048"/>
      <c r="FY29" s="1048"/>
      <c r="FZ29" s="1048"/>
      <c r="GA29" s="1048"/>
      <c r="GB29" s="467"/>
      <c r="GC29" s="467"/>
      <c r="GD29" s="467"/>
      <c r="GE29" s="467"/>
      <c r="GF29" s="783"/>
      <c r="GG29" s="783"/>
      <c r="GH29" s="783"/>
      <c r="GI29" s="783"/>
      <c r="GJ29" s="783"/>
      <c r="GK29" s="783"/>
      <c r="GL29" s="459">
        <v>0</v>
      </c>
      <c r="GM29" s="459">
        <v>0</v>
      </c>
      <c r="GN29" s="459">
        <v>0</v>
      </c>
      <c r="GO29" s="459">
        <v>0</v>
      </c>
      <c r="GP29" s="777">
        <v>0</v>
      </c>
      <c r="GQ29" s="777">
        <v>0</v>
      </c>
      <c r="GR29" s="777">
        <v>0</v>
      </c>
      <c r="GS29" s="777">
        <v>0</v>
      </c>
      <c r="GT29" s="777"/>
      <c r="GU29" s="777"/>
      <c r="GV29" s="469">
        <v>0</v>
      </c>
      <c r="GW29" s="469">
        <v>0</v>
      </c>
      <c r="GX29" s="469">
        <v>0</v>
      </c>
      <c r="GY29" s="469">
        <v>0</v>
      </c>
      <c r="GZ29" s="470">
        <v>0</v>
      </c>
      <c r="HA29" s="470">
        <v>0</v>
      </c>
      <c r="HB29" s="470">
        <v>0</v>
      </c>
      <c r="HC29" s="470">
        <v>0</v>
      </c>
      <c r="HD29" s="470">
        <v>0</v>
      </c>
      <c r="HE29" s="470">
        <v>0</v>
      </c>
      <c r="HF29" s="1054"/>
      <c r="HG29" s="1054"/>
      <c r="HH29" s="1054"/>
      <c r="HI29" s="1054"/>
      <c r="HJ29" s="1055"/>
      <c r="HK29" s="1055"/>
      <c r="HL29" s="1055"/>
      <c r="HM29" s="1055"/>
      <c r="HN29" s="1055"/>
      <c r="HO29" s="1055"/>
      <c r="HP29" s="446">
        <v>0</v>
      </c>
      <c r="HQ29" s="446">
        <v>0</v>
      </c>
      <c r="HR29" s="446">
        <v>0</v>
      </c>
      <c r="HS29" s="446">
        <v>0</v>
      </c>
      <c r="HT29" s="473">
        <v>0</v>
      </c>
      <c r="HU29" s="473">
        <v>0</v>
      </c>
      <c r="HV29" s="473">
        <v>0</v>
      </c>
      <c r="HW29" s="473">
        <v>0</v>
      </c>
      <c r="HX29" s="473">
        <v>0</v>
      </c>
      <c r="HY29" s="473">
        <v>0</v>
      </c>
      <c r="HZ29" s="461"/>
      <c r="IA29" s="461"/>
      <c r="IB29" s="461"/>
      <c r="IC29" s="461"/>
      <c r="ID29" s="462"/>
      <c r="IE29" s="462"/>
      <c r="IF29" s="462"/>
      <c r="IG29" s="462"/>
      <c r="IH29" s="462"/>
      <c r="II29" s="462"/>
      <c r="IJ29" s="471">
        <v>0</v>
      </c>
      <c r="IK29" s="471">
        <v>0</v>
      </c>
      <c r="IL29" s="471">
        <v>0</v>
      </c>
      <c r="IM29" s="471">
        <v>0</v>
      </c>
      <c r="IN29" s="474">
        <v>0</v>
      </c>
      <c r="IO29" s="474">
        <v>0</v>
      </c>
      <c r="IP29" s="474">
        <v>0</v>
      </c>
      <c r="IQ29" s="474">
        <v>0</v>
      </c>
      <c r="IR29" s="474">
        <v>0</v>
      </c>
      <c r="IS29" s="474">
        <v>0</v>
      </c>
      <c r="IT29" s="457">
        <v>0</v>
      </c>
      <c r="IU29" s="457">
        <v>0</v>
      </c>
      <c r="IV29" s="457">
        <v>0</v>
      </c>
      <c r="IW29" s="457">
        <v>0</v>
      </c>
      <c r="IX29" s="793">
        <v>0</v>
      </c>
      <c r="IY29" s="793">
        <v>0</v>
      </c>
      <c r="IZ29" s="793">
        <v>0</v>
      </c>
      <c r="JA29" s="793">
        <v>0</v>
      </c>
      <c r="JB29" s="793">
        <v>0</v>
      </c>
      <c r="JC29" s="793">
        <v>0</v>
      </c>
      <c r="JD29" s="463"/>
      <c r="JE29" s="463"/>
      <c r="JF29" s="463"/>
      <c r="JG29" s="463"/>
      <c r="JH29" s="464"/>
      <c r="JI29" s="464"/>
      <c r="JJ29" s="464"/>
      <c r="JK29" s="464"/>
      <c r="JL29" s="464"/>
      <c r="JM29" s="464"/>
      <c r="JN29" s="456">
        <v>0</v>
      </c>
      <c r="JO29" s="456">
        <v>0</v>
      </c>
      <c r="JP29" s="456">
        <v>0</v>
      </c>
      <c r="JQ29" s="456">
        <v>0</v>
      </c>
      <c r="JR29" s="475">
        <v>0</v>
      </c>
      <c r="JS29" s="475">
        <v>0</v>
      </c>
      <c r="JT29" s="475">
        <v>0</v>
      </c>
      <c r="JU29" s="475">
        <v>0</v>
      </c>
      <c r="JV29" s="475">
        <v>0</v>
      </c>
      <c r="JW29" s="475">
        <v>0</v>
      </c>
      <c r="JX29" s="452">
        <v>0</v>
      </c>
      <c r="JY29" s="452">
        <v>0</v>
      </c>
      <c r="JZ29" s="452">
        <v>0</v>
      </c>
      <c r="KA29" s="452">
        <v>0</v>
      </c>
      <c r="KB29" s="771">
        <v>0</v>
      </c>
      <c r="KC29" s="771">
        <v>0</v>
      </c>
      <c r="KD29" s="771">
        <v>0</v>
      </c>
      <c r="KE29" s="771">
        <v>0</v>
      </c>
      <c r="KF29" s="771">
        <v>0</v>
      </c>
      <c r="KG29" s="771">
        <v>0</v>
      </c>
      <c r="KH29" s="454">
        <v>0</v>
      </c>
      <c r="KI29" s="454">
        <v>0</v>
      </c>
      <c r="KJ29" s="454">
        <v>0</v>
      </c>
      <c r="KK29" s="454">
        <v>0</v>
      </c>
      <c r="KL29" s="455">
        <v>0</v>
      </c>
      <c r="KM29" s="455">
        <v>0</v>
      </c>
      <c r="KN29" s="455">
        <v>0</v>
      </c>
      <c r="KO29" s="455">
        <v>0</v>
      </c>
      <c r="KP29" s="455">
        <v>0</v>
      </c>
      <c r="KQ29" s="455">
        <v>0</v>
      </c>
      <c r="KR29" s="476">
        <v>0</v>
      </c>
      <c r="KS29" s="476">
        <v>0</v>
      </c>
      <c r="KT29" s="476">
        <v>0</v>
      </c>
      <c r="KU29" s="476">
        <v>0</v>
      </c>
      <c r="KV29" s="788">
        <v>0</v>
      </c>
      <c r="KW29" s="788">
        <v>0</v>
      </c>
      <c r="KX29" s="788">
        <v>0</v>
      </c>
      <c r="KY29" s="788">
        <v>0</v>
      </c>
      <c r="KZ29" s="788">
        <v>0</v>
      </c>
      <c r="LA29" s="788">
        <v>0</v>
      </c>
      <c r="LB29" s="471"/>
      <c r="LC29" s="471"/>
      <c r="LD29" s="471"/>
      <c r="LE29" s="471"/>
      <c r="LF29" s="474"/>
      <c r="LG29" s="474"/>
      <c r="LH29" s="474"/>
      <c r="LI29" s="474"/>
      <c r="LJ29" s="474"/>
      <c r="LK29" s="474"/>
      <c r="LL29" s="467">
        <v>0</v>
      </c>
      <c r="LM29" s="467">
        <v>0</v>
      </c>
      <c r="LN29" s="467">
        <v>0</v>
      </c>
      <c r="LO29" s="467">
        <v>0</v>
      </c>
      <c r="LP29" s="783">
        <v>0</v>
      </c>
      <c r="LQ29" s="783">
        <v>0</v>
      </c>
      <c r="LR29" s="783">
        <v>0</v>
      </c>
      <c r="LS29" s="783">
        <v>0</v>
      </c>
      <c r="LT29" s="783">
        <v>0</v>
      </c>
      <c r="LU29" s="783">
        <v>0</v>
      </c>
      <c r="LV29" s="415">
        <f t="shared" si="2"/>
        <v>0</v>
      </c>
      <c r="LW29" s="415">
        <f t="shared" si="3"/>
        <v>0</v>
      </c>
      <c r="LX29" s="415">
        <f t="shared" si="4"/>
        <v>0</v>
      </c>
      <c r="LY29" s="415">
        <f t="shared" si="5"/>
        <v>0</v>
      </c>
      <c r="LZ29" s="416">
        <f t="shared" si="6"/>
        <v>0</v>
      </c>
      <c r="MA29" s="416">
        <f t="shared" si="7"/>
        <v>0</v>
      </c>
      <c r="MB29" s="416">
        <f t="shared" si="8"/>
        <v>0</v>
      </c>
      <c r="MC29" s="416">
        <f t="shared" si="9"/>
        <v>0</v>
      </c>
      <c r="MD29" s="416">
        <f t="shared" si="10"/>
        <v>0</v>
      </c>
      <c r="ME29" s="416">
        <f t="shared" si="11"/>
        <v>0</v>
      </c>
      <c r="MF29" s="465"/>
      <c r="MG29" s="465"/>
      <c r="MH29" s="465"/>
      <c r="MI29" s="465"/>
      <c r="MJ29" s="466"/>
      <c r="MK29" s="466"/>
      <c r="ML29" s="466"/>
      <c r="MM29" s="466"/>
      <c r="MN29" s="466"/>
      <c r="MO29" s="466"/>
      <c r="MP29" s="477"/>
      <c r="MQ29" s="477"/>
      <c r="MR29" s="477"/>
      <c r="MS29" s="477"/>
      <c r="MT29" s="478"/>
      <c r="MU29" s="478"/>
      <c r="MV29" s="478"/>
      <c r="MW29" s="478"/>
      <c r="MX29" s="478"/>
      <c r="MY29" s="478"/>
      <c r="MZ29" s="401">
        <f t="shared" si="12"/>
        <v>0</v>
      </c>
      <c r="NA29" s="401">
        <f t="shared" si="13"/>
        <v>0</v>
      </c>
      <c r="NB29" s="401">
        <f t="shared" si="14"/>
        <v>0</v>
      </c>
      <c r="NC29" s="401">
        <f t="shared" si="15"/>
        <v>0</v>
      </c>
      <c r="ND29" s="402">
        <f t="shared" si="16"/>
        <v>0</v>
      </c>
      <c r="NE29" s="402">
        <f t="shared" si="17"/>
        <v>0</v>
      </c>
      <c r="NF29" s="402">
        <f t="shared" si="18"/>
        <v>0</v>
      </c>
      <c r="NG29" s="402">
        <f t="shared" si="19"/>
        <v>0</v>
      </c>
      <c r="NH29" s="402">
        <f t="shared" si="20"/>
        <v>0</v>
      </c>
      <c r="NI29" s="402">
        <f t="shared" si="21"/>
        <v>0</v>
      </c>
    </row>
    <row r="30" spans="1:373" ht="30" x14ac:dyDescent="0.25">
      <c r="A30" s="442">
        <v>22</v>
      </c>
      <c r="B30" s="479" t="s">
        <v>43</v>
      </c>
      <c r="C30" s="443" t="s">
        <v>201</v>
      </c>
      <c r="D30" s="444"/>
      <c r="E30" s="444"/>
      <c r="F30" s="444"/>
      <c r="G30" s="444"/>
      <c r="H30" s="1037"/>
      <c r="I30" s="1037"/>
      <c r="J30" s="1037"/>
      <c r="K30" s="1037"/>
      <c r="L30" s="1037"/>
      <c r="M30" s="1037"/>
      <c r="N30" s="1033"/>
      <c r="O30" s="1033"/>
      <c r="P30" s="1033"/>
      <c r="Q30" s="1033"/>
      <c r="R30" s="1032"/>
      <c r="S30" s="1032"/>
      <c r="T30" s="1032"/>
      <c r="U30" s="1032"/>
      <c r="V30" s="1032"/>
      <c r="W30" s="1032"/>
      <c r="X30" s="1040">
        <v>0</v>
      </c>
      <c r="Y30" s="1041">
        <v>0</v>
      </c>
      <c r="Z30" s="1041">
        <v>0</v>
      </c>
      <c r="AA30" s="1041">
        <v>0</v>
      </c>
      <c r="AB30" s="1041">
        <v>0</v>
      </c>
      <c r="AC30" s="1041">
        <v>0</v>
      </c>
      <c r="AD30" s="1041">
        <v>0</v>
      </c>
      <c r="AE30" s="1041">
        <v>0</v>
      </c>
      <c r="AF30" s="1041">
        <v>0</v>
      </c>
      <c r="AG30" s="1041">
        <v>0</v>
      </c>
      <c r="AH30" s="449">
        <v>0</v>
      </c>
      <c r="AI30" s="449">
        <v>0</v>
      </c>
      <c r="AJ30" s="449">
        <v>0</v>
      </c>
      <c r="AK30" s="449">
        <v>0</v>
      </c>
      <c r="AL30" s="753">
        <v>0</v>
      </c>
      <c r="AM30" s="753">
        <v>0</v>
      </c>
      <c r="AN30" s="753">
        <v>0</v>
      </c>
      <c r="AO30" s="753">
        <v>0</v>
      </c>
      <c r="AP30" s="753">
        <v>0</v>
      </c>
      <c r="AQ30" s="753">
        <v>0</v>
      </c>
      <c r="AR30" s="450">
        <v>1</v>
      </c>
      <c r="AS30" s="450">
        <v>0.57999999999999996</v>
      </c>
      <c r="AT30" s="450">
        <v>0.57999999999999996</v>
      </c>
      <c r="AU30" s="450">
        <v>0.57999999999999996</v>
      </c>
      <c r="AV30" s="765">
        <v>1</v>
      </c>
      <c r="AW30" s="765">
        <v>0</v>
      </c>
      <c r="AX30" s="765">
        <v>0</v>
      </c>
      <c r="AY30" s="765">
        <v>8</v>
      </c>
      <c r="AZ30" s="765">
        <v>8</v>
      </c>
      <c r="BA30" s="765">
        <v>8</v>
      </c>
      <c r="BB30" s="451">
        <v>0</v>
      </c>
      <c r="BC30" s="451">
        <v>0</v>
      </c>
      <c r="BD30" s="451">
        <v>0</v>
      </c>
      <c r="BE30" s="451">
        <v>0</v>
      </c>
      <c r="BF30" s="810"/>
      <c r="BG30" s="810">
        <v>0</v>
      </c>
      <c r="BH30" s="810">
        <v>0</v>
      </c>
      <c r="BI30" s="810">
        <v>0</v>
      </c>
      <c r="BJ30" s="810">
        <v>0</v>
      </c>
      <c r="BK30" s="810">
        <v>0</v>
      </c>
      <c r="BL30" s="452">
        <v>0</v>
      </c>
      <c r="BM30" s="452">
        <v>0</v>
      </c>
      <c r="BN30" s="452">
        <v>0</v>
      </c>
      <c r="BO30" s="452">
        <v>0</v>
      </c>
      <c r="BP30" s="771">
        <v>0</v>
      </c>
      <c r="BQ30" s="771">
        <v>0</v>
      </c>
      <c r="BR30" s="771">
        <v>0</v>
      </c>
      <c r="BS30" s="771"/>
      <c r="BT30" s="771"/>
      <c r="BU30" s="771"/>
      <c r="BV30" s="454"/>
      <c r="BW30" s="454"/>
      <c r="BX30" s="454"/>
      <c r="BY30" s="454"/>
      <c r="BZ30" s="455"/>
      <c r="CA30" s="455"/>
      <c r="CB30" s="455"/>
      <c r="CC30" s="455"/>
      <c r="CD30" s="455"/>
      <c r="CE30" s="455"/>
      <c r="CF30" s="456"/>
      <c r="CG30" s="456"/>
      <c r="CH30" s="456"/>
      <c r="CI30" s="456"/>
      <c r="CJ30" s="475"/>
      <c r="CK30" s="475"/>
      <c r="CL30" s="475"/>
      <c r="CM30" s="475"/>
      <c r="CN30" s="475"/>
      <c r="CO30" s="475"/>
      <c r="CP30" s="457"/>
      <c r="CQ30" s="457"/>
      <c r="CR30" s="457"/>
      <c r="CS30" s="457"/>
      <c r="CT30" s="793"/>
      <c r="CU30" s="793"/>
      <c r="CV30" s="793"/>
      <c r="CW30" s="793"/>
      <c r="CX30" s="793"/>
      <c r="CY30" s="793"/>
      <c r="CZ30" s="458">
        <v>0</v>
      </c>
      <c r="DA30" s="458">
        <v>0</v>
      </c>
      <c r="DB30" s="458">
        <v>0</v>
      </c>
      <c r="DC30" s="458">
        <v>0</v>
      </c>
      <c r="DD30" s="1026">
        <v>0</v>
      </c>
      <c r="DE30" s="1026">
        <v>0</v>
      </c>
      <c r="DF30" s="1026">
        <v>0</v>
      </c>
      <c r="DG30" s="1026">
        <v>0</v>
      </c>
      <c r="DH30" s="1026">
        <v>0</v>
      </c>
      <c r="DI30" s="1026">
        <v>0</v>
      </c>
      <c r="DJ30" s="454">
        <v>0</v>
      </c>
      <c r="DK30" s="454">
        <v>0</v>
      </c>
      <c r="DL30" s="454">
        <v>0</v>
      </c>
      <c r="DM30" s="454">
        <v>0</v>
      </c>
      <c r="DN30" s="455">
        <v>0</v>
      </c>
      <c r="DO30" s="455">
        <v>0</v>
      </c>
      <c r="DP30" s="455">
        <v>0</v>
      </c>
      <c r="DQ30" s="455">
        <v>0</v>
      </c>
      <c r="DR30" s="455">
        <v>0</v>
      </c>
      <c r="DS30" s="455">
        <v>0</v>
      </c>
      <c r="DT30" s="994">
        <v>0</v>
      </c>
      <c r="DU30" s="995">
        <v>0</v>
      </c>
      <c r="DV30" s="995">
        <v>0</v>
      </c>
      <c r="DW30" s="994">
        <v>0</v>
      </c>
      <c r="DX30" s="996">
        <v>0</v>
      </c>
      <c r="DY30" s="996">
        <v>0</v>
      </c>
      <c r="DZ30" s="998">
        <v>0</v>
      </c>
      <c r="EA30" s="998">
        <v>0</v>
      </c>
      <c r="EB30" s="998">
        <v>0</v>
      </c>
      <c r="EC30" s="998">
        <v>0</v>
      </c>
      <c r="ED30" s="461">
        <v>0</v>
      </c>
      <c r="EE30" s="461">
        <v>0</v>
      </c>
      <c r="EF30" s="461">
        <v>0</v>
      </c>
      <c r="EG30" s="461">
        <v>0</v>
      </c>
      <c r="EH30" s="759">
        <v>0</v>
      </c>
      <c r="EI30" s="759">
        <v>0</v>
      </c>
      <c r="EJ30" s="759">
        <v>0</v>
      </c>
      <c r="EK30" s="759">
        <v>0</v>
      </c>
      <c r="EL30" s="759">
        <v>0</v>
      </c>
      <c r="EM30" s="759">
        <v>0</v>
      </c>
      <c r="EN30" s="452"/>
      <c r="EO30" s="452"/>
      <c r="EP30" s="452"/>
      <c r="EQ30" s="452"/>
      <c r="ER30" s="771"/>
      <c r="ES30" s="771"/>
      <c r="ET30" s="771"/>
      <c r="EU30" s="453"/>
      <c r="EV30" s="771"/>
      <c r="EW30" s="771"/>
      <c r="EX30" s="461">
        <v>0</v>
      </c>
      <c r="EY30" s="461">
        <v>0</v>
      </c>
      <c r="EZ30" s="461">
        <v>0</v>
      </c>
      <c r="FA30" s="461">
        <v>0</v>
      </c>
      <c r="FB30" s="759">
        <v>0</v>
      </c>
      <c r="FC30" s="759">
        <v>0</v>
      </c>
      <c r="FD30" s="759">
        <v>0</v>
      </c>
      <c r="FE30" s="759">
        <v>0</v>
      </c>
      <c r="FF30" s="759">
        <v>0</v>
      </c>
      <c r="FG30" s="759">
        <v>0</v>
      </c>
      <c r="FH30" s="463">
        <v>0</v>
      </c>
      <c r="FI30" s="463">
        <v>0</v>
      </c>
      <c r="FJ30" s="463">
        <v>0</v>
      </c>
      <c r="FK30" s="463">
        <v>0</v>
      </c>
      <c r="FL30" s="464">
        <v>0</v>
      </c>
      <c r="FM30" s="464">
        <v>0</v>
      </c>
      <c r="FN30" s="464">
        <v>0</v>
      </c>
      <c r="FO30" s="464">
        <v>0</v>
      </c>
      <c r="FP30" s="464">
        <v>0</v>
      </c>
      <c r="FQ30" s="464">
        <v>0</v>
      </c>
      <c r="FR30" s="465"/>
      <c r="FS30" s="465"/>
      <c r="FT30" s="465"/>
      <c r="FU30" s="465"/>
      <c r="FV30" s="1048"/>
      <c r="FW30" s="1048"/>
      <c r="FX30" s="1048"/>
      <c r="FY30" s="1048"/>
      <c r="FZ30" s="1048"/>
      <c r="GA30" s="1048"/>
      <c r="GB30" s="467"/>
      <c r="GC30" s="467"/>
      <c r="GD30" s="467"/>
      <c r="GE30" s="467"/>
      <c r="GF30" s="783"/>
      <c r="GG30" s="783"/>
      <c r="GH30" s="783"/>
      <c r="GI30" s="783"/>
      <c r="GJ30" s="783"/>
      <c r="GK30" s="783"/>
      <c r="GL30" s="459">
        <v>0</v>
      </c>
      <c r="GM30" s="459">
        <v>0</v>
      </c>
      <c r="GN30" s="459">
        <v>0</v>
      </c>
      <c r="GO30" s="459">
        <v>0</v>
      </c>
      <c r="GP30" s="777">
        <v>0</v>
      </c>
      <c r="GQ30" s="777">
        <v>0</v>
      </c>
      <c r="GR30" s="777">
        <v>0</v>
      </c>
      <c r="GS30" s="777">
        <v>0</v>
      </c>
      <c r="GT30" s="777"/>
      <c r="GU30" s="777"/>
      <c r="GV30" s="469">
        <v>0</v>
      </c>
      <c r="GW30" s="469">
        <v>0</v>
      </c>
      <c r="GX30" s="469">
        <v>0</v>
      </c>
      <c r="GY30" s="469">
        <v>0</v>
      </c>
      <c r="GZ30" s="470">
        <v>0</v>
      </c>
      <c r="HA30" s="470">
        <v>0</v>
      </c>
      <c r="HB30" s="470">
        <v>0</v>
      </c>
      <c r="HC30" s="470">
        <v>0</v>
      </c>
      <c r="HD30" s="470">
        <v>0</v>
      </c>
      <c r="HE30" s="470">
        <v>0</v>
      </c>
      <c r="HF30" s="1054"/>
      <c r="HG30" s="1054"/>
      <c r="HH30" s="1054"/>
      <c r="HI30" s="1054"/>
      <c r="HJ30" s="1055"/>
      <c r="HK30" s="1055"/>
      <c r="HL30" s="1055"/>
      <c r="HM30" s="1055"/>
      <c r="HN30" s="1055"/>
      <c r="HO30" s="1055"/>
      <c r="HP30" s="446">
        <v>0</v>
      </c>
      <c r="HQ30" s="446">
        <v>0</v>
      </c>
      <c r="HR30" s="446">
        <v>0</v>
      </c>
      <c r="HS30" s="446">
        <v>0</v>
      </c>
      <c r="HT30" s="473">
        <v>0</v>
      </c>
      <c r="HU30" s="473">
        <v>0</v>
      </c>
      <c r="HV30" s="473">
        <v>0</v>
      </c>
      <c r="HW30" s="473">
        <v>0</v>
      </c>
      <c r="HX30" s="473">
        <v>0</v>
      </c>
      <c r="HY30" s="473">
        <v>0</v>
      </c>
      <c r="HZ30" s="461"/>
      <c r="IA30" s="461"/>
      <c r="IB30" s="461"/>
      <c r="IC30" s="461"/>
      <c r="ID30" s="462"/>
      <c r="IE30" s="462"/>
      <c r="IF30" s="462"/>
      <c r="IG30" s="462"/>
      <c r="IH30" s="462"/>
      <c r="II30" s="462"/>
      <c r="IJ30" s="471">
        <v>0.5</v>
      </c>
      <c r="IK30" s="471">
        <v>0</v>
      </c>
      <c r="IL30" s="471">
        <v>0</v>
      </c>
      <c r="IM30" s="471">
        <v>0</v>
      </c>
      <c r="IN30" s="474">
        <v>0</v>
      </c>
      <c r="IO30" s="474">
        <v>0</v>
      </c>
      <c r="IP30" s="474">
        <v>0</v>
      </c>
      <c r="IQ30" s="474">
        <v>0</v>
      </c>
      <c r="IR30" s="474">
        <v>0</v>
      </c>
      <c r="IS30" s="474">
        <v>0</v>
      </c>
      <c r="IT30" s="457">
        <v>0</v>
      </c>
      <c r="IU30" s="457">
        <v>0</v>
      </c>
      <c r="IV30" s="457">
        <v>0</v>
      </c>
      <c r="IW30" s="457">
        <v>0</v>
      </c>
      <c r="IX30" s="793">
        <v>0</v>
      </c>
      <c r="IY30" s="793">
        <v>0</v>
      </c>
      <c r="IZ30" s="793">
        <v>0</v>
      </c>
      <c r="JA30" s="793">
        <v>0</v>
      </c>
      <c r="JB30" s="793">
        <v>0</v>
      </c>
      <c r="JC30" s="793">
        <v>0</v>
      </c>
      <c r="JD30" s="463"/>
      <c r="JE30" s="463"/>
      <c r="JF30" s="463"/>
      <c r="JG30" s="463"/>
      <c r="JH30" s="464"/>
      <c r="JI30" s="464"/>
      <c r="JJ30" s="464"/>
      <c r="JK30" s="464"/>
      <c r="JL30" s="464"/>
      <c r="JM30" s="464"/>
      <c r="JN30" s="456">
        <v>0</v>
      </c>
      <c r="JO30" s="456">
        <v>0</v>
      </c>
      <c r="JP30" s="456">
        <v>0</v>
      </c>
      <c r="JQ30" s="456">
        <v>0</v>
      </c>
      <c r="JR30" s="475">
        <v>0</v>
      </c>
      <c r="JS30" s="475">
        <v>0</v>
      </c>
      <c r="JT30" s="475">
        <v>0</v>
      </c>
      <c r="JU30" s="475">
        <v>0</v>
      </c>
      <c r="JV30" s="475">
        <v>0</v>
      </c>
      <c r="JW30" s="475">
        <v>0</v>
      </c>
      <c r="JX30" s="452">
        <v>0</v>
      </c>
      <c r="JY30" s="452">
        <v>0</v>
      </c>
      <c r="JZ30" s="452">
        <v>0</v>
      </c>
      <c r="KA30" s="452">
        <v>0</v>
      </c>
      <c r="KB30" s="771">
        <v>0</v>
      </c>
      <c r="KC30" s="771">
        <v>0</v>
      </c>
      <c r="KD30" s="771">
        <v>0</v>
      </c>
      <c r="KE30" s="771">
        <v>0</v>
      </c>
      <c r="KF30" s="771">
        <v>0</v>
      </c>
      <c r="KG30" s="771">
        <v>0</v>
      </c>
      <c r="KH30" s="454">
        <v>0</v>
      </c>
      <c r="KI30" s="454">
        <v>0</v>
      </c>
      <c r="KJ30" s="454">
        <v>0</v>
      </c>
      <c r="KK30" s="454">
        <v>0</v>
      </c>
      <c r="KL30" s="455">
        <v>0</v>
      </c>
      <c r="KM30" s="455">
        <v>0</v>
      </c>
      <c r="KN30" s="455">
        <v>0</v>
      </c>
      <c r="KO30" s="455">
        <v>0</v>
      </c>
      <c r="KP30" s="455">
        <v>0</v>
      </c>
      <c r="KQ30" s="455">
        <v>0</v>
      </c>
      <c r="KR30" s="476">
        <v>0</v>
      </c>
      <c r="KS30" s="476">
        <v>0</v>
      </c>
      <c r="KT30" s="476">
        <v>0</v>
      </c>
      <c r="KU30" s="476">
        <v>0</v>
      </c>
      <c r="KV30" s="788">
        <v>0</v>
      </c>
      <c r="KW30" s="788">
        <v>0</v>
      </c>
      <c r="KX30" s="788">
        <v>0</v>
      </c>
      <c r="KY30" s="788">
        <v>0</v>
      </c>
      <c r="KZ30" s="788">
        <v>0</v>
      </c>
      <c r="LA30" s="788">
        <v>0</v>
      </c>
      <c r="LB30" s="471"/>
      <c r="LC30" s="471"/>
      <c r="LD30" s="471"/>
      <c r="LE30" s="471"/>
      <c r="LF30" s="474"/>
      <c r="LG30" s="474"/>
      <c r="LH30" s="474"/>
      <c r="LI30" s="474"/>
      <c r="LJ30" s="474"/>
      <c r="LK30" s="474"/>
      <c r="LL30" s="467">
        <v>0</v>
      </c>
      <c r="LM30" s="467">
        <v>0.08</v>
      </c>
      <c r="LN30" s="467">
        <v>0.08</v>
      </c>
      <c r="LO30" s="467">
        <v>0.08</v>
      </c>
      <c r="LP30" s="783">
        <v>0</v>
      </c>
      <c r="LQ30" s="783">
        <v>1</v>
      </c>
      <c r="LR30" s="783">
        <v>1</v>
      </c>
      <c r="LS30" s="783">
        <v>0</v>
      </c>
      <c r="LT30" s="783">
        <v>0</v>
      </c>
      <c r="LU30" s="783">
        <v>0</v>
      </c>
      <c r="LV30" s="415">
        <f t="shared" si="2"/>
        <v>1.5</v>
      </c>
      <c r="LW30" s="415">
        <f t="shared" si="3"/>
        <v>0.65999999999999992</v>
      </c>
      <c r="LX30" s="415">
        <f t="shared" si="4"/>
        <v>0.65999999999999992</v>
      </c>
      <c r="LY30" s="415">
        <f t="shared" si="5"/>
        <v>0.65999999999999992</v>
      </c>
      <c r="LZ30" s="416">
        <f t="shared" si="6"/>
        <v>1</v>
      </c>
      <c r="MA30" s="416">
        <f t="shared" si="7"/>
        <v>1</v>
      </c>
      <c r="MB30" s="416">
        <f t="shared" si="8"/>
        <v>1</v>
      </c>
      <c r="MC30" s="416">
        <f t="shared" si="9"/>
        <v>8</v>
      </c>
      <c r="MD30" s="416">
        <f t="shared" si="10"/>
        <v>8</v>
      </c>
      <c r="ME30" s="416">
        <f t="shared" si="11"/>
        <v>8</v>
      </c>
      <c r="MF30" s="465"/>
      <c r="MG30" s="465"/>
      <c r="MH30" s="465"/>
      <c r="MI30" s="465"/>
      <c r="MJ30" s="466"/>
      <c r="MK30" s="466"/>
      <c r="ML30" s="466"/>
      <c r="MM30" s="466"/>
      <c r="MN30" s="466"/>
      <c r="MO30" s="466"/>
      <c r="MP30" s="477"/>
      <c r="MQ30" s="477"/>
      <c r="MR30" s="477"/>
      <c r="MS30" s="477"/>
      <c r="MT30" s="478"/>
      <c r="MU30" s="478"/>
      <c r="MV30" s="478"/>
      <c r="MW30" s="478"/>
      <c r="MX30" s="478"/>
      <c r="MY30" s="478"/>
      <c r="MZ30" s="401">
        <f t="shared" si="12"/>
        <v>1.5</v>
      </c>
      <c r="NA30" s="401">
        <f t="shared" si="13"/>
        <v>0.65999999999999992</v>
      </c>
      <c r="NB30" s="401">
        <f t="shared" si="14"/>
        <v>0.65999999999999992</v>
      </c>
      <c r="NC30" s="401">
        <f t="shared" si="15"/>
        <v>0.65999999999999992</v>
      </c>
      <c r="ND30" s="402">
        <f t="shared" si="16"/>
        <v>1</v>
      </c>
      <c r="NE30" s="402">
        <f t="shared" si="17"/>
        <v>1</v>
      </c>
      <c r="NF30" s="402">
        <f t="shared" si="18"/>
        <v>1</v>
      </c>
      <c r="NG30" s="402">
        <f t="shared" si="19"/>
        <v>8</v>
      </c>
      <c r="NH30" s="402">
        <f t="shared" si="20"/>
        <v>8</v>
      </c>
      <c r="NI30" s="402">
        <f t="shared" si="21"/>
        <v>8</v>
      </c>
    </row>
    <row r="31" spans="1:373" ht="45" x14ac:dyDescent="0.25">
      <c r="A31" s="1536">
        <v>23</v>
      </c>
      <c r="B31" s="479" t="s">
        <v>132</v>
      </c>
      <c r="C31" s="479" t="s">
        <v>169</v>
      </c>
      <c r="D31" s="444"/>
      <c r="E31" s="444"/>
      <c r="F31" s="444"/>
      <c r="G31" s="444"/>
      <c r="H31" s="1037"/>
      <c r="I31" s="1037"/>
      <c r="J31" s="1037"/>
      <c r="K31" s="1037"/>
      <c r="L31" s="1037"/>
      <c r="M31" s="1037"/>
      <c r="N31" s="1033"/>
      <c r="O31" s="1033"/>
      <c r="P31" s="1033"/>
      <c r="Q31" s="1033"/>
      <c r="R31" s="1032"/>
      <c r="S31" s="1032"/>
      <c r="T31" s="1032"/>
      <c r="U31" s="1032"/>
      <c r="V31" s="1032"/>
      <c r="W31" s="1032"/>
      <c r="X31" s="1040">
        <v>0</v>
      </c>
      <c r="Y31" s="1041">
        <v>0</v>
      </c>
      <c r="Z31" s="1041">
        <v>0</v>
      </c>
      <c r="AA31" s="1041">
        <v>0</v>
      </c>
      <c r="AB31" s="1041">
        <v>0</v>
      </c>
      <c r="AC31" s="1041">
        <v>0</v>
      </c>
      <c r="AD31" s="1041">
        <v>0</v>
      </c>
      <c r="AE31" s="1041">
        <v>0</v>
      </c>
      <c r="AF31" s="1041">
        <v>0</v>
      </c>
      <c r="AG31" s="1041">
        <v>0</v>
      </c>
      <c r="AH31" s="449">
        <v>0</v>
      </c>
      <c r="AI31" s="449">
        <v>0</v>
      </c>
      <c r="AJ31" s="449">
        <v>0</v>
      </c>
      <c r="AK31" s="449">
        <v>0</v>
      </c>
      <c r="AL31" s="753">
        <v>0</v>
      </c>
      <c r="AM31" s="753">
        <v>0</v>
      </c>
      <c r="AN31" s="753">
        <v>0</v>
      </c>
      <c r="AO31" s="753">
        <v>0</v>
      </c>
      <c r="AP31" s="753">
        <v>0</v>
      </c>
      <c r="AQ31" s="753">
        <v>0</v>
      </c>
      <c r="AR31" s="450">
        <v>0</v>
      </c>
      <c r="AS31" s="450">
        <v>0</v>
      </c>
      <c r="AT31" s="450">
        <v>0</v>
      </c>
      <c r="AU31" s="450">
        <v>0</v>
      </c>
      <c r="AV31" s="765">
        <v>0</v>
      </c>
      <c r="AW31" s="765">
        <v>0</v>
      </c>
      <c r="AX31" s="765">
        <v>0</v>
      </c>
      <c r="AY31" s="765">
        <v>0</v>
      </c>
      <c r="AZ31" s="765">
        <v>0</v>
      </c>
      <c r="BA31" s="765">
        <v>0</v>
      </c>
      <c r="BB31" s="451">
        <v>0</v>
      </c>
      <c r="BC31" s="451">
        <v>0</v>
      </c>
      <c r="BD31" s="451">
        <v>0</v>
      </c>
      <c r="BE31" s="451">
        <v>0</v>
      </c>
      <c r="BF31" s="810"/>
      <c r="BG31" s="810">
        <v>0</v>
      </c>
      <c r="BH31" s="810">
        <v>0</v>
      </c>
      <c r="BI31" s="810">
        <v>0</v>
      </c>
      <c r="BJ31" s="810">
        <v>0</v>
      </c>
      <c r="BK31" s="810">
        <v>0</v>
      </c>
      <c r="BL31" s="452">
        <v>0</v>
      </c>
      <c r="BM31" s="452">
        <v>0</v>
      </c>
      <c r="BN31" s="452">
        <v>0</v>
      </c>
      <c r="BO31" s="452">
        <v>0</v>
      </c>
      <c r="BP31" s="771">
        <v>0</v>
      </c>
      <c r="BQ31" s="771">
        <v>0</v>
      </c>
      <c r="BR31" s="771">
        <v>0</v>
      </c>
      <c r="BS31" s="771"/>
      <c r="BT31" s="771"/>
      <c r="BU31" s="771"/>
      <c r="BV31" s="454"/>
      <c r="BW31" s="454"/>
      <c r="BX31" s="454"/>
      <c r="BY31" s="454"/>
      <c r="BZ31" s="455"/>
      <c r="CA31" s="455"/>
      <c r="CB31" s="455"/>
      <c r="CC31" s="455"/>
      <c r="CD31" s="455"/>
      <c r="CE31" s="455"/>
      <c r="CF31" s="456"/>
      <c r="CG31" s="456"/>
      <c r="CH31" s="456"/>
      <c r="CI31" s="456"/>
      <c r="CJ31" s="475"/>
      <c r="CK31" s="475"/>
      <c r="CL31" s="475"/>
      <c r="CM31" s="475"/>
      <c r="CN31" s="475"/>
      <c r="CO31" s="475"/>
      <c r="CP31" s="457"/>
      <c r="CQ31" s="457"/>
      <c r="CR31" s="457"/>
      <c r="CS31" s="457"/>
      <c r="CT31" s="793"/>
      <c r="CU31" s="793"/>
      <c r="CV31" s="793"/>
      <c r="CW31" s="793"/>
      <c r="CX31" s="793"/>
      <c r="CY31" s="793"/>
      <c r="CZ31" s="458">
        <v>0</v>
      </c>
      <c r="DA31" s="458">
        <v>0</v>
      </c>
      <c r="DB31" s="458">
        <v>0</v>
      </c>
      <c r="DC31" s="458">
        <v>0</v>
      </c>
      <c r="DD31" s="1026">
        <v>0</v>
      </c>
      <c r="DE31" s="1026">
        <v>0</v>
      </c>
      <c r="DF31" s="1026">
        <v>0</v>
      </c>
      <c r="DG31" s="1026">
        <v>0</v>
      </c>
      <c r="DH31" s="1026">
        <v>0</v>
      </c>
      <c r="DI31" s="1026">
        <v>0</v>
      </c>
      <c r="DJ31" s="454">
        <v>0</v>
      </c>
      <c r="DK31" s="454">
        <v>0</v>
      </c>
      <c r="DL31" s="454">
        <v>0</v>
      </c>
      <c r="DM31" s="454">
        <v>0</v>
      </c>
      <c r="DN31" s="455">
        <v>0</v>
      </c>
      <c r="DO31" s="455">
        <v>0</v>
      </c>
      <c r="DP31" s="455">
        <v>0</v>
      </c>
      <c r="DQ31" s="455">
        <v>0</v>
      </c>
      <c r="DR31" s="455">
        <v>0</v>
      </c>
      <c r="DS31" s="455">
        <v>0</v>
      </c>
      <c r="DT31" s="994">
        <v>0</v>
      </c>
      <c r="DU31" s="995">
        <v>0</v>
      </c>
      <c r="DV31" s="995">
        <v>0</v>
      </c>
      <c r="DW31" s="994">
        <v>0</v>
      </c>
      <c r="DX31" s="996">
        <v>0</v>
      </c>
      <c r="DY31" s="996">
        <v>0</v>
      </c>
      <c r="DZ31" s="998">
        <v>0</v>
      </c>
      <c r="EA31" s="998">
        <v>0</v>
      </c>
      <c r="EB31" s="998">
        <v>0</v>
      </c>
      <c r="EC31" s="998">
        <v>0</v>
      </c>
      <c r="ED31" s="461">
        <v>0</v>
      </c>
      <c r="EE31" s="461">
        <v>0</v>
      </c>
      <c r="EF31" s="461">
        <v>0</v>
      </c>
      <c r="EG31" s="461">
        <v>0</v>
      </c>
      <c r="EH31" s="759">
        <v>0</v>
      </c>
      <c r="EI31" s="759">
        <v>0</v>
      </c>
      <c r="EJ31" s="759">
        <v>0</v>
      </c>
      <c r="EK31" s="759">
        <v>0</v>
      </c>
      <c r="EL31" s="759">
        <v>0</v>
      </c>
      <c r="EM31" s="759">
        <v>0</v>
      </c>
      <c r="EN31" s="452"/>
      <c r="EO31" s="452"/>
      <c r="EP31" s="452"/>
      <c r="EQ31" s="452"/>
      <c r="ER31" s="771"/>
      <c r="ES31" s="771"/>
      <c r="ET31" s="771"/>
      <c r="EU31" s="453"/>
      <c r="EV31" s="771"/>
      <c r="EW31" s="771"/>
      <c r="EX31" s="461">
        <v>0</v>
      </c>
      <c r="EY31" s="461">
        <v>0</v>
      </c>
      <c r="EZ31" s="461">
        <v>0</v>
      </c>
      <c r="FA31" s="461">
        <v>0</v>
      </c>
      <c r="FB31" s="759">
        <v>0</v>
      </c>
      <c r="FC31" s="759">
        <v>0</v>
      </c>
      <c r="FD31" s="759">
        <v>0</v>
      </c>
      <c r="FE31" s="759">
        <v>0</v>
      </c>
      <c r="FF31" s="759">
        <v>0</v>
      </c>
      <c r="FG31" s="759">
        <v>0</v>
      </c>
      <c r="FH31" s="463">
        <v>0</v>
      </c>
      <c r="FI31" s="463">
        <v>0</v>
      </c>
      <c r="FJ31" s="463">
        <v>0</v>
      </c>
      <c r="FK31" s="463">
        <v>0</v>
      </c>
      <c r="FL31" s="464">
        <v>0</v>
      </c>
      <c r="FM31" s="464">
        <v>0</v>
      </c>
      <c r="FN31" s="464">
        <v>0</v>
      </c>
      <c r="FO31" s="464">
        <v>0</v>
      </c>
      <c r="FP31" s="464">
        <v>0</v>
      </c>
      <c r="FQ31" s="464">
        <v>0</v>
      </c>
      <c r="FR31" s="465"/>
      <c r="FS31" s="465"/>
      <c r="FT31" s="465"/>
      <c r="FU31" s="465"/>
      <c r="FV31" s="1048"/>
      <c r="FW31" s="1048"/>
      <c r="FX31" s="1048"/>
      <c r="FY31" s="1048"/>
      <c r="FZ31" s="1048"/>
      <c r="GA31" s="1048"/>
      <c r="GB31" s="467"/>
      <c r="GC31" s="467"/>
      <c r="GD31" s="467"/>
      <c r="GE31" s="467"/>
      <c r="GF31" s="783"/>
      <c r="GG31" s="783"/>
      <c r="GH31" s="783"/>
      <c r="GI31" s="783"/>
      <c r="GJ31" s="783"/>
      <c r="GK31" s="783"/>
      <c r="GL31" s="459">
        <v>0</v>
      </c>
      <c r="GM31" s="459">
        <v>0</v>
      </c>
      <c r="GN31" s="459">
        <v>0</v>
      </c>
      <c r="GO31" s="459">
        <v>0</v>
      </c>
      <c r="GP31" s="777">
        <v>0</v>
      </c>
      <c r="GQ31" s="777">
        <v>0</v>
      </c>
      <c r="GR31" s="777">
        <v>0</v>
      </c>
      <c r="GS31" s="777">
        <v>0</v>
      </c>
      <c r="GT31" s="777"/>
      <c r="GU31" s="777"/>
      <c r="GV31" s="469">
        <v>0</v>
      </c>
      <c r="GW31" s="469">
        <v>0</v>
      </c>
      <c r="GX31" s="469">
        <v>0</v>
      </c>
      <c r="GY31" s="469">
        <v>0</v>
      </c>
      <c r="GZ31" s="470">
        <v>0</v>
      </c>
      <c r="HA31" s="470">
        <v>0</v>
      </c>
      <c r="HB31" s="470">
        <v>0</v>
      </c>
      <c r="HC31" s="470">
        <v>0</v>
      </c>
      <c r="HD31" s="470">
        <v>0</v>
      </c>
      <c r="HE31" s="470">
        <v>0</v>
      </c>
      <c r="HF31" s="1054"/>
      <c r="HG31" s="1054"/>
      <c r="HH31" s="1054"/>
      <c r="HI31" s="1054"/>
      <c r="HJ31" s="1055"/>
      <c r="HK31" s="1055"/>
      <c r="HL31" s="1055"/>
      <c r="HM31" s="1055"/>
      <c r="HN31" s="1055"/>
      <c r="HO31" s="1055"/>
      <c r="HP31" s="446">
        <v>0</v>
      </c>
      <c r="HQ31" s="446">
        <v>0</v>
      </c>
      <c r="HR31" s="446">
        <v>0</v>
      </c>
      <c r="HS31" s="446">
        <v>0</v>
      </c>
      <c r="HT31" s="473">
        <v>0</v>
      </c>
      <c r="HU31" s="473">
        <v>0</v>
      </c>
      <c r="HV31" s="473">
        <v>0</v>
      </c>
      <c r="HW31" s="473">
        <v>0</v>
      </c>
      <c r="HX31" s="473">
        <v>0</v>
      </c>
      <c r="HY31" s="473">
        <v>0</v>
      </c>
      <c r="HZ31" s="461"/>
      <c r="IA31" s="461"/>
      <c r="IB31" s="461"/>
      <c r="IC31" s="461"/>
      <c r="ID31" s="462"/>
      <c r="IE31" s="462"/>
      <c r="IF31" s="462"/>
      <c r="IG31" s="462"/>
      <c r="IH31" s="462"/>
      <c r="II31" s="462"/>
      <c r="IJ31" s="471">
        <v>0</v>
      </c>
      <c r="IK31" s="471">
        <v>0</v>
      </c>
      <c r="IL31" s="471">
        <v>0</v>
      </c>
      <c r="IM31" s="471">
        <v>0</v>
      </c>
      <c r="IN31" s="474">
        <v>0</v>
      </c>
      <c r="IO31" s="474">
        <v>0</v>
      </c>
      <c r="IP31" s="474">
        <v>0</v>
      </c>
      <c r="IQ31" s="474">
        <v>0</v>
      </c>
      <c r="IR31" s="474">
        <v>0</v>
      </c>
      <c r="IS31" s="474">
        <v>0</v>
      </c>
      <c r="IT31" s="457">
        <v>0</v>
      </c>
      <c r="IU31" s="457">
        <v>0</v>
      </c>
      <c r="IV31" s="457">
        <v>0</v>
      </c>
      <c r="IW31" s="457">
        <v>0</v>
      </c>
      <c r="IX31" s="793">
        <v>0</v>
      </c>
      <c r="IY31" s="793">
        <v>0</v>
      </c>
      <c r="IZ31" s="793">
        <v>0</v>
      </c>
      <c r="JA31" s="793">
        <v>0</v>
      </c>
      <c r="JB31" s="793">
        <v>0</v>
      </c>
      <c r="JC31" s="793">
        <v>0</v>
      </c>
      <c r="JD31" s="463"/>
      <c r="JE31" s="463"/>
      <c r="JF31" s="463"/>
      <c r="JG31" s="463"/>
      <c r="JH31" s="464"/>
      <c r="JI31" s="464"/>
      <c r="JJ31" s="464"/>
      <c r="JK31" s="464"/>
      <c r="JL31" s="464"/>
      <c r="JM31" s="464"/>
      <c r="JN31" s="456">
        <v>0</v>
      </c>
      <c r="JO31" s="456">
        <v>0</v>
      </c>
      <c r="JP31" s="456">
        <v>0</v>
      </c>
      <c r="JQ31" s="456">
        <v>0</v>
      </c>
      <c r="JR31" s="475">
        <v>0</v>
      </c>
      <c r="JS31" s="475">
        <v>0</v>
      </c>
      <c r="JT31" s="475">
        <v>0</v>
      </c>
      <c r="JU31" s="475">
        <v>0</v>
      </c>
      <c r="JV31" s="475">
        <v>0</v>
      </c>
      <c r="JW31" s="475">
        <v>0</v>
      </c>
      <c r="JX31" s="452">
        <v>0</v>
      </c>
      <c r="JY31" s="452">
        <v>0</v>
      </c>
      <c r="JZ31" s="452">
        <v>0</v>
      </c>
      <c r="KA31" s="452">
        <v>0</v>
      </c>
      <c r="KB31" s="771">
        <v>0</v>
      </c>
      <c r="KC31" s="771">
        <v>0</v>
      </c>
      <c r="KD31" s="771">
        <v>0</v>
      </c>
      <c r="KE31" s="771">
        <v>0</v>
      </c>
      <c r="KF31" s="771">
        <v>0</v>
      </c>
      <c r="KG31" s="771">
        <v>0</v>
      </c>
      <c r="KH31" s="454">
        <v>0</v>
      </c>
      <c r="KI31" s="454">
        <v>0</v>
      </c>
      <c r="KJ31" s="454">
        <v>0</v>
      </c>
      <c r="KK31" s="454">
        <v>0</v>
      </c>
      <c r="KL31" s="455">
        <v>0</v>
      </c>
      <c r="KM31" s="455">
        <v>0</v>
      </c>
      <c r="KN31" s="455">
        <v>0</v>
      </c>
      <c r="KO31" s="455">
        <v>0</v>
      </c>
      <c r="KP31" s="455">
        <v>0</v>
      </c>
      <c r="KQ31" s="455">
        <v>0</v>
      </c>
      <c r="KR31" s="476">
        <v>0</v>
      </c>
      <c r="KS31" s="476">
        <v>0</v>
      </c>
      <c r="KT31" s="476">
        <v>0</v>
      </c>
      <c r="KU31" s="476">
        <v>0</v>
      </c>
      <c r="KV31" s="788">
        <v>0</v>
      </c>
      <c r="KW31" s="788">
        <v>0</v>
      </c>
      <c r="KX31" s="788">
        <v>0</v>
      </c>
      <c r="KY31" s="788">
        <v>0</v>
      </c>
      <c r="KZ31" s="788">
        <v>0</v>
      </c>
      <c r="LA31" s="788">
        <v>0</v>
      </c>
      <c r="LB31" s="471"/>
      <c r="LC31" s="471"/>
      <c r="LD31" s="471"/>
      <c r="LE31" s="471"/>
      <c r="LF31" s="474"/>
      <c r="LG31" s="474"/>
      <c r="LH31" s="474"/>
      <c r="LI31" s="474"/>
      <c r="LJ31" s="474"/>
      <c r="LK31" s="474"/>
      <c r="LL31" s="467">
        <v>0</v>
      </c>
      <c r="LM31" s="467">
        <v>0</v>
      </c>
      <c r="LN31" s="467">
        <v>0</v>
      </c>
      <c r="LO31" s="467">
        <v>0</v>
      </c>
      <c r="LP31" s="783">
        <v>0</v>
      </c>
      <c r="LQ31" s="783">
        <v>0</v>
      </c>
      <c r="LR31" s="783">
        <v>0</v>
      </c>
      <c r="LS31" s="783">
        <v>0</v>
      </c>
      <c r="LT31" s="783">
        <v>0</v>
      </c>
      <c r="LU31" s="783">
        <v>0</v>
      </c>
      <c r="LV31" s="415">
        <f t="shared" si="2"/>
        <v>0</v>
      </c>
      <c r="LW31" s="415">
        <f t="shared" si="3"/>
        <v>0</v>
      </c>
      <c r="LX31" s="415">
        <f t="shared" si="4"/>
        <v>0</v>
      </c>
      <c r="LY31" s="415">
        <f t="shared" si="5"/>
        <v>0</v>
      </c>
      <c r="LZ31" s="416">
        <f t="shared" si="6"/>
        <v>0</v>
      </c>
      <c r="MA31" s="416">
        <f t="shared" si="7"/>
        <v>0</v>
      </c>
      <c r="MB31" s="416">
        <f t="shared" si="8"/>
        <v>0</v>
      </c>
      <c r="MC31" s="416">
        <f t="shared" si="9"/>
        <v>0</v>
      </c>
      <c r="MD31" s="416">
        <f t="shared" si="10"/>
        <v>0</v>
      </c>
      <c r="ME31" s="416">
        <f t="shared" si="11"/>
        <v>0</v>
      </c>
      <c r="MF31" s="465"/>
      <c r="MG31" s="465"/>
      <c r="MH31" s="465"/>
      <c r="MI31" s="465"/>
      <c r="MJ31" s="466"/>
      <c r="MK31" s="466"/>
      <c r="ML31" s="466"/>
      <c r="MM31" s="466"/>
      <c r="MN31" s="466"/>
      <c r="MO31" s="466"/>
      <c r="MP31" s="477"/>
      <c r="MQ31" s="477"/>
      <c r="MR31" s="477"/>
      <c r="MS31" s="477"/>
      <c r="MT31" s="478"/>
      <c r="MU31" s="478"/>
      <c r="MV31" s="478"/>
      <c r="MW31" s="478"/>
      <c r="MX31" s="478"/>
      <c r="MY31" s="478"/>
      <c r="MZ31" s="401">
        <f t="shared" si="12"/>
        <v>0</v>
      </c>
      <c r="NA31" s="401">
        <f t="shared" si="13"/>
        <v>0</v>
      </c>
      <c r="NB31" s="401">
        <f t="shared" si="14"/>
        <v>0</v>
      </c>
      <c r="NC31" s="401">
        <f t="shared" si="15"/>
        <v>0</v>
      </c>
      <c r="ND31" s="402">
        <f t="shared" si="16"/>
        <v>0</v>
      </c>
      <c r="NE31" s="402">
        <f t="shared" si="17"/>
        <v>0</v>
      </c>
      <c r="NF31" s="402">
        <f t="shared" si="18"/>
        <v>0</v>
      </c>
      <c r="NG31" s="402">
        <f t="shared" si="19"/>
        <v>0</v>
      </c>
      <c r="NH31" s="402">
        <f t="shared" si="20"/>
        <v>0</v>
      </c>
      <c r="NI31" s="402">
        <f t="shared" si="21"/>
        <v>0</v>
      </c>
    </row>
    <row r="32" spans="1:373" ht="30" x14ac:dyDescent="0.25">
      <c r="A32" s="1536"/>
      <c r="B32" s="479" t="s">
        <v>170</v>
      </c>
      <c r="C32" s="479" t="s">
        <v>168</v>
      </c>
      <c r="D32" s="444"/>
      <c r="E32" s="444"/>
      <c r="F32" s="444"/>
      <c r="G32" s="444"/>
      <c r="H32" s="1037"/>
      <c r="I32" s="1037"/>
      <c r="J32" s="1037"/>
      <c r="K32" s="1037"/>
      <c r="L32" s="1037"/>
      <c r="M32" s="1037"/>
      <c r="N32" s="1033"/>
      <c r="O32" s="1033"/>
      <c r="P32" s="1033"/>
      <c r="Q32" s="1033"/>
      <c r="R32" s="1032"/>
      <c r="S32" s="1032"/>
      <c r="T32" s="1032"/>
      <c r="U32" s="1032"/>
      <c r="V32" s="1032"/>
      <c r="W32" s="1032"/>
      <c r="X32" s="1040">
        <v>0</v>
      </c>
      <c r="Y32" s="1041">
        <v>0</v>
      </c>
      <c r="Z32" s="1041">
        <v>0</v>
      </c>
      <c r="AA32" s="1041">
        <v>0</v>
      </c>
      <c r="AB32" s="1041">
        <v>0</v>
      </c>
      <c r="AC32" s="1041">
        <v>0</v>
      </c>
      <c r="AD32" s="1041">
        <v>0</v>
      </c>
      <c r="AE32" s="1041">
        <v>0</v>
      </c>
      <c r="AF32" s="1041">
        <v>0</v>
      </c>
      <c r="AG32" s="1041">
        <v>0</v>
      </c>
      <c r="AH32" s="449">
        <v>0</v>
      </c>
      <c r="AI32" s="449">
        <v>0</v>
      </c>
      <c r="AJ32" s="449">
        <v>0</v>
      </c>
      <c r="AK32" s="449">
        <v>0</v>
      </c>
      <c r="AL32" s="753">
        <v>0</v>
      </c>
      <c r="AM32" s="753">
        <v>0</v>
      </c>
      <c r="AN32" s="753">
        <v>0</v>
      </c>
      <c r="AO32" s="753">
        <v>0</v>
      </c>
      <c r="AP32" s="753">
        <v>0</v>
      </c>
      <c r="AQ32" s="753">
        <v>0</v>
      </c>
      <c r="AR32" s="450">
        <v>0</v>
      </c>
      <c r="AS32" s="450">
        <v>0</v>
      </c>
      <c r="AT32" s="450">
        <v>0</v>
      </c>
      <c r="AU32" s="450">
        <v>0</v>
      </c>
      <c r="AV32" s="765">
        <v>0</v>
      </c>
      <c r="AW32" s="765">
        <v>0</v>
      </c>
      <c r="AX32" s="765">
        <v>0</v>
      </c>
      <c r="AY32" s="765">
        <v>0</v>
      </c>
      <c r="AZ32" s="765">
        <v>0</v>
      </c>
      <c r="BA32" s="765">
        <v>0</v>
      </c>
      <c r="BB32" s="451">
        <v>0</v>
      </c>
      <c r="BC32" s="451"/>
      <c r="BD32" s="451">
        <v>0</v>
      </c>
      <c r="BE32" s="451">
        <v>0</v>
      </c>
      <c r="BF32" s="810">
        <v>0</v>
      </c>
      <c r="BG32" s="810">
        <v>0</v>
      </c>
      <c r="BH32" s="810">
        <v>0</v>
      </c>
      <c r="BI32" s="810">
        <v>0</v>
      </c>
      <c r="BJ32" s="810">
        <v>0</v>
      </c>
      <c r="BK32" s="810">
        <v>0</v>
      </c>
      <c r="BL32" s="452">
        <v>0</v>
      </c>
      <c r="BM32" s="452">
        <v>0</v>
      </c>
      <c r="BN32" s="452">
        <v>0</v>
      </c>
      <c r="BO32" s="452">
        <v>0</v>
      </c>
      <c r="BP32" s="771">
        <v>0</v>
      </c>
      <c r="BQ32" s="771">
        <v>0</v>
      </c>
      <c r="BR32" s="771">
        <v>0</v>
      </c>
      <c r="BS32" s="771"/>
      <c r="BT32" s="771"/>
      <c r="BU32" s="771"/>
      <c r="BV32" s="454"/>
      <c r="BW32" s="454"/>
      <c r="BX32" s="454"/>
      <c r="BY32" s="454"/>
      <c r="BZ32" s="455"/>
      <c r="CA32" s="455"/>
      <c r="CB32" s="455"/>
      <c r="CC32" s="455"/>
      <c r="CD32" s="455"/>
      <c r="CE32" s="455"/>
      <c r="CF32" s="456"/>
      <c r="CG32" s="456"/>
      <c r="CH32" s="456"/>
      <c r="CI32" s="456"/>
      <c r="CJ32" s="475"/>
      <c r="CK32" s="475"/>
      <c r="CL32" s="475"/>
      <c r="CM32" s="475"/>
      <c r="CN32" s="475"/>
      <c r="CO32" s="475"/>
      <c r="CP32" s="457"/>
      <c r="CQ32" s="457"/>
      <c r="CR32" s="457"/>
      <c r="CS32" s="457"/>
      <c r="CT32" s="793"/>
      <c r="CU32" s="793"/>
      <c r="CV32" s="793"/>
      <c r="CW32" s="793"/>
      <c r="CX32" s="793"/>
      <c r="CY32" s="793"/>
      <c r="CZ32" s="458">
        <v>0</v>
      </c>
      <c r="DA32" s="458">
        <v>0</v>
      </c>
      <c r="DB32" s="458">
        <v>0</v>
      </c>
      <c r="DC32" s="458">
        <v>0</v>
      </c>
      <c r="DD32" s="1026">
        <v>0</v>
      </c>
      <c r="DE32" s="1026">
        <v>0</v>
      </c>
      <c r="DF32" s="1026">
        <v>0</v>
      </c>
      <c r="DG32" s="1026">
        <v>0</v>
      </c>
      <c r="DH32" s="1026">
        <v>0</v>
      </c>
      <c r="DI32" s="1026">
        <v>0</v>
      </c>
      <c r="DJ32" s="454">
        <v>0</v>
      </c>
      <c r="DK32" s="454">
        <v>0</v>
      </c>
      <c r="DL32" s="454">
        <v>0</v>
      </c>
      <c r="DM32" s="454">
        <v>0</v>
      </c>
      <c r="DN32" s="455">
        <v>0</v>
      </c>
      <c r="DO32" s="455">
        <v>0</v>
      </c>
      <c r="DP32" s="455">
        <v>0</v>
      </c>
      <c r="DQ32" s="455">
        <v>0</v>
      </c>
      <c r="DR32" s="455">
        <v>0</v>
      </c>
      <c r="DS32" s="455">
        <v>0</v>
      </c>
      <c r="DT32" s="994">
        <v>0</v>
      </c>
      <c r="DU32" s="995">
        <v>0</v>
      </c>
      <c r="DV32" s="995">
        <v>0</v>
      </c>
      <c r="DW32" s="994">
        <v>0</v>
      </c>
      <c r="DX32" s="996">
        <v>0</v>
      </c>
      <c r="DY32" s="996">
        <v>0</v>
      </c>
      <c r="DZ32" s="998">
        <v>0</v>
      </c>
      <c r="EA32" s="998">
        <v>0</v>
      </c>
      <c r="EB32" s="998">
        <v>0</v>
      </c>
      <c r="EC32" s="998">
        <v>0</v>
      </c>
      <c r="ED32" s="461">
        <v>0</v>
      </c>
      <c r="EE32" s="461">
        <v>0</v>
      </c>
      <c r="EF32" s="461">
        <v>0</v>
      </c>
      <c r="EG32" s="461">
        <v>0</v>
      </c>
      <c r="EH32" s="759">
        <v>0</v>
      </c>
      <c r="EI32" s="759">
        <v>0</v>
      </c>
      <c r="EJ32" s="759">
        <v>0</v>
      </c>
      <c r="EK32" s="759">
        <v>0</v>
      </c>
      <c r="EL32" s="759">
        <v>0</v>
      </c>
      <c r="EM32" s="759">
        <v>0</v>
      </c>
      <c r="EN32" s="452"/>
      <c r="EO32" s="452"/>
      <c r="EP32" s="452"/>
      <c r="EQ32" s="452"/>
      <c r="ER32" s="771"/>
      <c r="ES32" s="771"/>
      <c r="ET32" s="771"/>
      <c r="EU32" s="453"/>
      <c r="EV32" s="771"/>
      <c r="EW32" s="771"/>
      <c r="EX32" s="461">
        <v>0</v>
      </c>
      <c r="EY32" s="461">
        <v>0</v>
      </c>
      <c r="EZ32" s="461">
        <v>0</v>
      </c>
      <c r="FA32" s="461">
        <v>0</v>
      </c>
      <c r="FB32" s="759">
        <v>0</v>
      </c>
      <c r="FC32" s="759">
        <v>0</v>
      </c>
      <c r="FD32" s="759">
        <v>0</v>
      </c>
      <c r="FE32" s="759">
        <v>0</v>
      </c>
      <c r="FF32" s="759">
        <v>0</v>
      </c>
      <c r="FG32" s="759">
        <v>0</v>
      </c>
      <c r="FH32" s="463">
        <v>0</v>
      </c>
      <c r="FI32" s="463">
        <v>0</v>
      </c>
      <c r="FJ32" s="463">
        <v>0</v>
      </c>
      <c r="FK32" s="463">
        <v>0</v>
      </c>
      <c r="FL32" s="464">
        <v>0</v>
      </c>
      <c r="FM32" s="464">
        <v>0</v>
      </c>
      <c r="FN32" s="464">
        <v>0</v>
      </c>
      <c r="FO32" s="464">
        <v>0</v>
      </c>
      <c r="FP32" s="464">
        <v>0</v>
      </c>
      <c r="FQ32" s="464">
        <v>0</v>
      </c>
      <c r="FR32" s="465"/>
      <c r="FS32" s="465"/>
      <c r="FT32" s="465"/>
      <c r="FU32" s="465"/>
      <c r="FV32" s="1048"/>
      <c r="FW32" s="1048"/>
      <c r="FX32" s="1048"/>
      <c r="FY32" s="1048"/>
      <c r="FZ32" s="1048"/>
      <c r="GA32" s="1048"/>
      <c r="GB32" s="467"/>
      <c r="GC32" s="467"/>
      <c r="GD32" s="467"/>
      <c r="GE32" s="467"/>
      <c r="GF32" s="783"/>
      <c r="GG32" s="783"/>
      <c r="GH32" s="783"/>
      <c r="GI32" s="783"/>
      <c r="GJ32" s="783"/>
      <c r="GK32" s="783"/>
      <c r="GL32" s="459">
        <v>0</v>
      </c>
      <c r="GM32" s="459">
        <v>0</v>
      </c>
      <c r="GN32" s="459">
        <v>0</v>
      </c>
      <c r="GO32" s="459">
        <v>0</v>
      </c>
      <c r="GP32" s="777">
        <v>0</v>
      </c>
      <c r="GQ32" s="777">
        <v>0</v>
      </c>
      <c r="GR32" s="777">
        <v>0</v>
      </c>
      <c r="GS32" s="777">
        <v>0</v>
      </c>
      <c r="GT32" s="777"/>
      <c r="GU32" s="777"/>
      <c r="GV32" s="469">
        <v>0</v>
      </c>
      <c r="GW32" s="469">
        <v>0</v>
      </c>
      <c r="GX32" s="469">
        <v>0</v>
      </c>
      <c r="GY32" s="469">
        <v>0</v>
      </c>
      <c r="GZ32" s="470">
        <v>0</v>
      </c>
      <c r="HA32" s="470">
        <v>0</v>
      </c>
      <c r="HB32" s="470">
        <v>0</v>
      </c>
      <c r="HC32" s="470">
        <v>0</v>
      </c>
      <c r="HD32" s="470">
        <v>0</v>
      </c>
      <c r="HE32" s="470">
        <v>0</v>
      </c>
      <c r="HF32" s="1054"/>
      <c r="HG32" s="1054"/>
      <c r="HH32" s="1054"/>
      <c r="HI32" s="1054"/>
      <c r="HJ32" s="1055"/>
      <c r="HK32" s="1055"/>
      <c r="HL32" s="1055"/>
      <c r="HM32" s="1055"/>
      <c r="HN32" s="1055"/>
      <c r="HO32" s="1055"/>
      <c r="HP32" s="446">
        <v>0</v>
      </c>
      <c r="HQ32" s="446">
        <v>0</v>
      </c>
      <c r="HR32" s="446">
        <v>0</v>
      </c>
      <c r="HS32" s="446">
        <v>0</v>
      </c>
      <c r="HT32" s="473">
        <v>0</v>
      </c>
      <c r="HU32" s="473">
        <v>0</v>
      </c>
      <c r="HV32" s="473">
        <v>0</v>
      </c>
      <c r="HW32" s="473">
        <v>0</v>
      </c>
      <c r="HX32" s="473">
        <v>0</v>
      </c>
      <c r="HY32" s="473">
        <v>0</v>
      </c>
      <c r="HZ32" s="461"/>
      <c r="IA32" s="461"/>
      <c r="IB32" s="461"/>
      <c r="IC32" s="461"/>
      <c r="ID32" s="462"/>
      <c r="IE32" s="462"/>
      <c r="IF32" s="462"/>
      <c r="IG32" s="462"/>
      <c r="IH32" s="462"/>
      <c r="II32" s="462"/>
      <c r="IJ32" s="471">
        <v>0</v>
      </c>
      <c r="IK32" s="471">
        <v>0</v>
      </c>
      <c r="IL32" s="471">
        <v>0</v>
      </c>
      <c r="IM32" s="471">
        <v>0</v>
      </c>
      <c r="IN32" s="474">
        <v>0</v>
      </c>
      <c r="IO32" s="474">
        <v>0</v>
      </c>
      <c r="IP32" s="474">
        <v>0</v>
      </c>
      <c r="IQ32" s="474">
        <v>0</v>
      </c>
      <c r="IR32" s="474">
        <v>0</v>
      </c>
      <c r="IS32" s="474">
        <v>0</v>
      </c>
      <c r="IT32" s="457">
        <v>0</v>
      </c>
      <c r="IU32" s="457">
        <v>0</v>
      </c>
      <c r="IV32" s="457">
        <v>0</v>
      </c>
      <c r="IW32" s="457">
        <v>0</v>
      </c>
      <c r="IX32" s="793">
        <v>0</v>
      </c>
      <c r="IY32" s="793">
        <v>0</v>
      </c>
      <c r="IZ32" s="793">
        <v>0</v>
      </c>
      <c r="JA32" s="793">
        <v>0</v>
      </c>
      <c r="JB32" s="793">
        <v>0</v>
      </c>
      <c r="JC32" s="793">
        <v>0</v>
      </c>
      <c r="JD32" s="463"/>
      <c r="JE32" s="463"/>
      <c r="JF32" s="463"/>
      <c r="JG32" s="463"/>
      <c r="JH32" s="464"/>
      <c r="JI32" s="464"/>
      <c r="JJ32" s="464"/>
      <c r="JK32" s="464"/>
      <c r="JL32" s="464"/>
      <c r="JM32" s="464"/>
      <c r="JN32" s="456">
        <v>0</v>
      </c>
      <c r="JO32" s="456">
        <v>0</v>
      </c>
      <c r="JP32" s="456">
        <v>0</v>
      </c>
      <c r="JQ32" s="456">
        <v>0</v>
      </c>
      <c r="JR32" s="475">
        <v>0</v>
      </c>
      <c r="JS32" s="475">
        <v>0</v>
      </c>
      <c r="JT32" s="475">
        <v>0</v>
      </c>
      <c r="JU32" s="475">
        <v>0</v>
      </c>
      <c r="JV32" s="475">
        <v>0</v>
      </c>
      <c r="JW32" s="475">
        <v>0</v>
      </c>
      <c r="JX32" s="452">
        <v>0</v>
      </c>
      <c r="JY32" s="452">
        <v>0</v>
      </c>
      <c r="JZ32" s="452">
        <v>0</v>
      </c>
      <c r="KA32" s="452">
        <v>0</v>
      </c>
      <c r="KB32" s="771">
        <v>0</v>
      </c>
      <c r="KC32" s="771">
        <v>0</v>
      </c>
      <c r="KD32" s="771">
        <v>0</v>
      </c>
      <c r="KE32" s="771">
        <v>0</v>
      </c>
      <c r="KF32" s="771">
        <v>0</v>
      </c>
      <c r="KG32" s="771">
        <v>0</v>
      </c>
      <c r="KH32" s="454">
        <v>0</v>
      </c>
      <c r="KI32" s="454">
        <v>0</v>
      </c>
      <c r="KJ32" s="454">
        <v>0</v>
      </c>
      <c r="KK32" s="454">
        <v>0</v>
      </c>
      <c r="KL32" s="455">
        <v>0</v>
      </c>
      <c r="KM32" s="455">
        <v>0</v>
      </c>
      <c r="KN32" s="455">
        <v>0</v>
      </c>
      <c r="KO32" s="455">
        <v>0</v>
      </c>
      <c r="KP32" s="455">
        <v>0</v>
      </c>
      <c r="KQ32" s="455">
        <v>0</v>
      </c>
      <c r="KR32" s="476">
        <v>0</v>
      </c>
      <c r="KS32" s="476">
        <v>0</v>
      </c>
      <c r="KT32" s="476">
        <v>0</v>
      </c>
      <c r="KU32" s="476">
        <v>0</v>
      </c>
      <c r="KV32" s="788">
        <v>0</v>
      </c>
      <c r="KW32" s="788">
        <v>0</v>
      </c>
      <c r="KX32" s="788">
        <v>0</v>
      </c>
      <c r="KY32" s="788">
        <v>0</v>
      </c>
      <c r="KZ32" s="788">
        <v>0</v>
      </c>
      <c r="LA32" s="788">
        <v>0</v>
      </c>
      <c r="LB32" s="471"/>
      <c r="LC32" s="471"/>
      <c r="LD32" s="471"/>
      <c r="LE32" s="471"/>
      <c r="LF32" s="474"/>
      <c r="LG32" s="474"/>
      <c r="LH32" s="474"/>
      <c r="LI32" s="474"/>
      <c r="LJ32" s="474"/>
      <c r="LK32" s="474"/>
      <c r="LL32" s="467">
        <v>0</v>
      </c>
      <c r="LM32" s="467">
        <v>0</v>
      </c>
      <c r="LN32" s="467">
        <v>0</v>
      </c>
      <c r="LO32" s="467">
        <v>0</v>
      </c>
      <c r="LP32" s="783">
        <v>0</v>
      </c>
      <c r="LQ32" s="783">
        <v>0</v>
      </c>
      <c r="LR32" s="783">
        <v>0</v>
      </c>
      <c r="LS32" s="783">
        <v>0</v>
      </c>
      <c r="LT32" s="783">
        <v>0</v>
      </c>
      <c r="LU32" s="783">
        <v>0</v>
      </c>
      <c r="LV32" s="415">
        <f t="shared" si="2"/>
        <v>0</v>
      </c>
      <c r="LW32" s="415">
        <f t="shared" si="3"/>
        <v>0</v>
      </c>
      <c r="LX32" s="415">
        <f t="shared" si="4"/>
        <v>0</v>
      </c>
      <c r="LY32" s="415">
        <f t="shared" si="5"/>
        <v>0</v>
      </c>
      <c r="LZ32" s="416">
        <f t="shared" si="6"/>
        <v>0</v>
      </c>
      <c r="MA32" s="416">
        <f t="shared" si="7"/>
        <v>0</v>
      </c>
      <c r="MB32" s="416">
        <f t="shared" si="8"/>
        <v>0</v>
      </c>
      <c r="MC32" s="416">
        <f t="shared" si="9"/>
        <v>0</v>
      </c>
      <c r="MD32" s="416">
        <f t="shared" si="10"/>
        <v>0</v>
      </c>
      <c r="ME32" s="416">
        <f t="shared" si="11"/>
        <v>0</v>
      </c>
      <c r="MF32" s="465"/>
      <c r="MG32" s="465"/>
      <c r="MH32" s="465"/>
      <c r="MI32" s="465"/>
      <c r="MJ32" s="466"/>
      <c r="MK32" s="466"/>
      <c r="ML32" s="466"/>
      <c r="MM32" s="466"/>
      <c r="MN32" s="466"/>
      <c r="MO32" s="466"/>
      <c r="MP32" s="477"/>
      <c r="MQ32" s="477"/>
      <c r="MR32" s="477"/>
      <c r="MS32" s="477"/>
      <c r="MT32" s="478"/>
      <c r="MU32" s="478"/>
      <c r="MV32" s="478"/>
      <c r="MW32" s="478"/>
      <c r="MX32" s="478"/>
      <c r="MY32" s="478"/>
      <c r="MZ32" s="401">
        <f t="shared" si="12"/>
        <v>0</v>
      </c>
      <c r="NA32" s="401">
        <f t="shared" si="13"/>
        <v>0</v>
      </c>
      <c r="NB32" s="401">
        <f t="shared" si="14"/>
        <v>0</v>
      </c>
      <c r="NC32" s="401">
        <f t="shared" si="15"/>
        <v>0</v>
      </c>
      <c r="ND32" s="402">
        <f t="shared" si="16"/>
        <v>0</v>
      </c>
      <c r="NE32" s="402">
        <f t="shared" si="17"/>
        <v>0</v>
      </c>
      <c r="NF32" s="402">
        <f t="shared" si="18"/>
        <v>0</v>
      </c>
      <c r="NG32" s="402">
        <f t="shared" si="19"/>
        <v>0</v>
      </c>
      <c r="NH32" s="402">
        <f t="shared" si="20"/>
        <v>0</v>
      </c>
      <c r="NI32" s="402">
        <f t="shared" si="21"/>
        <v>0</v>
      </c>
    </row>
    <row r="33" spans="1:373" ht="30" x14ac:dyDescent="0.25">
      <c r="A33" s="442">
        <v>24</v>
      </c>
      <c r="B33" s="479" t="s">
        <v>44</v>
      </c>
      <c r="C33" s="443" t="s">
        <v>202</v>
      </c>
      <c r="D33" s="444"/>
      <c r="E33" s="444"/>
      <c r="F33" s="444"/>
      <c r="G33" s="444"/>
      <c r="H33" s="1037"/>
      <c r="I33" s="1037"/>
      <c r="J33" s="1037"/>
      <c r="K33" s="1037"/>
      <c r="L33" s="1037"/>
      <c r="M33" s="1037"/>
      <c r="N33" s="1033"/>
      <c r="O33" s="1033"/>
      <c r="P33" s="1033"/>
      <c r="Q33" s="1033"/>
      <c r="R33" s="1032"/>
      <c r="S33" s="1032"/>
      <c r="T33" s="1032"/>
      <c r="U33" s="1032"/>
      <c r="V33" s="1032"/>
      <c r="W33" s="1032"/>
      <c r="X33" s="1040">
        <v>0</v>
      </c>
      <c r="Y33" s="1041">
        <v>0</v>
      </c>
      <c r="Z33" s="1041">
        <v>0</v>
      </c>
      <c r="AA33" s="1041">
        <v>0</v>
      </c>
      <c r="AB33" s="1041">
        <v>0</v>
      </c>
      <c r="AC33" s="1041">
        <v>0</v>
      </c>
      <c r="AD33" s="1041">
        <v>0</v>
      </c>
      <c r="AE33" s="1041">
        <v>0</v>
      </c>
      <c r="AF33" s="1041">
        <v>0</v>
      </c>
      <c r="AG33" s="1041">
        <v>0</v>
      </c>
      <c r="AH33" s="449">
        <v>0</v>
      </c>
      <c r="AI33" s="449">
        <v>0</v>
      </c>
      <c r="AJ33" s="449">
        <v>0</v>
      </c>
      <c r="AK33" s="449">
        <v>0</v>
      </c>
      <c r="AL33" s="753">
        <v>0</v>
      </c>
      <c r="AM33" s="753">
        <v>0</v>
      </c>
      <c r="AN33" s="753">
        <v>0</v>
      </c>
      <c r="AO33" s="753">
        <v>0</v>
      </c>
      <c r="AP33" s="753">
        <v>0</v>
      </c>
      <c r="AQ33" s="753">
        <v>0</v>
      </c>
      <c r="AR33" s="450">
        <v>0</v>
      </c>
      <c r="AS33" s="450">
        <v>0</v>
      </c>
      <c r="AT33" s="450">
        <v>0</v>
      </c>
      <c r="AU33" s="450">
        <v>0</v>
      </c>
      <c r="AV33" s="765">
        <v>0</v>
      </c>
      <c r="AW33" s="765">
        <v>0</v>
      </c>
      <c r="AX33" s="765">
        <v>0</v>
      </c>
      <c r="AY33" s="765">
        <v>0</v>
      </c>
      <c r="AZ33" s="765">
        <v>0</v>
      </c>
      <c r="BA33" s="765">
        <v>0</v>
      </c>
      <c r="BB33" s="451">
        <v>0</v>
      </c>
      <c r="BC33" s="451">
        <v>0</v>
      </c>
      <c r="BD33" s="451">
        <v>0</v>
      </c>
      <c r="BE33" s="451">
        <v>0</v>
      </c>
      <c r="BF33" s="810">
        <v>0</v>
      </c>
      <c r="BG33" s="810">
        <v>0</v>
      </c>
      <c r="BH33" s="810">
        <v>0</v>
      </c>
      <c r="BI33" s="810">
        <v>0</v>
      </c>
      <c r="BJ33" s="810">
        <v>0</v>
      </c>
      <c r="BK33" s="810">
        <v>0</v>
      </c>
      <c r="BL33" s="452">
        <v>0</v>
      </c>
      <c r="BM33" s="452">
        <v>0</v>
      </c>
      <c r="BN33" s="452">
        <v>0</v>
      </c>
      <c r="BO33" s="452">
        <v>0</v>
      </c>
      <c r="BP33" s="771">
        <v>0</v>
      </c>
      <c r="BQ33" s="771">
        <v>0</v>
      </c>
      <c r="BR33" s="771">
        <v>0</v>
      </c>
      <c r="BS33" s="771"/>
      <c r="BT33" s="771"/>
      <c r="BU33" s="771"/>
      <c r="BV33" s="454"/>
      <c r="BW33" s="454"/>
      <c r="BX33" s="454"/>
      <c r="BY33" s="454"/>
      <c r="BZ33" s="455"/>
      <c r="CA33" s="455"/>
      <c r="CB33" s="455"/>
      <c r="CC33" s="455"/>
      <c r="CD33" s="455"/>
      <c r="CE33" s="455"/>
      <c r="CF33" s="456"/>
      <c r="CG33" s="456"/>
      <c r="CH33" s="456"/>
      <c r="CI33" s="456"/>
      <c r="CJ33" s="475"/>
      <c r="CK33" s="475"/>
      <c r="CL33" s="475"/>
      <c r="CM33" s="475"/>
      <c r="CN33" s="475"/>
      <c r="CO33" s="475"/>
      <c r="CP33" s="457"/>
      <c r="CQ33" s="457"/>
      <c r="CR33" s="457"/>
      <c r="CS33" s="457"/>
      <c r="CT33" s="793"/>
      <c r="CU33" s="793"/>
      <c r="CV33" s="793"/>
      <c r="CW33" s="793"/>
      <c r="CX33" s="793"/>
      <c r="CY33" s="793"/>
      <c r="CZ33" s="458">
        <v>0</v>
      </c>
      <c r="DA33" s="458">
        <v>0</v>
      </c>
      <c r="DB33" s="458">
        <v>0</v>
      </c>
      <c r="DC33" s="458">
        <v>0</v>
      </c>
      <c r="DD33" s="1026">
        <v>0</v>
      </c>
      <c r="DE33" s="1026">
        <v>0</v>
      </c>
      <c r="DF33" s="1026">
        <v>0</v>
      </c>
      <c r="DG33" s="1026">
        <v>0</v>
      </c>
      <c r="DH33" s="1026">
        <v>0</v>
      </c>
      <c r="DI33" s="1026">
        <v>0</v>
      </c>
      <c r="DJ33" s="454">
        <v>0</v>
      </c>
      <c r="DK33" s="454">
        <v>0</v>
      </c>
      <c r="DL33" s="454">
        <v>0</v>
      </c>
      <c r="DM33" s="454">
        <v>0</v>
      </c>
      <c r="DN33" s="455">
        <v>0</v>
      </c>
      <c r="DO33" s="455">
        <v>0</v>
      </c>
      <c r="DP33" s="455">
        <v>0</v>
      </c>
      <c r="DQ33" s="455">
        <v>0</v>
      </c>
      <c r="DR33" s="455">
        <v>0</v>
      </c>
      <c r="DS33" s="455">
        <v>0</v>
      </c>
      <c r="DT33" s="994">
        <v>0</v>
      </c>
      <c r="DU33" s="995">
        <v>0</v>
      </c>
      <c r="DV33" s="995">
        <v>0</v>
      </c>
      <c r="DW33" s="994">
        <v>0</v>
      </c>
      <c r="DX33" s="996">
        <v>0</v>
      </c>
      <c r="DY33" s="996">
        <v>0</v>
      </c>
      <c r="DZ33" s="998">
        <v>0</v>
      </c>
      <c r="EA33" s="998">
        <v>0</v>
      </c>
      <c r="EB33" s="998">
        <v>0</v>
      </c>
      <c r="EC33" s="998">
        <v>0</v>
      </c>
      <c r="ED33" s="461">
        <v>0</v>
      </c>
      <c r="EE33" s="461">
        <v>0</v>
      </c>
      <c r="EF33" s="461">
        <v>0</v>
      </c>
      <c r="EG33" s="461">
        <v>0</v>
      </c>
      <c r="EH33" s="759">
        <v>0</v>
      </c>
      <c r="EI33" s="759">
        <v>0</v>
      </c>
      <c r="EJ33" s="759">
        <v>0</v>
      </c>
      <c r="EK33" s="759">
        <v>0</v>
      </c>
      <c r="EL33" s="759">
        <v>0</v>
      </c>
      <c r="EM33" s="759">
        <v>0</v>
      </c>
      <c r="EN33" s="452"/>
      <c r="EO33" s="452"/>
      <c r="EP33" s="452"/>
      <c r="EQ33" s="452"/>
      <c r="ER33" s="771"/>
      <c r="ES33" s="771"/>
      <c r="ET33" s="771"/>
      <c r="EU33" s="453"/>
      <c r="EV33" s="771"/>
      <c r="EW33" s="771"/>
      <c r="EX33" s="461">
        <v>0</v>
      </c>
      <c r="EY33" s="461">
        <v>0</v>
      </c>
      <c r="EZ33" s="461">
        <v>0</v>
      </c>
      <c r="FA33" s="461">
        <v>0</v>
      </c>
      <c r="FB33" s="759">
        <v>0</v>
      </c>
      <c r="FC33" s="759">
        <v>0</v>
      </c>
      <c r="FD33" s="759">
        <v>0</v>
      </c>
      <c r="FE33" s="759">
        <v>0</v>
      </c>
      <c r="FF33" s="759">
        <v>0</v>
      </c>
      <c r="FG33" s="759">
        <v>0</v>
      </c>
      <c r="FH33" s="463">
        <v>0</v>
      </c>
      <c r="FI33" s="463">
        <v>0</v>
      </c>
      <c r="FJ33" s="463">
        <v>0</v>
      </c>
      <c r="FK33" s="463">
        <v>0</v>
      </c>
      <c r="FL33" s="464">
        <v>0</v>
      </c>
      <c r="FM33" s="464">
        <v>0</v>
      </c>
      <c r="FN33" s="464">
        <v>0</v>
      </c>
      <c r="FO33" s="464">
        <v>0</v>
      </c>
      <c r="FP33" s="464">
        <v>0</v>
      </c>
      <c r="FQ33" s="464">
        <v>0</v>
      </c>
      <c r="FR33" s="465"/>
      <c r="FS33" s="465"/>
      <c r="FT33" s="465"/>
      <c r="FU33" s="465"/>
      <c r="FV33" s="1048"/>
      <c r="FW33" s="1048"/>
      <c r="FX33" s="1048"/>
      <c r="FY33" s="1048"/>
      <c r="FZ33" s="1048"/>
      <c r="GA33" s="1048"/>
      <c r="GB33" s="467"/>
      <c r="GC33" s="467"/>
      <c r="GD33" s="467"/>
      <c r="GE33" s="467"/>
      <c r="GF33" s="783"/>
      <c r="GG33" s="783"/>
      <c r="GH33" s="783"/>
      <c r="GI33" s="783"/>
      <c r="GJ33" s="783"/>
      <c r="GK33" s="783"/>
      <c r="GL33" s="459">
        <v>0</v>
      </c>
      <c r="GM33" s="459">
        <v>0</v>
      </c>
      <c r="GN33" s="459">
        <v>0</v>
      </c>
      <c r="GO33" s="459">
        <v>0</v>
      </c>
      <c r="GP33" s="777">
        <v>0</v>
      </c>
      <c r="GQ33" s="777">
        <v>0</v>
      </c>
      <c r="GR33" s="777">
        <v>0</v>
      </c>
      <c r="GS33" s="777">
        <v>0</v>
      </c>
      <c r="GT33" s="777"/>
      <c r="GU33" s="777"/>
      <c r="GV33" s="469">
        <v>0</v>
      </c>
      <c r="GW33" s="469">
        <v>0</v>
      </c>
      <c r="GX33" s="469">
        <v>0</v>
      </c>
      <c r="GY33" s="469">
        <v>0</v>
      </c>
      <c r="GZ33" s="470">
        <v>0</v>
      </c>
      <c r="HA33" s="470">
        <v>0</v>
      </c>
      <c r="HB33" s="470">
        <v>0</v>
      </c>
      <c r="HC33" s="470">
        <v>0</v>
      </c>
      <c r="HD33" s="470">
        <v>0</v>
      </c>
      <c r="HE33" s="470">
        <v>0</v>
      </c>
      <c r="HF33" s="1054"/>
      <c r="HG33" s="1054"/>
      <c r="HH33" s="1054"/>
      <c r="HI33" s="1054"/>
      <c r="HJ33" s="1055"/>
      <c r="HK33" s="1055"/>
      <c r="HL33" s="1055"/>
      <c r="HM33" s="1055"/>
      <c r="HN33" s="1055"/>
      <c r="HO33" s="1055"/>
      <c r="HP33" s="446">
        <v>0</v>
      </c>
      <c r="HQ33" s="446">
        <v>0</v>
      </c>
      <c r="HR33" s="446">
        <v>0</v>
      </c>
      <c r="HS33" s="446">
        <v>0</v>
      </c>
      <c r="HT33" s="473">
        <v>0</v>
      </c>
      <c r="HU33" s="473">
        <v>0</v>
      </c>
      <c r="HV33" s="473">
        <v>0</v>
      </c>
      <c r="HW33" s="473">
        <v>0</v>
      </c>
      <c r="HX33" s="473">
        <v>0</v>
      </c>
      <c r="HY33" s="473">
        <v>0</v>
      </c>
      <c r="HZ33" s="461"/>
      <c r="IA33" s="461"/>
      <c r="IB33" s="461"/>
      <c r="IC33" s="461"/>
      <c r="ID33" s="462"/>
      <c r="IE33" s="462"/>
      <c r="IF33" s="462"/>
      <c r="IG33" s="462"/>
      <c r="IH33" s="462"/>
      <c r="II33" s="462"/>
      <c r="IJ33" s="471">
        <v>0</v>
      </c>
      <c r="IK33" s="471">
        <v>0</v>
      </c>
      <c r="IL33" s="471">
        <v>0</v>
      </c>
      <c r="IM33" s="471">
        <v>0</v>
      </c>
      <c r="IN33" s="474">
        <v>0</v>
      </c>
      <c r="IO33" s="474">
        <v>0</v>
      </c>
      <c r="IP33" s="474">
        <v>0</v>
      </c>
      <c r="IQ33" s="474">
        <v>0</v>
      </c>
      <c r="IR33" s="474">
        <v>0</v>
      </c>
      <c r="IS33" s="474">
        <v>0</v>
      </c>
      <c r="IT33" s="457">
        <v>0</v>
      </c>
      <c r="IU33" s="457">
        <v>0</v>
      </c>
      <c r="IV33" s="457">
        <v>0</v>
      </c>
      <c r="IW33" s="457">
        <v>0</v>
      </c>
      <c r="IX33" s="793">
        <v>0</v>
      </c>
      <c r="IY33" s="793">
        <v>0</v>
      </c>
      <c r="IZ33" s="793">
        <v>0</v>
      </c>
      <c r="JA33" s="793">
        <v>0</v>
      </c>
      <c r="JB33" s="793">
        <v>0</v>
      </c>
      <c r="JC33" s="793">
        <v>0</v>
      </c>
      <c r="JD33" s="463"/>
      <c r="JE33" s="463"/>
      <c r="JF33" s="463"/>
      <c r="JG33" s="463"/>
      <c r="JH33" s="464"/>
      <c r="JI33" s="464"/>
      <c r="JJ33" s="464"/>
      <c r="JK33" s="464"/>
      <c r="JL33" s="464"/>
      <c r="JM33" s="464"/>
      <c r="JN33" s="456">
        <v>0</v>
      </c>
      <c r="JO33" s="456">
        <v>0</v>
      </c>
      <c r="JP33" s="456">
        <v>0</v>
      </c>
      <c r="JQ33" s="456">
        <v>0</v>
      </c>
      <c r="JR33" s="475">
        <v>0</v>
      </c>
      <c r="JS33" s="475">
        <v>0</v>
      </c>
      <c r="JT33" s="475">
        <v>0</v>
      </c>
      <c r="JU33" s="475">
        <v>0</v>
      </c>
      <c r="JV33" s="475">
        <v>0</v>
      </c>
      <c r="JW33" s="475">
        <v>0</v>
      </c>
      <c r="JX33" s="452">
        <v>0</v>
      </c>
      <c r="JY33" s="452">
        <v>0</v>
      </c>
      <c r="JZ33" s="452">
        <v>0</v>
      </c>
      <c r="KA33" s="452">
        <v>0</v>
      </c>
      <c r="KB33" s="771">
        <v>0</v>
      </c>
      <c r="KC33" s="771">
        <v>0</v>
      </c>
      <c r="KD33" s="771">
        <v>0</v>
      </c>
      <c r="KE33" s="771">
        <v>0</v>
      </c>
      <c r="KF33" s="771">
        <v>0</v>
      </c>
      <c r="KG33" s="771">
        <v>0</v>
      </c>
      <c r="KH33" s="454">
        <v>0</v>
      </c>
      <c r="KI33" s="454">
        <v>0</v>
      </c>
      <c r="KJ33" s="454">
        <v>0</v>
      </c>
      <c r="KK33" s="454">
        <v>0</v>
      </c>
      <c r="KL33" s="455">
        <v>0</v>
      </c>
      <c r="KM33" s="455">
        <v>0</v>
      </c>
      <c r="KN33" s="455">
        <v>0</v>
      </c>
      <c r="KO33" s="455">
        <v>0</v>
      </c>
      <c r="KP33" s="455">
        <v>0</v>
      </c>
      <c r="KQ33" s="455">
        <v>0</v>
      </c>
      <c r="KR33" s="476">
        <v>0</v>
      </c>
      <c r="KS33" s="476">
        <v>0</v>
      </c>
      <c r="KT33" s="476">
        <v>0</v>
      </c>
      <c r="KU33" s="476">
        <v>0</v>
      </c>
      <c r="KV33" s="788">
        <v>0</v>
      </c>
      <c r="KW33" s="788">
        <v>0</v>
      </c>
      <c r="KX33" s="788">
        <v>0</v>
      </c>
      <c r="KY33" s="788">
        <v>0</v>
      </c>
      <c r="KZ33" s="788">
        <v>0</v>
      </c>
      <c r="LA33" s="788">
        <v>0</v>
      </c>
      <c r="LB33" s="471"/>
      <c r="LC33" s="471"/>
      <c r="LD33" s="471"/>
      <c r="LE33" s="471"/>
      <c r="LF33" s="474"/>
      <c r="LG33" s="474"/>
      <c r="LH33" s="474"/>
      <c r="LI33" s="474"/>
      <c r="LJ33" s="474"/>
      <c r="LK33" s="474"/>
      <c r="LL33" s="467">
        <v>0</v>
      </c>
      <c r="LM33" s="467">
        <v>0</v>
      </c>
      <c r="LN33" s="467">
        <v>0</v>
      </c>
      <c r="LO33" s="467">
        <v>0</v>
      </c>
      <c r="LP33" s="783">
        <v>0</v>
      </c>
      <c r="LQ33" s="783">
        <v>0</v>
      </c>
      <c r="LR33" s="783">
        <v>0</v>
      </c>
      <c r="LS33" s="783">
        <v>0</v>
      </c>
      <c r="LT33" s="783">
        <v>0</v>
      </c>
      <c r="LU33" s="783">
        <v>0</v>
      </c>
      <c r="LV33" s="415">
        <f t="shared" si="2"/>
        <v>0</v>
      </c>
      <c r="LW33" s="415">
        <f t="shared" si="3"/>
        <v>0</v>
      </c>
      <c r="LX33" s="415">
        <f t="shared" si="4"/>
        <v>0</v>
      </c>
      <c r="LY33" s="415">
        <f t="shared" si="5"/>
        <v>0</v>
      </c>
      <c r="LZ33" s="416">
        <f t="shared" si="6"/>
        <v>0</v>
      </c>
      <c r="MA33" s="416">
        <f t="shared" si="7"/>
        <v>0</v>
      </c>
      <c r="MB33" s="416">
        <f t="shared" si="8"/>
        <v>0</v>
      </c>
      <c r="MC33" s="416">
        <f t="shared" si="9"/>
        <v>0</v>
      </c>
      <c r="MD33" s="416">
        <f t="shared" si="10"/>
        <v>0</v>
      </c>
      <c r="ME33" s="416">
        <f t="shared" si="11"/>
        <v>0</v>
      </c>
      <c r="MF33" s="465"/>
      <c r="MG33" s="465"/>
      <c r="MH33" s="465"/>
      <c r="MI33" s="465"/>
      <c r="MJ33" s="466"/>
      <c r="MK33" s="466"/>
      <c r="ML33" s="466"/>
      <c r="MM33" s="466"/>
      <c r="MN33" s="466"/>
      <c r="MO33" s="466"/>
      <c r="MP33" s="477"/>
      <c r="MQ33" s="477"/>
      <c r="MR33" s="477"/>
      <c r="MS33" s="477"/>
      <c r="MT33" s="478"/>
      <c r="MU33" s="478"/>
      <c r="MV33" s="478"/>
      <c r="MW33" s="478"/>
      <c r="MX33" s="478"/>
      <c r="MY33" s="478"/>
      <c r="MZ33" s="401">
        <f t="shared" si="12"/>
        <v>0</v>
      </c>
      <c r="NA33" s="401">
        <f t="shared" si="13"/>
        <v>0</v>
      </c>
      <c r="NB33" s="401">
        <f t="shared" si="14"/>
        <v>0</v>
      </c>
      <c r="NC33" s="401">
        <f t="shared" si="15"/>
        <v>0</v>
      </c>
      <c r="ND33" s="402">
        <f t="shared" si="16"/>
        <v>0</v>
      </c>
      <c r="NE33" s="402">
        <f t="shared" si="17"/>
        <v>0</v>
      </c>
      <c r="NF33" s="402">
        <f t="shared" si="18"/>
        <v>0</v>
      </c>
      <c r="NG33" s="402">
        <f t="shared" si="19"/>
        <v>0</v>
      </c>
      <c r="NH33" s="402">
        <f t="shared" si="20"/>
        <v>0</v>
      </c>
      <c r="NI33" s="402">
        <f t="shared" si="21"/>
        <v>0</v>
      </c>
    </row>
    <row r="34" spans="1:373" ht="30" x14ac:dyDescent="0.25">
      <c r="A34" s="442">
        <v>25</v>
      </c>
      <c r="B34" s="479" t="s">
        <v>45</v>
      </c>
      <c r="C34" s="443" t="s">
        <v>46</v>
      </c>
      <c r="D34" s="444"/>
      <c r="E34" s="444"/>
      <c r="F34" s="444"/>
      <c r="G34" s="444"/>
      <c r="H34" s="1037"/>
      <c r="I34" s="1037"/>
      <c r="J34" s="1037"/>
      <c r="K34" s="1037"/>
      <c r="L34" s="1037"/>
      <c r="M34" s="1037"/>
      <c r="N34" s="1033"/>
      <c r="O34" s="1033"/>
      <c r="P34" s="1033"/>
      <c r="Q34" s="1033"/>
      <c r="R34" s="1032"/>
      <c r="S34" s="1032"/>
      <c r="T34" s="1032"/>
      <c r="U34" s="1032"/>
      <c r="V34" s="1032"/>
      <c r="W34" s="1032"/>
      <c r="X34" s="1040">
        <v>0</v>
      </c>
      <c r="Y34" s="1041">
        <v>0</v>
      </c>
      <c r="Z34" s="1041">
        <v>0</v>
      </c>
      <c r="AA34" s="1041">
        <v>0</v>
      </c>
      <c r="AB34" s="1041">
        <v>0</v>
      </c>
      <c r="AC34" s="1041">
        <v>0</v>
      </c>
      <c r="AD34" s="1041">
        <v>0</v>
      </c>
      <c r="AE34" s="1041">
        <v>0</v>
      </c>
      <c r="AF34" s="1041">
        <v>0</v>
      </c>
      <c r="AG34" s="1041">
        <v>0</v>
      </c>
      <c r="AH34" s="449">
        <v>0</v>
      </c>
      <c r="AI34" s="449">
        <v>0</v>
      </c>
      <c r="AJ34" s="449">
        <v>0</v>
      </c>
      <c r="AK34" s="449">
        <v>0</v>
      </c>
      <c r="AL34" s="753">
        <v>0</v>
      </c>
      <c r="AM34" s="753">
        <v>0</v>
      </c>
      <c r="AN34" s="753">
        <v>0</v>
      </c>
      <c r="AO34" s="753">
        <v>0</v>
      </c>
      <c r="AP34" s="753">
        <v>0</v>
      </c>
      <c r="AQ34" s="753">
        <v>0</v>
      </c>
      <c r="AR34" s="450">
        <v>0</v>
      </c>
      <c r="AS34" s="450">
        <v>0</v>
      </c>
      <c r="AT34" s="450">
        <v>0</v>
      </c>
      <c r="AU34" s="450">
        <v>0</v>
      </c>
      <c r="AV34" s="765">
        <v>0</v>
      </c>
      <c r="AW34" s="765">
        <v>0</v>
      </c>
      <c r="AX34" s="765">
        <v>0</v>
      </c>
      <c r="AY34" s="765">
        <v>0</v>
      </c>
      <c r="AZ34" s="765">
        <v>0</v>
      </c>
      <c r="BA34" s="765">
        <v>0</v>
      </c>
      <c r="BB34" s="451">
        <v>0</v>
      </c>
      <c r="BC34" s="451"/>
      <c r="BD34" s="451">
        <v>0</v>
      </c>
      <c r="BE34" s="451">
        <v>0</v>
      </c>
      <c r="BF34" s="810">
        <v>0</v>
      </c>
      <c r="BG34" s="810">
        <v>0</v>
      </c>
      <c r="BH34" s="810">
        <v>0</v>
      </c>
      <c r="BI34" s="810">
        <v>0</v>
      </c>
      <c r="BJ34" s="810">
        <v>0</v>
      </c>
      <c r="BK34" s="810">
        <v>0</v>
      </c>
      <c r="BL34" s="452">
        <v>0</v>
      </c>
      <c r="BM34" s="452">
        <v>0</v>
      </c>
      <c r="BN34" s="452">
        <v>0</v>
      </c>
      <c r="BO34" s="452">
        <v>0</v>
      </c>
      <c r="BP34" s="771">
        <v>0</v>
      </c>
      <c r="BQ34" s="771">
        <v>0</v>
      </c>
      <c r="BR34" s="771">
        <v>0</v>
      </c>
      <c r="BS34" s="771"/>
      <c r="BT34" s="771"/>
      <c r="BU34" s="771"/>
      <c r="BV34" s="454"/>
      <c r="BW34" s="454"/>
      <c r="BX34" s="454"/>
      <c r="BY34" s="454"/>
      <c r="BZ34" s="455"/>
      <c r="CA34" s="455"/>
      <c r="CB34" s="455"/>
      <c r="CC34" s="455"/>
      <c r="CD34" s="455"/>
      <c r="CE34" s="455"/>
      <c r="CF34" s="456"/>
      <c r="CG34" s="456"/>
      <c r="CH34" s="456"/>
      <c r="CI34" s="456"/>
      <c r="CJ34" s="475"/>
      <c r="CK34" s="475"/>
      <c r="CL34" s="475"/>
      <c r="CM34" s="475"/>
      <c r="CN34" s="475"/>
      <c r="CO34" s="475"/>
      <c r="CP34" s="457"/>
      <c r="CQ34" s="457"/>
      <c r="CR34" s="457"/>
      <c r="CS34" s="457"/>
      <c r="CT34" s="793"/>
      <c r="CU34" s="793"/>
      <c r="CV34" s="793"/>
      <c r="CW34" s="793"/>
      <c r="CX34" s="793"/>
      <c r="CY34" s="793"/>
      <c r="CZ34" s="458">
        <v>0</v>
      </c>
      <c r="DA34" s="458">
        <v>0</v>
      </c>
      <c r="DB34" s="458">
        <v>0</v>
      </c>
      <c r="DC34" s="458">
        <v>0</v>
      </c>
      <c r="DD34" s="1026">
        <v>0</v>
      </c>
      <c r="DE34" s="1026">
        <v>0</v>
      </c>
      <c r="DF34" s="1026">
        <v>0</v>
      </c>
      <c r="DG34" s="1026">
        <v>0</v>
      </c>
      <c r="DH34" s="1026">
        <v>0</v>
      </c>
      <c r="DI34" s="1026">
        <v>0</v>
      </c>
      <c r="DJ34" s="454">
        <v>0</v>
      </c>
      <c r="DK34" s="454">
        <v>0</v>
      </c>
      <c r="DL34" s="454">
        <v>0</v>
      </c>
      <c r="DM34" s="454">
        <v>0</v>
      </c>
      <c r="DN34" s="455">
        <v>0</v>
      </c>
      <c r="DO34" s="455">
        <v>0</v>
      </c>
      <c r="DP34" s="455">
        <v>0</v>
      </c>
      <c r="DQ34" s="455">
        <v>0</v>
      </c>
      <c r="DR34" s="455">
        <v>0</v>
      </c>
      <c r="DS34" s="455">
        <v>0</v>
      </c>
      <c r="DT34" s="994">
        <v>0</v>
      </c>
      <c r="DU34" s="995">
        <v>0</v>
      </c>
      <c r="DV34" s="995">
        <v>0</v>
      </c>
      <c r="DW34" s="994">
        <v>0</v>
      </c>
      <c r="DX34" s="996">
        <v>0</v>
      </c>
      <c r="DY34" s="996">
        <v>0</v>
      </c>
      <c r="DZ34" s="998">
        <v>0</v>
      </c>
      <c r="EA34" s="998">
        <v>0</v>
      </c>
      <c r="EB34" s="998">
        <v>0</v>
      </c>
      <c r="EC34" s="998">
        <v>0</v>
      </c>
      <c r="ED34" s="461">
        <v>0</v>
      </c>
      <c r="EE34" s="461">
        <v>0</v>
      </c>
      <c r="EF34" s="461">
        <v>0</v>
      </c>
      <c r="EG34" s="461">
        <v>0</v>
      </c>
      <c r="EH34" s="759">
        <v>0</v>
      </c>
      <c r="EI34" s="759">
        <v>0</v>
      </c>
      <c r="EJ34" s="759">
        <v>0</v>
      </c>
      <c r="EK34" s="759">
        <v>0</v>
      </c>
      <c r="EL34" s="759">
        <v>0</v>
      </c>
      <c r="EM34" s="759">
        <v>0</v>
      </c>
      <c r="EN34" s="452"/>
      <c r="EO34" s="452"/>
      <c r="EP34" s="452"/>
      <c r="EQ34" s="452"/>
      <c r="ER34" s="771"/>
      <c r="ES34" s="771"/>
      <c r="ET34" s="771"/>
      <c r="EU34" s="453"/>
      <c r="EV34" s="771"/>
      <c r="EW34" s="771"/>
      <c r="EX34" s="461">
        <v>0</v>
      </c>
      <c r="EY34" s="461">
        <v>0</v>
      </c>
      <c r="EZ34" s="461">
        <v>0</v>
      </c>
      <c r="FA34" s="461">
        <v>0</v>
      </c>
      <c r="FB34" s="759">
        <v>0</v>
      </c>
      <c r="FC34" s="759">
        <v>0</v>
      </c>
      <c r="FD34" s="759">
        <v>0</v>
      </c>
      <c r="FE34" s="759">
        <v>0</v>
      </c>
      <c r="FF34" s="759">
        <v>0</v>
      </c>
      <c r="FG34" s="759">
        <v>0</v>
      </c>
      <c r="FH34" s="463">
        <v>0</v>
      </c>
      <c r="FI34" s="463">
        <v>0</v>
      </c>
      <c r="FJ34" s="463">
        <v>0</v>
      </c>
      <c r="FK34" s="463">
        <v>0</v>
      </c>
      <c r="FL34" s="464">
        <v>0</v>
      </c>
      <c r="FM34" s="464">
        <v>0</v>
      </c>
      <c r="FN34" s="464">
        <v>0</v>
      </c>
      <c r="FO34" s="464">
        <v>0</v>
      </c>
      <c r="FP34" s="464">
        <v>0</v>
      </c>
      <c r="FQ34" s="464">
        <v>0</v>
      </c>
      <c r="FR34" s="465"/>
      <c r="FS34" s="465"/>
      <c r="FT34" s="465"/>
      <c r="FU34" s="465"/>
      <c r="FV34" s="1048"/>
      <c r="FW34" s="1048"/>
      <c r="FX34" s="1048"/>
      <c r="FY34" s="1048"/>
      <c r="FZ34" s="1048"/>
      <c r="GA34" s="1048"/>
      <c r="GB34" s="467"/>
      <c r="GC34" s="467"/>
      <c r="GD34" s="467"/>
      <c r="GE34" s="467"/>
      <c r="GF34" s="783"/>
      <c r="GG34" s="783"/>
      <c r="GH34" s="783"/>
      <c r="GI34" s="783"/>
      <c r="GJ34" s="783"/>
      <c r="GK34" s="783"/>
      <c r="GL34" s="459">
        <v>0</v>
      </c>
      <c r="GM34" s="459">
        <v>0</v>
      </c>
      <c r="GN34" s="459">
        <v>0</v>
      </c>
      <c r="GO34" s="459">
        <v>0</v>
      </c>
      <c r="GP34" s="777">
        <v>0</v>
      </c>
      <c r="GQ34" s="777">
        <v>0</v>
      </c>
      <c r="GR34" s="777">
        <v>0</v>
      </c>
      <c r="GS34" s="777">
        <v>0</v>
      </c>
      <c r="GT34" s="777"/>
      <c r="GU34" s="777"/>
      <c r="GV34" s="469">
        <v>0</v>
      </c>
      <c r="GW34" s="469">
        <v>0</v>
      </c>
      <c r="GX34" s="469">
        <v>0</v>
      </c>
      <c r="GY34" s="469">
        <v>0</v>
      </c>
      <c r="GZ34" s="470">
        <v>0</v>
      </c>
      <c r="HA34" s="470">
        <v>0</v>
      </c>
      <c r="HB34" s="470">
        <v>0</v>
      </c>
      <c r="HC34" s="470">
        <v>0</v>
      </c>
      <c r="HD34" s="470">
        <v>0</v>
      </c>
      <c r="HE34" s="470">
        <v>0</v>
      </c>
      <c r="HF34" s="1054"/>
      <c r="HG34" s="1054"/>
      <c r="HH34" s="1054"/>
      <c r="HI34" s="1054"/>
      <c r="HJ34" s="1055"/>
      <c r="HK34" s="1055"/>
      <c r="HL34" s="1055"/>
      <c r="HM34" s="1055"/>
      <c r="HN34" s="1055"/>
      <c r="HO34" s="1055"/>
      <c r="HP34" s="446">
        <v>0</v>
      </c>
      <c r="HQ34" s="446">
        <v>0</v>
      </c>
      <c r="HR34" s="446">
        <v>0</v>
      </c>
      <c r="HS34" s="446">
        <v>0</v>
      </c>
      <c r="HT34" s="473">
        <v>0</v>
      </c>
      <c r="HU34" s="473">
        <v>0</v>
      </c>
      <c r="HV34" s="473">
        <v>0</v>
      </c>
      <c r="HW34" s="473">
        <v>0</v>
      </c>
      <c r="HX34" s="473">
        <v>0</v>
      </c>
      <c r="HY34" s="473">
        <v>0</v>
      </c>
      <c r="HZ34" s="461"/>
      <c r="IA34" s="461"/>
      <c r="IB34" s="461"/>
      <c r="IC34" s="461"/>
      <c r="ID34" s="462"/>
      <c r="IE34" s="462"/>
      <c r="IF34" s="462"/>
      <c r="IG34" s="462"/>
      <c r="IH34" s="462"/>
      <c r="II34" s="462"/>
      <c r="IJ34" s="471">
        <v>0</v>
      </c>
      <c r="IK34" s="471">
        <v>0</v>
      </c>
      <c r="IL34" s="471">
        <v>0</v>
      </c>
      <c r="IM34" s="471">
        <v>0</v>
      </c>
      <c r="IN34" s="474">
        <v>0</v>
      </c>
      <c r="IO34" s="474">
        <v>0</v>
      </c>
      <c r="IP34" s="474">
        <v>0</v>
      </c>
      <c r="IQ34" s="474">
        <v>0</v>
      </c>
      <c r="IR34" s="474">
        <v>0</v>
      </c>
      <c r="IS34" s="474">
        <v>0</v>
      </c>
      <c r="IT34" s="457">
        <v>0</v>
      </c>
      <c r="IU34" s="457">
        <v>0</v>
      </c>
      <c r="IV34" s="457">
        <v>0</v>
      </c>
      <c r="IW34" s="457">
        <v>0</v>
      </c>
      <c r="IX34" s="793">
        <v>0</v>
      </c>
      <c r="IY34" s="793">
        <v>0</v>
      </c>
      <c r="IZ34" s="793">
        <v>0</v>
      </c>
      <c r="JA34" s="793">
        <v>0</v>
      </c>
      <c r="JB34" s="793">
        <v>0</v>
      </c>
      <c r="JC34" s="793">
        <v>0</v>
      </c>
      <c r="JD34" s="463"/>
      <c r="JE34" s="463"/>
      <c r="JF34" s="463"/>
      <c r="JG34" s="463"/>
      <c r="JH34" s="464"/>
      <c r="JI34" s="464"/>
      <c r="JJ34" s="464"/>
      <c r="JK34" s="464"/>
      <c r="JL34" s="464"/>
      <c r="JM34" s="464"/>
      <c r="JN34" s="456">
        <v>0</v>
      </c>
      <c r="JO34" s="456">
        <v>0</v>
      </c>
      <c r="JP34" s="456">
        <v>0</v>
      </c>
      <c r="JQ34" s="456">
        <v>0</v>
      </c>
      <c r="JR34" s="475">
        <v>0</v>
      </c>
      <c r="JS34" s="475">
        <v>0</v>
      </c>
      <c r="JT34" s="475">
        <v>0</v>
      </c>
      <c r="JU34" s="475">
        <v>0</v>
      </c>
      <c r="JV34" s="475">
        <v>0</v>
      </c>
      <c r="JW34" s="475">
        <v>0</v>
      </c>
      <c r="JX34" s="452">
        <v>0</v>
      </c>
      <c r="JY34" s="452">
        <v>0</v>
      </c>
      <c r="JZ34" s="452">
        <v>0</v>
      </c>
      <c r="KA34" s="452">
        <v>0</v>
      </c>
      <c r="KB34" s="771">
        <v>0</v>
      </c>
      <c r="KC34" s="771">
        <v>0</v>
      </c>
      <c r="KD34" s="771">
        <v>0</v>
      </c>
      <c r="KE34" s="771">
        <v>0</v>
      </c>
      <c r="KF34" s="771">
        <v>0</v>
      </c>
      <c r="KG34" s="771">
        <v>0</v>
      </c>
      <c r="KH34" s="454">
        <v>0</v>
      </c>
      <c r="KI34" s="454">
        <v>0</v>
      </c>
      <c r="KJ34" s="454">
        <v>0</v>
      </c>
      <c r="KK34" s="454">
        <v>0</v>
      </c>
      <c r="KL34" s="455">
        <v>0</v>
      </c>
      <c r="KM34" s="455">
        <v>0</v>
      </c>
      <c r="KN34" s="455">
        <v>0</v>
      </c>
      <c r="KO34" s="455">
        <v>0</v>
      </c>
      <c r="KP34" s="455">
        <v>0</v>
      </c>
      <c r="KQ34" s="455">
        <v>0</v>
      </c>
      <c r="KR34" s="476">
        <v>0</v>
      </c>
      <c r="KS34" s="476">
        <v>0</v>
      </c>
      <c r="KT34" s="476">
        <v>0</v>
      </c>
      <c r="KU34" s="476">
        <v>0</v>
      </c>
      <c r="KV34" s="788">
        <v>0</v>
      </c>
      <c r="KW34" s="788">
        <v>0</v>
      </c>
      <c r="KX34" s="788">
        <v>0</v>
      </c>
      <c r="KY34" s="788">
        <v>0</v>
      </c>
      <c r="KZ34" s="788">
        <v>0</v>
      </c>
      <c r="LA34" s="788">
        <v>0</v>
      </c>
      <c r="LB34" s="471"/>
      <c r="LC34" s="471"/>
      <c r="LD34" s="471"/>
      <c r="LE34" s="471"/>
      <c r="LF34" s="474"/>
      <c r="LG34" s="474"/>
      <c r="LH34" s="474"/>
      <c r="LI34" s="474"/>
      <c r="LJ34" s="474"/>
      <c r="LK34" s="474"/>
      <c r="LL34" s="467">
        <v>0</v>
      </c>
      <c r="LM34" s="467">
        <v>0</v>
      </c>
      <c r="LN34" s="467">
        <v>0</v>
      </c>
      <c r="LO34" s="467">
        <v>0</v>
      </c>
      <c r="LP34" s="783">
        <v>0</v>
      </c>
      <c r="LQ34" s="783">
        <v>0</v>
      </c>
      <c r="LR34" s="783">
        <v>0</v>
      </c>
      <c r="LS34" s="783">
        <v>0</v>
      </c>
      <c r="LT34" s="783">
        <v>0</v>
      </c>
      <c r="LU34" s="783">
        <v>0</v>
      </c>
      <c r="LV34" s="415">
        <f t="shared" si="2"/>
        <v>0</v>
      </c>
      <c r="LW34" s="415">
        <f t="shared" si="3"/>
        <v>0</v>
      </c>
      <c r="LX34" s="415">
        <f t="shared" si="4"/>
        <v>0</v>
      </c>
      <c r="LY34" s="415">
        <f t="shared" si="5"/>
        <v>0</v>
      </c>
      <c r="LZ34" s="416">
        <f t="shared" si="6"/>
        <v>0</v>
      </c>
      <c r="MA34" s="416">
        <f t="shared" si="7"/>
        <v>0</v>
      </c>
      <c r="MB34" s="416">
        <f t="shared" si="8"/>
        <v>0</v>
      </c>
      <c r="MC34" s="416">
        <f t="shared" si="9"/>
        <v>0</v>
      </c>
      <c r="MD34" s="416">
        <f t="shared" si="10"/>
        <v>0</v>
      </c>
      <c r="ME34" s="416">
        <f t="shared" si="11"/>
        <v>0</v>
      </c>
      <c r="MF34" s="465"/>
      <c r="MG34" s="465"/>
      <c r="MH34" s="465"/>
      <c r="MI34" s="465"/>
      <c r="MJ34" s="466"/>
      <c r="MK34" s="466"/>
      <c r="ML34" s="466"/>
      <c r="MM34" s="466"/>
      <c r="MN34" s="466"/>
      <c r="MO34" s="466"/>
      <c r="MP34" s="477"/>
      <c r="MQ34" s="477"/>
      <c r="MR34" s="477"/>
      <c r="MS34" s="477"/>
      <c r="MT34" s="478"/>
      <c r="MU34" s="478"/>
      <c r="MV34" s="478"/>
      <c r="MW34" s="478"/>
      <c r="MX34" s="478"/>
      <c r="MY34" s="478"/>
      <c r="MZ34" s="401">
        <f t="shared" si="12"/>
        <v>0</v>
      </c>
      <c r="NA34" s="401">
        <f t="shared" si="13"/>
        <v>0</v>
      </c>
      <c r="NB34" s="401">
        <f t="shared" si="14"/>
        <v>0</v>
      </c>
      <c r="NC34" s="401">
        <f t="shared" si="15"/>
        <v>0</v>
      </c>
      <c r="ND34" s="402">
        <f t="shared" si="16"/>
        <v>0</v>
      </c>
      <c r="NE34" s="402">
        <f t="shared" si="17"/>
        <v>0</v>
      </c>
      <c r="NF34" s="402">
        <f t="shared" si="18"/>
        <v>0</v>
      </c>
      <c r="NG34" s="402">
        <f t="shared" si="19"/>
        <v>0</v>
      </c>
      <c r="NH34" s="402">
        <f t="shared" si="20"/>
        <v>0</v>
      </c>
      <c r="NI34" s="402">
        <f t="shared" si="21"/>
        <v>0</v>
      </c>
    </row>
    <row r="35" spans="1:373" ht="30" x14ac:dyDescent="0.25">
      <c r="A35" s="442">
        <v>26</v>
      </c>
      <c r="B35" s="479" t="s">
        <v>47</v>
      </c>
      <c r="C35" s="479" t="s">
        <v>203</v>
      </c>
      <c r="D35" s="444"/>
      <c r="E35" s="444"/>
      <c r="F35" s="444"/>
      <c r="G35" s="444"/>
      <c r="H35" s="1037"/>
      <c r="I35" s="1037"/>
      <c r="J35" s="1037"/>
      <c r="K35" s="1037"/>
      <c r="L35" s="1037"/>
      <c r="M35" s="1037"/>
      <c r="N35" s="446"/>
      <c r="O35" s="446"/>
      <c r="P35" s="446"/>
      <c r="Q35" s="446"/>
      <c r="R35" s="1034"/>
      <c r="S35" s="1034"/>
      <c r="T35" s="1034"/>
      <c r="U35" s="1034"/>
      <c r="V35" s="1034"/>
      <c r="W35" s="1034"/>
      <c r="X35" s="1041">
        <v>0</v>
      </c>
      <c r="Y35" s="1041">
        <v>0</v>
      </c>
      <c r="Z35" s="1041">
        <v>0</v>
      </c>
      <c r="AA35" s="1041">
        <v>0</v>
      </c>
      <c r="AB35" s="1041">
        <v>0</v>
      </c>
      <c r="AC35" s="1041">
        <v>0</v>
      </c>
      <c r="AD35" s="1041">
        <v>0</v>
      </c>
      <c r="AE35" s="1041">
        <v>0</v>
      </c>
      <c r="AF35" s="1041">
        <v>0</v>
      </c>
      <c r="AG35" s="1041">
        <v>0</v>
      </c>
      <c r="AH35" s="449">
        <v>0</v>
      </c>
      <c r="AI35" s="449">
        <v>0</v>
      </c>
      <c r="AJ35" s="449">
        <v>0</v>
      </c>
      <c r="AK35" s="449">
        <v>0</v>
      </c>
      <c r="AL35" s="753">
        <v>0</v>
      </c>
      <c r="AM35" s="753">
        <v>0</v>
      </c>
      <c r="AN35" s="753">
        <v>0</v>
      </c>
      <c r="AO35" s="753">
        <v>0</v>
      </c>
      <c r="AP35" s="753">
        <v>0</v>
      </c>
      <c r="AQ35" s="753">
        <v>0</v>
      </c>
      <c r="AR35" s="450">
        <v>0</v>
      </c>
      <c r="AS35" s="450">
        <v>0</v>
      </c>
      <c r="AT35" s="450">
        <v>0</v>
      </c>
      <c r="AU35" s="450">
        <v>0</v>
      </c>
      <c r="AV35" s="765">
        <v>0</v>
      </c>
      <c r="AW35" s="765">
        <v>0</v>
      </c>
      <c r="AX35" s="765">
        <v>0</v>
      </c>
      <c r="AY35" s="765">
        <v>0</v>
      </c>
      <c r="AZ35" s="765">
        <v>0</v>
      </c>
      <c r="BA35" s="765">
        <v>0</v>
      </c>
      <c r="BB35" s="451">
        <v>0</v>
      </c>
      <c r="BC35" s="451">
        <v>0</v>
      </c>
      <c r="BD35" s="451">
        <v>0</v>
      </c>
      <c r="BE35" s="451">
        <v>0</v>
      </c>
      <c r="BF35" s="810">
        <v>0</v>
      </c>
      <c r="BG35" s="810">
        <v>0</v>
      </c>
      <c r="BH35" s="810">
        <v>0</v>
      </c>
      <c r="BI35" s="810">
        <v>0</v>
      </c>
      <c r="BJ35" s="810">
        <v>0</v>
      </c>
      <c r="BK35" s="810">
        <v>0</v>
      </c>
      <c r="BL35" s="452">
        <v>0</v>
      </c>
      <c r="BM35" s="452">
        <v>0</v>
      </c>
      <c r="BN35" s="452">
        <v>0</v>
      </c>
      <c r="BO35" s="452">
        <v>0</v>
      </c>
      <c r="BP35" s="771">
        <v>0</v>
      </c>
      <c r="BQ35" s="771">
        <v>0</v>
      </c>
      <c r="BR35" s="771">
        <v>0</v>
      </c>
      <c r="BS35" s="771"/>
      <c r="BT35" s="771"/>
      <c r="BU35" s="771"/>
      <c r="BV35" s="454"/>
      <c r="BW35" s="454"/>
      <c r="BX35" s="454"/>
      <c r="BY35" s="454"/>
      <c r="BZ35" s="455"/>
      <c r="CA35" s="455"/>
      <c r="CB35" s="455"/>
      <c r="CC35" s="455"/>
      <c r="CD35" s="455"/>
      <c r="CE35" s="455"/>
      <c r="CF35" s="456"/>
      <c r="CG35" s="456"/>
      <c r="CH35" s="456"/>
      <c r="CI35" s="456"/>
      <c r="CJ35" s="475"/>
      <c r="CK35" s="475"/>
      <c r="CL35" s="475"/>
      <c r="CM35" s="475"/>
      <c r="CN35" s="475"/>
      <c r="CO35" s="475"/>
      <c r="CP35" s="457"/>
      <c r="CQ35" s="457"/>
      <c r="CR35" s="457"/>
      <c r="CS35" s="457"/>
      <c r="CT35" s="793"/>
      <c r="CU35" s="793"/>
      <c r="CV35" s="793"/>
      <c r="CW35" s="793"/>
      <c r="CX35" s="793"/>
      <c r="CY35" s="793"/>
      <c r="CZ35" s="458">
        <v>0</v>
      </c>
      <c r="DA35" s="458">
        <v>0</v>
      </c>
      <c r="DB35" s="458">
        <v>0</v>
      </c>
      <c r="DC35" s="458">
        <v>0</v>
      </c>
      <c r="DD35" s="1026">
        <v>0</v>
      </c>
      <c r="DE35" s="1026">
        <v>0</v>
      </c>
      <c r="DF35" s="1026">
        <v>0</v>
      </c>
      <c r="DG35" s="1026">
        <v>0</v>
      </c>
      <c r="DH35" s="1026">
        <v>0</v>
      </c>
      <c r="DI35" s="1026">
        <v>0</v>
      </c>
      <c r="DJ35" s="454">
        <v>0</v>
      </c>
      <c r="DK35" s="454">
        <v>0</v>
      </c>
      <c r="DL35" s="454">
        <v>0</v>
      </c>
      <c r="DM35" s="454">
        <v>0</v>
      </c>
      <c r="DN35" s="455">
        <v>0</v>
      </c>
      <c r="DO35" s="455">
        <v>0</v>
      </c>
      <c r="DP35" s="455">
        <v>0</v>
      </c>
      <c r="DQ35" s="455">
        <v>0</v>
      </c>
      <c r="DR35" s="455">
        <v>0</v>
      </c>
      <c r="DS35" s="455">
        <v>0</v>
      </c>
      <c r="DT35" s="994">
        <v>0</v>
      </c>
      <c r="DU35" s="995">
        <v>0</v>
      </c>
      <c r="DV35" s="995">
        <v>0</v>
      </c>
      <c r="DW35" s="994">
        <v>0</v>
      </c>
      <c r="DX35" s="996">
        <v>0</v>
      </c>
      <c r="DY35" s="996">
        <v>0</v>
      </c>
      <c r="DZ35" s="998">
        <v>0</v>
      </c>
      <c r="EA35" s="998">
        <v>0</v>
      </c>
      <c r="EB35" s="998">
        <v>0</v>
      </c>
      <c r="EC35" s="998">
        <v>0</v>
      </c>
      <c r="ED35" s="461">
        <v>0</v>
      </c>
      <c r="EE35" s="461">
        <v>0</v>
      </c>
      <c r="EF35" s="461">
        <v>0</v>
      </c>
      <c r="EG35" s="461">
        <v>0</v>
      </c>
      <c r="EH35" s="759">
        <v>0</v>
      </c>
      <c r="EI35" s="759">
        <v>0</v>
      </c>
      <c r="EJ35" s="759">
        <v>0</v>
      </c>
      <c r="EK35" s="759">
        <v>0</v>
      </c>
      <c r="EL35" s="759">
        <v>0</v>
      </c>
      <c r="EM35" s="759">
        <v>0</v>
      </c>
      <c r="EN35" s="452"/>
      <c r="EO35" s="452"/>
      <c r="EP35" s="452"/>
      <c r="EQ35" s="452"/>
      <c r="ER35" s="771"/>
      <c r="ES35" s="771"/>
      <c r="ET35" s="771"/>
      <c r="EU35" s="453"/>
      <c r="EV35" s="771"/>
      <c r="EW35" s="771"/>
      <c r="EX35" s="461">
        <v>0</v>
      </c>
      <c r="EY35" s="461">
        <v>0</v>
      </c>
      <c r="EZ35" s="461">
        <v>0</v>
      </c>
      <c r="FA35" s="461">
        <v>0</v>
      </c>
      <c r="FB35" s="759">
        <v>0</v>
      </c>
      <c r="FC35" s="759">
        <v>0</v>
      </c>
      <c r="FD35" s="759">
        <v>0</v>
      </c>
      <c r="FE35" s="759">
        <v>0</v>
      </c>
      <c r="FF35" s="759">
        <v>0</v>
      </c>
      <c r="FG35" s="759">
        <v>0</v>
      </c>
      <c r="FH35" s="463">
        <v>0</v>
      </c>
      <c r="FI35" s="463">
        <v>0</v>
      </c>
      <c r="FJ35" s="463">
        <v>0</v>
      </c>
      <c r="FK35" s="463">
        <v>0</v>
      </c>
      <c r="FL35" s="464">
        <v>0</v>
      </c>
      <c r="FM35" s="464">
        <v>0</v>
      </c>
      <c r="FN35" s="464">
        <v>0</v>
      </c>
      <c r="FO35" s="464">
        <v>0</v>
      </c>
      <c r="FP35" s="464">
        <v>0</v>
      </c>
      <c r="FQ35" s="464">
        <v>0</v>
      </c>
      <c r="FR35" s="465"/>
      <c r="FS35" s="465"/>
      <c r="FT35" s="465"/>
      <c r="FU35" s="465"/>
      <c r="FV35" s="1048"/>
      <c r="FW35" s="1048"/>
      <c r="FX35" s="1048"/>
      <c r="FY35" s="1048"/>
      <c r="FZ35" s="1048"/>
      <c r="GA35" s="1048"/>
      <c r="GB35" s="467"/>
      <c r="GC35" s="467"/>
      <c r="GD35" s="467"/>
      <c r="GE35" s="467"/>
      <c r="GF35" s="783"/>
      <c r="GG35" s="783"/>
      <c r="GH35" s="783"/>
      <c r="GI35" s="783"/>
      <c r="GJ35" s="783"/>
      <c r="GK35" s="783"/>
      <c r="GL35" s="459"/>
      <c r="GM35" s="459"/>
      <c r="GN35" s="459"/>
      <c r="GO35" s="459"/>
      <c r="GP35" s="777"/>
      <c r="GQ35" s="777"/>
      <c r="GR35" s="777"/>
      <c r="GS35" s="777"/>
      <c r="GT35" s="777"/>
      <c r="GU35" s="777"/>
      <c r="GV35" s="469">
        <v>0</v>
      </c>
      <c r="GW35" s="469">
        <v>0</v>
      </c>
      <c r="GX35" s="469">
        <v>0</v>
      </c>
      <c r="GY35" s="469">
        <v>0</v>
      </c>
      <c r="GZ35" s="470">
        <v>0</v>
      </c>
      <c r="HA35" s="470">
        <v>0</v>
      </c>
      <c r="HB35" s="470">
        <v>0</v>
      </c>
      <c r="HC35" s="470">
        <v>0</v>
      </c>
      <c r="HD35" s="470">
        <v>0</v>
      </c>
      <c r="HE35" s="470">
        <v>0</v>
      </c>
      <c r="HF35" s="1054"/>
      <c r="HG35" s="1054"/>
      <c r="HH35" s="1054"/>
      <c r="HI35" s="1054"/>
      <c r="HJ35" s="1055"/>
      <c r="HK35" s="1055"/>
      <c r="HL35" s="1055"/>
      <c r="HM35" s="1055"/>
      <c r="HN35" s="1055"/>
      <c r="HO35" s="1055"/>
      <c r="HP35" s="446">
        <v>0</v>
      </c>
      <c r="HQ35" s="446">
        <v>0</v>
      </c>
      <c r="HR35" s="446">
        <v>0</v>
      </c>
      <c r="HS35" s="446">
        <v>0</v>
      </c>
      <c r="HT35" s="473">
        <v>0</v>
      </c>
      <c r="HU35" s="473">
        <v>0</v>
      </c>
      <c r="HV35" s="473">
        <v>0</v>
      </c>
      <c r="HW35" s="473">
        <v>0</v>
      </c>
      <c r="HX35" s="473">
        <v>0</v>
      </c>
      <c r="HY35" s="473">
        <v>0</v>
      </c>
      <c r="HZ35" s="461"/>
      <c r="IA35" s="461"/>
      <c r="IB35" s="461"/>
      <c r="IC35" s="461"/>
      <c r="ID35" s="462"/>
      <c r="IE35" s="462"/>
      <c r="IF35" s="462"/>
      <c r="IG35" s="462"/>
      <c r="IH35" s="462"/>
      <c r="II35" s="462"/>
      <c r="IJ35" s="471">
        <v>0</v>
      </c>
      <c r="IK35" s="471">
        <v>0</v>
      </c>
      <c r="IL35" s="471">
        <v>0</v>
      </c>
      <c r="IM35" s="471">
        <v>0</v>
      </c>
      <c r="IN35" s="474">
        <v>0</v>
      </c>
      <c r="IO35" s="474">
        <v>0</v>
      </c>
      <c r="IP35" s="474">
        <v>0</v>
      </c>
      <c r="IQ35" s="474">
        <v>0</v>
      </c>
      <c r="IR35" s="474">
        <v>0</v>
      </c>
      <c r="IS35" s="474">
        <v>0</v>
      </c>
      <c r="IT35" s="457">
        <v>0</v>
      </c>
      <c r="IU35" s="457">
        <v>0</v>
      </c>
      <c r="IV35" s="457">
        <v>0</v>
      </c>
      <c r="IW35" s="457">
        <v>0</v>
      </c>
      <c r="IX35" s="793">
        <v>0</v>
      </c>
      <c r="IY35" s="793">
        <v>0</v>
      </c>
      <c r="IZ35" s="793">
        <v>0</v>
      </c>
      <c r="JA35" s="793">
        <v>0</v>
      </c>
      <c r="JB35" s="793">
        <v>0</v>
      </c>
      <c r="JC35" s="793">
        <v>0</v>
      </c>
      <c r="JD35" s="463"/>
      <c r="JE35" s="463"/>
      <c r="JF35" s="463"/>
      <c r="JG35" s="463"/>
      <c r="JH35" s="464"/>
      <c r="JI35" s="464"/>
      <c r="JJ35" s="464"/>
      <c r="JK35" s="464"/>
      <c r="JL35" s="464"/>
      <c r="JM35" s="464"/>
      <c r="JN35" s="456">
        <v>0</v>
      </c>
      <c r="JO35" s="456">
        <v>0</v>
      </c>
      <c r="JP35" s="456">
        <v>0</v>
      </c>
      <c r="JQ35" s="456">
        <v>0</v>
      </c>
      <c r="JR35" s="475">
        <v>8</v>
      </c>
      <c r="JS35" s="475">
        <v>0</v>
      </c>
      <c r="JT35" s="475">
        <v>0</v>
      </c>
      <c r="JU35" s="475">
        <v>0</v>
      </c>
      <c r="JV35" s="475">
        <v>0</v>
      </c>
      <c r="JW35" s="475">
        <v>0</v>
      </c>
      <c r="JX35" s="452">
        <v>0</v>
      </c>
      <c r="JY35" s="452">
        <v>0</v>
      </c>
      <c r="JZ35" s="452">
        <v>0</v>
      </c>
      <c r="KA35" s="452">
        <v>0</v>
      </c>
      <c r="KB35" s="771">
        <v>0</v>
      </c>
      <c r="KC35" s="771">
        <v>0</v>
      </c>
      <c r="KD35" s="771">
        <v>0</v>
      </c>
      <c r="KE35" s="771">
        <v>0</v>
      </c>
      <c r="KF35" s="771">
        <v>0</v>
      </c>
      <c r="KG35" s="771">
        <v>0</v>
      </c>
      <c r="KH35" s="454">
        <v>0</v>
      </c>
      <c r="KI35" s="454">
        <v>0</v>
      </c>
      <c r="KJ35" s="454">
        <v>0</v>
      </c>
      <c r="KK35" s="454">
        <v>0</v>
      </c>
      <c r="KL35" s="455">
        <v>0</v>
      </c>
      <c r="KM35" s="455">
        <v>0</v>
      </c>
      <c r="KN35" s="455">
        <v>0</v>
      </c>
      <c r="KO35" s="455">
        <v>0</v>
      </c>
      <c r="KP35" s="455">
        <v>0</v>
      </c>
      <c r="KQ35" s="455">
        <v>0</v>
      </c>
      <c r="KR35" s="476">
        <v>0</v>
      </c>
      <c r="KS35" s="476">
        <v>0</v>
      </c>
      <c r="KT35" s="476">
        <v>0</v>
      </c>
      <c r="KU35" s="476">
        <v>0</v>
      </c>
      <c r="KV35" s="788">
        <v>0</v>
      </c>
      <c r="KW35" s="788">
        <v>0</v>
      </c>
      <c r="KX35" s="788">
        <v>0</v>
      </c>
      <c r="KY35" s="788">
        <v>0</v>
      </c>
      <c r="KZ35" s="788">
        <v>0</v>
      </c>
      <c r="LA35" s="788">
        <v>0</v>
      </c>
      <c r="LB35" s="471"/>
      <c r="LC35" s="471"/>
      <c r="LD35" s="471"/>
      <c r="LE35" s="471"/>
      <c r="LF35" s="474"/>
      <c r="LG35" s="474"/>
      <c r="LH35" s="474"/>
      <c r="LI35" s="474"/>
      <c r="LJ35" s="474"/>
      <c r="LK35" s="474"/>
      <c r="LL35" s="467">
        <v>0</v>
      </c>
      <c r="LM35" s="467">
        <v>0</v>
      </c>
      <c r="LN35" s="467">
        <v>0</v>
      </c>
      <c r="LO35" s="467">
        <v>0</v>
      </c>
      <c r="LP35" s="783">
        <v>0</v>
      </c>
      <c r="LQ35" s="783">
        <v>0</v>
      </c>
      <c r="LR35" s="783">
        <v>0</v>
      </c>
      <c r="LS35" s="783">
        <v>0</v>
      </c>
      <c r="LT35" s="783">
        <v>0</v>
      </c>
      <c r="LU35" s="783">
        <v>0</v>
      </c>
      <c r="LV35" s="415">
        <f t="shared" si="2"/>
        <v>0</v>
      </c>
      <c r="LW35" s="415">
        <f t="shared" si="3"/>
        <v>0</v>
      </c>
      <c r="LX35" s="415">
        <f t="shared" si="4"/>
        <v>0</v>
      </c>
      <c r="LY35" s="415">
        <f t="shared" si="5"/>
        <v>0</v>
      </c>
      <c r="LZ35" s="416">
        <f t="shared" si="6"/>
        <v>8</v>
      </c>
      <c r="MA35" s="416">
        <f t="shared" si="7"/>
        <v>0</v>
      </c>
      <c r="MB35" s="416">
        <f t="shared" si="8"/>
        <v>0</v>
      </c>
      <c r="MC35" s="416">
        <f t="shared" si="9"/>
        <v>0</v>
      </c>
      <c r="MD35" s="416">
        <f t="shared" si="10"/>
        <v>0</v>
      </c>
      <c r="ME35" s="416">
        <f t="shared" si="11"/>
        <v>0</v>
      </c>
      <c r="MF35" s="465"/>
      <c r="MG35" s="465"/>
      <c r="MH35" s="465"/>
      <c r="MI35" s="465"/>
      <c r="MJ35" s="466"/>
      <c r="MK35" s="466"/>
      <c r="ML35" s="466"/>
      <c r="MM35" s="466"/>
      <c r="MN35" s="466"/>
      <c r="MO35" s="466"/>
      <c r="MP35" s="477"/>
      <c r="MQ35" s="477"/>
      <c r="MR35" s="477"/>
      <c r="MS35" s="477"/>
      <c r="MT35" s="478"/>
      <c r="MU35" s="478"/>
      <c r="MV35" s="478"/>
      <c r="MW35" s="478"/>
      <c r="MX35" s="478"/>
      <c r="MY35" s="478"/>
      <c r="MZ35" s="401">
        <f t="shared" si="12"/>
        <v>0</v>
      </c>
      <c r="NA35" s="401">
        <f t="shared" si="13"/>
        <v>0</v>
      </c>
      <c r="NB35" s="401">
        <f t="shared" si="14"/>
        <v>0</v>
      </c>
      <c r="NC35" s="401">
        <f t="shared" si="15"/>
        <v>0</v>
      </c>
      <c r="ND35" s="402">
        <f t="shared" si="16"/>
        <v>8</v>
      </c>
      <c r="NE35" s="402">
        <f t="shared" si="17"/>
        <v>0</v>
      </c>
      <c r="NF35" s="402">
        <f t="shared" si="18"/>
        <v>0</v>
      </c>
      <c r="NG35" s="402">
        <f t="shared" si="19"/>
        <v>0</v>
      </c>
      <c r="NH35" s="402">
        <f t="shared" si="20"/>
        <v>0</v>
      </c>
      <c r="NI35" s="402">
        <f t="shared" si="21"/>
        <v>0</v>
      </c>
    </row>
    <row r="36" spans="1:373" ht="45" x14ac:dyDescent="0.25">
      <c r="A36" s="442">
        <v>27</v>
      </c>
      <c r="B36" s="479" t="s">
        <v>48</v>
      </c>
      <c r="C36" s="480" t="s">
        <v>49</v>
      </c>
      <c r="D36" s="444"/>
      <c r="E36" s="444"/>
      <c r="F36" s="444"/>
      <c r="G36" s="444"/>
      <c r="H36" s="1037"/>
      <c r="I36" s="1037"/>
      <c r="J36" s="1037"/>
      <c r="K36" s="1037"/>
      <c r="L36" s="1037"/>
      <c r="M36" s="1037"/>
      <c r="N36" s="446"/>
      <c r="O36" s="446"/>
      <c r="P36" s="446"/>
      <c r="Q36" s="446"/>
      <c r="R36" s="1034"/>
      <c r="S36" s="1034"/>
      <c r="T36" s="1034"/>
      <c r="U36" s="1034"/>
      <c r="V36" s="1034"/>
      <c r="W36" s="1034"/>
      <c r="X36" s="1041">
        <v>0</v>
      </c>
      <c r="Y36" s="1041">
        <v>0</v>
      </c>
      <c r="Z36" s="1041">
        <v>0</v>
      </c>
      <c r="AA36" s="1041">
        <v>0</v>
      </c>
      <c r="AB36" s="1041">
        <v>0</v>
      </c>
      <c r="AC36" s="1041">
        <v>0</v>
      </c>
      <c r="AD36" s="1041">
        <v>0</v>
      </c>
      <c r="AE36" s="1041">
        <v>0</v>
      </c>
      <c r="AF36" s="1041">
        <v>0</v>
      </c>
      <c r="AG36" s="1041">
        <v>0</v>
      </c>
      <c r="AH36" s="449">
        <v>0</v>
      </c>
      <c r="AI36" s="449">
        <v>0</v>
      </c>
      <c r="AJ36" s="449">
        <v>0</v>
      </c>
      <c r="AK36" s="449">
        <v>0</v>
      </c>
      <c r="AL36" s="753">
        <v>0</v>
      </c>
      <c r="AM36" s="753">
        <v>0</v>
      </c>
      <c r="AN36" s="753">
        <v>0</v>
      </c>
      <c r="AO36" s="753">
        <v>0</v>
      </c>
      <c r="AP36" s="753">
        <v>0</v>
      </c>
      <c r="AQ36" s="753">
        <v>0</v>
      </c>
      <c r="AR36" s="450">
        <v>0</v>
      </c>
      <c r="AS36" s="450">
        <v>0</v>
      </c>
      <c r="AT36" s="450">
        <v>0</v>
      </c>
      <c r="AU36" s="450">
        <v>0</v>
      </c>
      <c r="AV36" s="765">
        <v>0</v>
      </c>
      <c r="AW36" s="765">
        <v>0</v>
      </c>
      <c r="AX36" s="765">
        <v>0</v>
      </c>
      <c r="AY36" s="765">
        <v>0</v>
      </c>
      <c r="AZ36" s="765">
        <v>0</v>
      </c>
      <c r="BA36" s="765">
        <v>0</v>
      </c>
      <c r="BB36" s="451">
        <v>0</v>
      </c>
      <c r="BC36" s="451">
        <v>0</v>
      </c>
      <c r="BD36" s="451">
        <v>0</v>
      </c>
      <c r="BE36" s="451">
        <v>0</v>
      </c>
      <c r="BF36" s="810">
        <v>0</v>
      </c>
      <c r="BG36" s="810">
        <v>0</v>
      </c>
      <c r="BH36" s="810">
        <v>0</v>
      </c>
      <c r="BI36" s="810">
        <v>0</v>
      </c>
      <c r="BJ36" s="810">
        <v>0</v>
      </c>
      <c r="BK36" s="810">
        <v>0</v>
      </c>
      <c r="BL36" s="452">
        <v>0</v>
      </c>
      <c r="BM36" s="452">
        <v>0</v>
      </c>
      <c r="BN36" s="452">
        <v>0</v>
      </c>
      <c r="BO36" s="452">
        <v>0</v>
      </c>
      <c r="BP36" s="771">
        <v>0</v>
      </c>
      <c r="BQ36" s="771">
        <v>0</v>
      </c>
      <c r="BR36" s="771">
        <v>0</v>
      </c>
      <c r="BS36" s="771"/>
      <c r="BT36" s="771"/>
      <c r="BU36" s="771"/>
      <c r="BV36" s="454"/>
      <c r="BW36" s="454"/>
      <c r="BX36" s="454"/>
      <c r="BY36" s="454"/>
      <c r="BZ36" s="455"/>
      <c r="CA36" s="455"/>
      <c r="CB36" s="455"/>
      <c r="CC36" s="455"/>
      <c r="CD36" s="455"/>
      <c r="CE36" s="455"/>
      <c r="CF36" s="456"/>
      <c r="CG36" s="456"/>
      <c r="CH36" s="456"/>
      <c r="CI36" s="456"/>
      <c r="CJ36" s="475"/>
      <c r="CK36" s="475"/>
      <c r="CL36" s="475"/>
      <c r="CM36" s="475"/>
      <c r="CN36" s="475"/>
      <c r="CO36" s="475"/>
      <c r="CP36" s="457"/>
      <c r="CQ36" s="457"/>
      <c r="CR36" s="457"/>
      <c r="CS36" s="457"/>
      <c r="CT36" s="793"/>
      <c r="CU36" s="793"/>
      <c r="CV36" s="793"/>
      <c r="CW36" s="793"/>
      <c r="CX36" s="793"/>
      <c r="CY36" s="793"/>
      <c r="CZ36" s="458">
        <v>0</v>
      </c>
      <c r="DA36" s="458">
        <v>0</v>
      </c>
      <c r="DB36" s="458">
        <v>0</v>
      </c>
      <c r="DC36" s="458">
        <v>0</v>
      </c>
      <c r="DD36" s="1026">
        <v>0</v>
      </c>
      <c r="DE36" s="1026">
        <v>0</v>
      </c>
      <c r="DF36" s="1026">
        <v>0</v>
      </c>
      <c r="DG36" s="1026">
        <v>0</v>
      </c>
      <c r="DH36" s="1026">
        <v>0</v>
      </c>
      <c r="DI36" s="1026">
        <v>0</v>
      </c>
      <c r="DJ36" s="454">
        <v>0</v>
      </c>
      <c r="DK36" s="454">
        <v>0</v>
      </c>
      <c r="DL36" s="454">
        <v>0</v>
      </c>
      <c r="DM36" s="454">
        <v>0</v>
      </c>
      <c r="DN36" s="455">
        <v>0</v>
      </c>
      <c r="DO36" s="455">
        <v>0</v>
      </c>
      <c r="DP36" s="455">
        <v>0</v>
      </c>
      <c r="DQ36" s="455">
        <v>0</v>
      </c>
      <c r="DR36" s="455">
        <v>0</v>
      </c>
      <c r="DS36" s="455">
        <v>0</v>
      </c>
      <c r="DT36" s="994">
        <v>0</v>
      </c>
      <c r="DU36" s="995">
        <v>0</v>
      </c>
      <c r="DV36" s="995">
        <v>0</v>
      </c>
      <c r="DW36" s="994">
        <v>0</v>
      </c>
      <c r="DX36" s="996">
        <v>0</v>
      </c>
      <c r="DY36" s="996">
        <v>0</v>
      </c>
      <c r="DZ36" s="998">
        <v>0</v>
      </c>
      <c r="EA36" s="998">
        <v>0</v>
      </c>
      <c r="EB36" s="998">
        <v>0</v>
      </c>
      <c r="EC36" s="998">
        <v>0</v>
      </c>
      <c r="ED36" s="461">
        <v>0</v>
      </c>
      <c r="EE36" s="461">
        <v>0</v>
      </c>
      <c r="EF36" s="461">
        <v>0</v>
      </c>
      <c r="EG36" s="461">
        <v>0</v>
      </c>
      <c r="EH36" s="759">
        <v>0</v>
      </c>
      <c r="EI36" s="759">
        <v>0</v>
      </c>
      <c r="EJ36" s="759">
        <v>0</v>
      </c>
      <c r="EK36" s="759">
        <v>0</v>
      </c>
      <c r="EL36" s="759">
        <v>0</v>
      </c>
      <c r="EM36" s="759">
        <v>0</v>
      </c>
      <c r="EN36" s="452"/>
      <c r="EO36" s="452"/>
      <c r="EP36" s="452"/>
      <c r="EQ36" s="452"/>
      <c r="ER36" s="771"/>
      <c r="ES36" s="771"/>
      <c r="ET36" s="771"/>
      <c r="EU36" s="453"/>
      <c r="EV36" s="771"/>
      <c r="EW36" s="771"/>
      <c r="EX36" s="461">
        <v>0</v>
      </c>
      <c r="EY36" s="461">
        <v>0</v>
      </c>
      <c r="EZ36" s="461">
        <v>0</v>
      </c>
      <c r="FA36" s="461">
        <v>0</v>
      </c>
      <c r="FB36" s="759">
        <v>0</v>
      </c>
      <c r="FC36" s="759">
        <v>0</v>
      </c>
      <c r="FD36" s="759">
        <v>0</v>
      </c>
      <c r="FE36" s="759">
        <v>0</v>
      </c>
      <c r="FF36" s="759">
        <v>0</v>
      </c>
      <c r="FG36" s="759">
        <v>0</v>
      </c>
      <c r="FH36" s="463">
        <v>0</v>
      </c>
      <c r="FI36" s="463">
        <v>0</v>
      </c>
      <c r="FJ36" s="463">
        <v>0</v>
      </c>
      <c r="FK36" s="463">
        <v>0</v>
      </c>
      <c r="FL36" s="464">
        <v>0</v>
      </c>
      <c r="FM36" s="464">
        <v>0</v>
      </c>
      <c r="FN36" s="464">
        <v>0</v>
      </c>
      <c r="FO36" s="464">
        <v>0</v>
      </c>
      <c r="FP36" s="464">
        <v>0</v>
      </c>
      <c r="FQ36" s="464">
        <v>0</v>
      </c>
      <c r="FR36" s="465"/>
      <c r="FS36" s="465"/>
      <c r="FT36" s="465"/>
      <c r="FU36" s="465"/>
      <c r="FV36" s="1048"/>
      <c r="FW36" s="1048"/>
      <c r="FX36" s="1048"/>
      <c r="FY36" s="1048"/>
      <c r="FZ36" s="1048"/>
      <c r="GA36" s="1048"/>
      <c r="GB36" s="467"/>
      <c r="GC36" s="467"/>
      <c r="GD36" s="467"/>
      <c r="GE36" s="467"/>
      <c r="GF36" s="783"/>
      <c r="GG36" s="783"/>
      <c r="GH36" s="783"/>
      <c r="GI36" s="783"/>
      <c r="GJ36" s="783"/>
      <c r="GK36" s="783"/>
      <c r="GL36" s="459">
        <v>0</v>
      </c>
      <c r="GM36" s="459">
        <v>0</v>
      </c>
      <c r="GN36" s="459">
        <v>0</v>
      </c>
      <c r="GO36" s="459">
        <v>0</v>
      </c>
      <c r="GP36" s="777">
        <v>0</v>
      </c>
      <c r="GQ36" s="777">
        <v>0</v>
      </c>
      <c r="GR36" s="777">
        <v>0</v>
      </c>
      <c r="GS36" s="777">
        <v>0</v>
      </c>
      <c r="GT36" s="777"/>
      <c r="GU36" s="777"/>
      <c r="GV36" s="469">
        <v>0</v>
      </c>
      <c r="GW36" s="469">
        <v>0</v>
      </c>
      <c r="GX36" s="469">
        <v>0</v>
      </c>
      <c r="GY36" s="469">
        <v>0</v>
      </c>
      <c r="GZ36" s="470">
        <v>0</v>
      </c>
      <c r="HA36" s="470">
        <v>0</v>
      </c>
      <c r="HB36" s="470">
        <v>0</v>
      </c>
      <c r="HC36" s="470">
        <v>0</v>
      </c>
      <c r="HD36" s="470">
        <v>0</v>
      </c>
      <c r="HE36" s="470">
        <v>0</v>
      </c>
      <c r="HF36" s="1054"/>
      <c r="HG36" s="1054"/>
      <c r="HH36" s="1054"/>
      <c r="HI36" s="1054"/>
      <c r="HJ36" s="1055"/>
      <c r="HK36" s="1055"/>
      <c r="HL36" s="1055"/>
      <c r="HM36" s="1055"/>
      <c r="HN36" s="1055"/>
      <c r="HO36" s="1055"/>
      <c r="HP36" s="446">
        <v>0</v>
      </c>
      <c r="HQ36" s="446">
        <v>0</v>
      </c>
      <c r="HR36" s="446">
        <v>0</v>
      </c>
      <c r="HS36" s="446">
        <v>0</v>
      </c>
      <c r="HT36" s="473">
        <v>0</v>
      </c>
      <c r="HU36" s="473">
        <v>0</v>
      </c>
      <c r="HV36" s="473">
        <v>0</v>
      </c>
      <c r="HW36" s="473">
        <v>0</v>
      </c>
      <c r="HX36" s="473">
        <v>0</v>
      </c>
      <c r="HY36" s="473">
        <v>0</v>
      </c>
      <c r="HZ36" s="461"/>
      <c r="IA36" s="461"/>
      <c r="IB36" s="461"/>
      <c r="IC36" s="461"/>
      <c r="ID36" s="462"/>
      <c r="IE36" s="462"/>
      <c r="IF36" s="462"/>
      <c r="IG36" s="462"/>
      <c r="IH36" s="462"/>
      <c r="II36" s="462"/>
      <c r="IJ36" s="471">
        <v>0</v>
      </c>
      <c r="IK36" s="471">
        <v>0</v>
      </c>
      <c r="IL36" s="471">
        <v>0</v>
      </c>
      <c r="IM36" s="471">
        <v>0</v>
      </c>
      <c r="IN36" s="474">
        <v>0</v>
      </c>
      <c r="IO36" s="474">
        <v>0</v>
      </c>
      <c r="IP36" s="474">
        <v>0</v>
      </c>
      <c r="IQ36" s="474">
        <v>0</v>
      </c>
      <c r="IR36" s="474">
        <v>0</v>
      </c>
      <c r="IS36" s="474">
        <v>0</v>
      </c>
      <c r="IT36" s="457">
        <v>0</v>
      </c>
      <c r="IU36" s="457">
        <v>0</v>
      </c>
      <c r="IV36" s="457">
        <v>0</v>
      </c>
      <c r="IW36" s="457">
        <v>0</v>
      </c>
      <c r="IX36" s="793">
        <v>0</v>
      </c>
      <c r="IY36" s="793">
        <v>0</v>
      </c>
      <c r="IZ36" s="793">
        <v>0</v>
      </c>
      <c r="JA36" s="793">
        <v>0</v>
      </c>
      <c r="JB36" s="793">
        <v>0</v>
      </c>
      <c r="JC36" s="793">
        <v>0</v>
      </c>
      <c r="JD36" s="463"/>
      <c r="JE36" s="463"/>
      <c r="JF36" s="463"/>
      <c r="JG36" s="463"/>
      <c r="JH36" s="464"/>
      <c r="JI36" s="464"/>
      <c r="JJ36" s="464"/>
      <c r="JK36" s="464"/>
      <c r="JL36" s="464"/>
      <c r="JM36" s="464"/>
      <c r="JN36" s="456">
        <v>0</v>
      </c>
      <c r="JO36" s="456">
        <v>0</v>
      </c>
      <c r="JP36" s="456">
        <v>0</v>
      </c>
      <c r="JQ36" s="456">
        <v>0</v>
      </c>
      <c r="JR36" s="475">
        <v>0</v>
      </c>
      <c r="JS36" s="475">
        <v>0</v>
      </c>
      <c r="JT36" s="475">
        <v>0</v>
      </c>
      <c r="JU36" s="475">
        <v>0</v>
      </c>
      <c r="JV36" s="475">
        <v>0</v>
      </c>
      <c r="JW36" s="475">
        <v>0</v>
      </c>
      <c r="JX36" s="452">
        <v>0</v>
      </c>
      <c r="JY36" s="452">
        <v>0</v>
      </c>
      <c r="JZ36" s="452">
        <v>0</v>
      </c>
      <c r="KA36" s="452">
        <v>0</v>
      </c>
      <c r="KB36" s="771">
        <v>0</v>
      </c>
      <c r="KC36" s="771">
        <v>0</v>
      </c>
      <c r="KD36" s="771">
        <v>0</v>
      </c>
      <c r="KE36" s="771">
        <v>0</v>
      </c>
      <c r="KF36" s="771">
        <v>0</v>
      </c>
      <c r="KG36" s="771">
        <v>0</v>
      </c>
      <c r="KH36" s="454">
        <v>0</v>
      </c>
      <c r="KI36" s="454">
        <v>0</v>
      </c>
      <c r="KJ36" s="454">
        <v>0</v>
      </c>
      <c r="KK36" s="454">
        <v>0</v>
      </c>
      <c r="KL36" s="455">
        <v>0</v>
      </c>
      <c r="KM36" s="455">
        <v>0</v>
      </c>
      <c r="KN36" s="455">
        <v>0</v>
      </c>
      <c r="KO36" s="455">
        <v>0</v>
      </c>
      <c r="KP36" s="455">
        <v>0</v>
      </c>
      <c r="KQ36" s="455">
        <v>0</v>
      </c>
      <c r="KR36" s="476">
        <v>0</v>
      </c>
      <c r="KS36" s="476">
        <v>0</v>
      </c>
      <c r="KT36" s="476">
        <v>0</v>
      </c>
      <c r="KU36" s="476">
        <v>0</v>
      </c>
      <c r="KV36" s="788">
        <v>0</v>
      </c>
      <c r="KW36" s="788">
        <v>0</v>
      </c>
      <c r="KX36" s="788">
        <v>0</v>
      </c>
      <c r="KY36" s="788">
        <v>0</v>
      </c>
      <c r="KZ36" s="788">
        <v>0</v>
      </c>
      <c r="LA36" s="788">
        <v>0</v>
      </c>
      <c r="LB36" s="471"/>
      <c r="LC36" s="471"/>
      <c r="LD36" s="471"/>
      <c r="LE36" s="471"/>
      <c r="LF36" s="474"/>
      <c r="LG36" s="474"/>
      <c r="LH36" s="474"/>
      <c r="LI36" s="474"/>
      <c r="LJ36" s="474"/>
      <c r="LK36" s="474"/>
      <c r="LL36" s="467">
        <v>0</v>
      </c>
      <c r="LM36" s="467">
        <v>0</v>
      </c>
      <c r="LN36" s="467">
        <v>0</v>
      </c>
      <c r="LO36" s="467">
        <v>0</v>
      </c>
      <c r="LP36" s="783">
        <v>0</v>
      </c>
      <c r="LQ36" s="783">
        <v>0</v>
      </c>
      <c r="LR36" s="783">
        <v>0</v>
      </c>
      <c r="LS36" s="783">
        <v>0</v>
      </c>
      <c r="LT36" s="783">
        <v>0</v>
      </c>
      <c r="LU36" s="783">
        <v>0</v>
      </c>
      <c r="LV36" s="415">
        <f t="shared" si="2"/>
        <v>0</v>
      </c>
      <c r="LW36" s="415">
        <f t="shared" si="3"/>
        <v>0</v>
      </c>
      <c r="LX36" s="415">
        <f t="shared" si="4"/>
        <v>0</v>
      </c>
      <c r="LY36" s="415">
        <f t="shared" si="5"/>
        <v>0</v>
      </c>
      <c r="LZ36" s="416">
        <f t="shared" si="6"/>
        <v>0</v>
      </c>
      <c r="MA36" s="416">
        <f t="shared" si="7"/>
        <v>0</v>
      </c>
      <c r="MB36" s="416">
        <f t="shared" si="8"/>
        <v>0</v>
      </c>
      <c r="MC36" s="416">
        <f t="shared" si="9"/>
        <v>0</v>
      </c>
      <c r="MD36" s="416">
        <f t="shared" si="10"/>
        <v>0</v>
      </c>
      <c r="ME36" s="416">
        <f t="shared" si="11"/>
        <v>0</v>
      </c>
      <c r="MF36" s="465"/>
      <c r="MG36" s="465"/>
      <c r="MH36" s="465"/>
      <c r="MI36" s="465"/>
      <c r="MJ36" s="466"/>
      <c r="MK36" s="466"/>
      <c r="ML36" s="466"/>
      <c r="MM36" s="466"/>
      <c r="MN36" s="466"/>
      <c r="MO36" s="466"/>
      <c r="MP36" s="477"/>
      <c r="MQ36" s="477"/>
      <c r="MR36" s="477"/>
      <c r="MS36" s="477"/>
      <c r="MT36" s="478"/>
      <c r="MU36" s="478"/>
      <c r="MV36" s="478"/>
      <c r="MW36" s="478"/>
      <c r="MX36" s="478"/>
      <c r="MY36" s="478"/>
      <c r="MZ36" s="401">
        <f t="shared" si="12"/>
        <v>0</v>
      </c>
      <c r="NA36" s="401">
        <f t="shared" si="13"/>
        <v>0</v>
      </c>
      <c r="NB36" s="401">
        <f t="shared" si="14"/>
        <v>0</v>
      </c>
      <c r="NC36" s="401">
        <f t="shared" si="15"/>
        <v>0</v>
      </c>
      <c r="ND36" s="402">
        <f t="shared" si="16"/>
        <v>0</v>
      </c>
      <c r="NE36" s="402">
        <f t="shared" si="17"/>
        <v>0</v>
      </c>
      <c r="NF36" s="402">
        <f t="shared" si="18"/>
        <v>0</v>
      </c>
      <c r="NG36" s="402">
        <f t="shared" si="19"/>
        <v>0</v>
      </c>
      <c r="NH36" s="402">
        <f t="shared" si="20"/>
        <v>0</v>
      </c>
      <c r="NI36" s="402">
        <f t="shared" si="21"/>
        <v>0</v>
      </c>
    </row>
    <row r="37" spans="1:373" ht="30" x14ac:dyDescent="0.25">
      <c r="A37" s="482">
        <v>28</v>
      </c>
      <c r="B37" s="483" t="s">
        <v>50</v>
      </c>
      <c r="C37" s="484" t="s">
        <v>204</v>
      </c>
      <c r="D37" s="444">
        <v>60</v>
      </c>
      <c r="E37" s="444">
        <v>74.5</v>
      </c>
      <c r="F37" s="444">
        <v>24.5</v>
      </c>
      <c r="G37" s="444">
        <v>74.5</v>
      </c>
      <c r="H37" s="1037">
        <v>2095</v>
      </c>
      <c r="I37" s="1037">
        <v>1089</v>
      </c>
      <c r="J37" s="1037">
        <v>3311</v>
      </c>
      <c r="K37" s="1037">
        <v>0</v>
      </c>
      <c r="L37" s="1037">
        <v>3285</v>
      </c>
      <c r="M37" s="1037">
        <v>3001</v>
      </c>
      <c r="N37" s="446">
        <v>10</v>
      </c>
      <c r="O37" s="446">
        <v>9</v>
      </c>
      <c r="P37" s="446">
        <v>0.25</v>
      </c>
      <c r="Q37" s="446">
        <v>8.5299999999999994</v>
      </c>
      <c r="R37" s="1034">
        <v>349</v>
      </c>
      <c r="S37" s="1034">
        <v>11</v>
      </c>
      <c r="T37" s="1034">
        <v>379</v>
      </c>
      <c r="U37" s="1034">
        <v>0</v>
      </c>
      <c r="V37" s="1034">
        <v>379</v>
      </c>
      <c r="W37" s="1034">
        <v>339</v>
      </c>
      <c r="X37" s="447">
        <v>45</v>
      </c>
      <c r="Y37" s="447">
        <v>39</v>
      </c>
      <c r="Z37" s="1041">
        <v>29.86</v>
      </c>
      <c r="AA37" s="1041">
        <v>38.86</v>
      </c>
      <c r="AB37" s="1041">
        <v>1571</v>
      </c>
      <c r="AC37" s="1041">
        <v>1327</v>
      </c>
      <c r="AD37" s="1041">
        <v>1727</v>
      </c>
      <c r="AE37" s="1041">
        <v>0</v>
      </c>
      <c r="AF37" s="1041">
        <v>1727</v>
      </c>
      <c r="AG37" s="1041">
        <v>1727</v>
      </c>
      <c r="AH37" s="449">
        <v>10</v>
      </c>
      <c r="AI37" s="449">
        <v>12</v>
      </c>
      <c r="AJ37" s="449">
        <v>0</v>
      </c>
      <c r="AK37" s="449">
        <v>9.2200000000000006</v>
      </c>
      <c r="AL37" s="753">
        <v>349</v>
      </c>
      <c r="AM37" s="753">
        <v>0</v>
      </c>
      <c r="AN37" s="753">
        <v>375</v>
      </c>
      <c r="AO37" s="753">
        <v>0</v>
      </c>
      <c r="AP37" s="753">
        <v>0</v>
      </c>
      <c r="AQ37" s="753">
        <v>0</v>
      </c>
      <c r="AR37" s="450">
        <v>35</v>
      </c>
      <c r="AS37" s="450">
        <v>34.299999999999997</v>
      </c>
      <c r="AT37" s="450">
        <v>0.55000000000000004</v>
      </c>
      <c r="AU37" s="450">
        <v>34.29</v>
      </c>
      <c r="AV37" s="765">
        <v>1567</v>
      </c>
      <c r="AW37" s="765">
        <v>29</v>
      </c>
      <c r="AX37" s="765">
        <v>1585</v>
      </c>
      <c r="AY37" s="765">
        <v>0</v>
      </c>
      <c r="AZ37" s="765">
        <v>1585</v>
      </c>
      <c r="BA37" s="765">
        <v>1585</v>
      </c>
      <c r="BB37" s="451">
        <v>50</v>
      </c>
      <c r="BC37" s="451">
        <v>50</v>
      </c>
      <c r="BD37" s="451">
        <v>0</v>
      </c>
      <c r="BE37" s="451">
        <v>34.049999999999997</v>
      </c>
      <c r="BF37" s="810">
        <v>1518</v>
      </c>
      <c r="BG37" s="810">
        <v>1518</v>
      </c>
      <c r="BH37" s="810">
        <v>1518</v>
      </c>
      <c r="BI37" s="810">
        <v>0</v>
      </c>
      <c r="BJ37" s="810">
        <v>1518</v>
      </c>
      <c r="BK37" s="810">
        <v>1518</v>
      </c>
      <c r="BL37" s="452">
        <v>90</v>
      </c>
      <c r="BM37" s="452">
        <v>80</v>
      </c>
      <c r="BN37" s="452">
        <v>2.39</v>
      </c>
      <c r="BO37" s="452">
        <v>79.12</v>
      </c>
      <c r="BP37" s="771">
        <v>3143</v>
      </c>
      <c r="BQ37" s="771">
        <v>930</v>
      </c>
      <c r="BR37" s="771">
        <v>3384</v>
      </c>
      <c r="BS37" s="771"/>
      <c r="BT37" s="771">
        <v>3384</v>
      </c>
      <c r="BU37" s="771">
        <v>3384</v>
      </c>
      <c r="BV37" s="454">
        <v>30</v>
      </c>
      <c r="BW37" s="454">
        <v>34</v>
      </c>
      <c r="BX37" s="454">
        <v>5</v>
      </c>
      <c r="BY37" s="454">
        <v>34</v>
      </c>
      <c r="BZ37" s="455">
        <v>1048</v>
      </c>
      <c r="CA37" s="455">
        <v>500</v>
      </c>
      <c r="CB37" s="455">
        <v>3400</v>
      </c>
      <c r="CC37" s="455">
        <v>0</v>
      </c>
      <c r="CD37" s="455">
        <v>3400</v>
      </c>
      <c r="CE37" s="455">
        <v>3400</v>
      </c>
      <c r="CF37" s="456">
        <v>15</v>
      </c>
      <c r="CG37" s="456">
        <v>15</v>
      </c>
      <c r="CH37" s="456">
        <v>0</v>
      </c>
      <c r="CI37" s="456">
        <v>14.73</v>
      </c>
      <c r="CJ37" s="475">
        <v>524</v>
      </c>
      <c r="CK37" s="475">
        <v>0</v>
      </c>
      <c r="CL37" s="475">
        <v>654</v>
      </c>
      <c r="CM37" s="475"/>
      <c r="CN37" s="475">
        <v>654</v>
      </c>
      <c r="CO37" s="475">
        <v>654</v>
      </c>
      <c r="CP37" s="457">
        <v>30</v>
      </c>
      <c r="CQ37" s="457">
        <v>32.04</v>
      </c>
      <c r="CR37" s="457">
        <v>7.04</v>
      </c>
      <c r="CS37" s="457">
        <v>32.04</v>
      </c>
      <c r="CT37" s="793">
        <v>1048</v>
      </c>
      <c r="CU37" s="793">
        <v>313</v>
      </c>
      <c r="CV37" s="793">
        <v>1424</v>
      </c>
      <c r="CW37" s="793">
        <v>0</v>
      </c>
      <c r="CX37" s="793">
        <v>1424</v>
      </c>
      <c r="CY37" s="793">
        <v>1424</v>
      </c>
      <c r="CZ37" s="458">
        <v>63</v>
      </c>
      <c r="DA37" s="458">
        <v>90</v>
      </c>
      <c r="DB37" s="458">
        <v>0</v>
      </c>
      <c r="DC37" s="458">
        <v>90</v>
      </c>
      <c r="DD37" s="1026">
        <v>2200</v>
      </c>
      <c r="DE37" s="1026">
        <v>0</v>
      </c>
      <c r="DF37" s="1026">
        <v>4103</v>
      </c>
      <c r="DG37" s="1026">
        <v>0</v>
      </c>
      <c r="DH37" s="1026">
        <v>4103</v>
      </c>
      <c r="DI37" s="1026">
        <v>2049</v>
      </c>
      <c r="DJ37" s="454">
        <v>8</v>
      </c>
      <c r="DK37" s="454">
        <v>12</v>
      </c>
      <c r="DL37" s="454">
        <v>0.68</v>
      </c>
      <c r="DM37" s="454">
        <v>11.97</v>
      </c>
      <c r="DN37" s="455">
        <v>279</v>
      </c>
      <c r="DO37" s="455">
        <v>30</v>
      </c>
      <c r="DP37" s="455">
        <v>532</v>
      </c>
      <c r="DQ37" s="455">
        <v>0</v>
      </c>
      <c r="DR37" s="455">
        <v>532</v>
      </c>
      <c r="DS37" s="455">
        <v>532</v>
      </c>
      <c r="DT37" s="994">
        <v>35</v>
      </c>
      <c r="DU37" s="995">
        <v>40</v>
      </c>
      <c r="DV37" s="995">
        <v>0</v>
      </c>
      <c r="DW37" s="994">
        <v>40</v>
      </c>
      <c r="DX37" s="996">
        <v>1222</v>
      </c>
      <c r="DY37" s="996">
        <v>0</v>
      </c>
      <c r="DZ37" s="998">
        <v>1794</v>
      </c>
      <c r="EA37" s="998">
        <v>0</v>
      </c>
      <c r="EB37" s="998">
        <v>1794</v>
      </c>
      <c r="EC37" s="998">
        <v>1794</v>
      </c>
      <c r="ED37" s="461">
        <v>31</v>
      </c>
      <c r="EE37" s="461">
        <v>32.4</v>
      </c>
      <c r="EF37" s="461">
        <v>0.36</v>
      </c>
      <c r="EG37" s="461">
        <v>32.35</v>
      </c>
      <c r="EH37" s="759">
        <v>1082</v>
      </c>
      <c r="EI37" s="759">
        <v>16</v>
      </c>
      <c r="EJ37" s="759">
        <v>1398</v>
      </c>
      <c r="EK37" s="759">
        <v>0</v>
      </c>
      <c r="EL37" s="759">
        <v>1398</v>
      </c>
      <c r="EM37" s="759">
        <v>1398</v>
      </c>
      <c r="EN37" s="452">
        <v>30</v>
      </c>
      <c r="EO37" s="452">
        <v>40</v>
      </c>
      <c r="EP37" s="452">
        <v>0</v>
      </c>
      <c r="EQ37" s="452">
        <v>40</v>
      </c>
      <c r="ER37" s="771">
        <v>1048</v>
      </c>
      <c r="ES37" s="771">
        <v>0</v>
      </c>
      <c r="ET37" s="771">
        <v>1675</v>
      </c>
      <c r="EU37" s="453"/>
      <c r="EV37" s="771">
        <v>1675</v>
      </c>
      <c r="EW37" s="771">
        <v>1670</v>
      </c>
      <c r="EX37" s="461">
        <v>100</v>
      </c>
      <c r="EY37" s="461">
        <v>147</v>
      </c>
      <c r="EZ37" s="461">
        <v>7</v>
      </c>
      <c r="FA37" s="461">
        <v>147</v>
      </c>
      <c r="FB37" s="759">
        <v>3492</v>
      </c>
      <c r="FC37" s="759">
        <v>280</v>
      </c>
      <c r="FD37" s="759">
        <v>7311</v>
      </c>
      <c r="FE37" s="759">
        <v>0</v>
      </c>
      <c r="FF37" s="759">
        <v>7285</v>
      </c>
      <c r="FG37" s="759">
        <v>7198</v>
      </c>
      <c r="FH37" s="463">
        <v>25</v>
      </c>
      <c r="FI37" s="463">
        <v>23</v>
      </c>
      <c r="FJ37" s="463">
        <v>9.81</v>
      </c>
      <c r="FK37" s="463">
        <v>22.81</v>
      </c>
      <c r="FL37" s="464">
        <v>873</v>
      </c>
      <c r="FM37" s="464">
        <v>439</v>
      </c>
      <c r="FN37" s="464">
        <v>1016</v>
      </c>
      <c r="FO37" s="464">
        <v>0</v>
      </c>
      <c r="FP37" s="464">
        <v>1016</v>
      </c>
      <c r="FQ37" s="464">
        <v>1016</v>
      </c>
      <c r="FR37" s="465">
        <v>3</v>
      </c>
      <c r="FS37" s="465">
        <v>5.0199999999999996</v>
      </c>
      <c r="FT37" s="465">
        <v>5</v>
      </c>
      <c r="FU37" s="465">
        <v>5</v>
      </c>
      <c r="FV37" s="1048">
        <v>121</v>
      </c>
      <c r="FW37" s="1048">
        <v>222</v>
      </c>
      <c r="FX37" s="1048">
        <v>222</v>
      </c>
      <c r="FY37" s="1048">
        <v>0</v>
      </c>
      <c r="FZ37" s="1048">
        <v>222</v>
      </c>
      <c r="GA37" s="1048">
        <v>222</v>
      </c>
      <c r="GB37" s="467">
        <v>15</v>
      </c>
      <c r="GC37" s="467">
        <v>60</v>
      </c>
      <c r="GD37" s="467">
        <v>0.13</v>
      </c>
      <c r="GE37" s="467">
        <v>57.84</v>
      </c>
      <c r="GF37" s="783">
        <v>524</v>
      </c>
      <c r="GG37" s="783">
        <v>77</v>
      </c>
      <c r="GH37" s="783">
        <v>2634</v>
      </c>
      <c r="GI37" s="783">
        <v>0</v>
      </c>
      <c r="GJ37" s="783">
        <v>2634</v>
      </c>
      <c r="GK37" s="783">
        <v>2634</v>
      </c>
      <c r="GL37" s="459">
        <v>25</v>
      </c>
      <c r="GM37" s="459">
        <v>20</v>
      </c>
      <c r="GN37" s="459">
        <v>5</v>
      </c>
      <c r="GO37" s="459">
        <v>20</v>
      </c>
      <c r="GP37" s="777">
        <v>973</v>
      </c>
      <c r="GQ37" s="777">
        <v>226</v>
      </c>
      <c r="GR37" s="777">
        <v>952</v>
      </c>
      <c r="GS37" s="777">
        <v>790</v>
      </c>
      <c r="GT37" s="777">
        <v>952</v>
      </c>
      <c r="GU37" s="777">
        <v>952</v>
      </c>
      <c r="GV37" s="469">
        <v>0</v>
      </c>
      <c r="GW37" s="469">
        <v>2</v>
      </c>
      <c r="GX37" s="469">
        <v>0.97</v>
      </c>
      <c r="GY37" s="469">
        <v>0.97</v>
      </c>
      <c r="GZ37" s="470">
        <v>0</v>
      </c>
      <c r="HA37" s="470">
        <v>42</v>
      </c>
      <c r="HB37" s="470">
        <v>42</v>
      </c>
      <c r="HC37" s="470">
        <v>0</v>
      </c>
      <c r="HD37" s="470">
        <v>37</v>
      </c>
      <c r="HE37" s="470">
        <v>32</v>
      </c>
      <c r="HF37" s="1054">
        <v>10</v>
      </c>
      <c r="HG37" s="1054">
        <v>10</v>
      </c>
      <c r="HH37" s="1054">
        <v>0.14000000000000001</v>
      </c>
      <c r="HI37" s="1054">
        <v>9.27</v>
      </c>
      <c r="HJ37" s="1055">
        <v>524</v>
      </c>
      <c r="HK37" s="1055">
        <v>3</v>
      </c>
      <c r="HL37" s="1055">
        <v>313</v>
      </c>
      <c r="HM37" s="1055">
        <v>0</v>
      </c>
      <c r="HN37" s="1055">
        <v>313</v>
      </c>
      <c r="HO37" s="1055">
        <v>313</v>
      </c>
      <c r="HP37" s="446">
        <v>5</v>
      </c>
      <c r="HQ37" s="446">
        <v>10.14</v>
      </c>
      <c r="HR37" s="446">
        <v>5.12</v>
      </c>
      <c r="HS37" s="446">
        <v>10.119999999999999</v>
      </c>
      <c r="HT37" s="473">
        <v>175</v>
      </c>
      <c r="HU37" s="473">
        <v>220</v>
      </c>
      <c r="HV37" s="473">
        <v>476</v>
      </c>
      <c r="HW37" s="473">
        <v>0</v>
      </c>
      <c r="HX37" s="473">
        <v>476</v>
      </c>
      <c r="HY37" s="473">
        <v>476</v>
      </c>
      <c r="HZ37" s="461"/>
      <c r="IA37" s="461">
        <v>0.75</v>
      </c>
      <c r="IB37" s="461">
        <v>0.39750000000000002</v>
      </c>
      <c r="IC37" s="461">
        <v>0.39750000000000002</v>
      </c>
      <c r="ID37" s="462"/>
      <c r="IE37" s="462">
        <v>19</v>
      </c>
      <c r="IF37" s="462">
        <v>19</v>
      </c>
      <c r="IG37" s="462"/>
      <c r="IH37" s="462">
        <v>19</v>
      </c>
      <c r="II37" s="462">
        <v>19</v>
      </c>
      <c r="IJ37" s="471">
        <v>10</v>
      </c>
      <c r="IK37" s="471">
        <v>19.600000000000001</v>
      </c>
      <c r="IL37" s="471">
        <v>7.0000000000000007E-2</v>
      </c>
      <c r="IM37" s="471">
        <v>13.93</v>
      </c>
      <c r="IN37" s="474">
        <v>349</v>
      </c>
      <c r="IO37" s="474">
        <v>3</v>
      </c>
      <c r="IP37" s="474">
        <v>619</v>
      </c>
      <c r="IQ37" s="474">
        <v>0</v>
      </c>
      <c r="IR37" s="474">
        <v>619</v>
      </c>
      <c r="IS37" s="474">
        <v>615</v>
      </c>
      <c r="IT37" s="457">
        <v>18</v>
      </c>
      <c r="IU37" s="457">
        <v>12.65</v>
      </c>
      <c r="IV37" s="457">
        <v>12.6</v>
      </c>
      <c r="IW37" s="457">
        <v>12.6</v>
      </c>
      <c r="IX37" s="793">
        <v>629</v>
      </c>
      <c r="IY37" s="793">
        <v>0</v>
      </c>
      <c r="IZ37" s="793">
        <v>0</v>
      </c>
      <c r="JA37" s="793">
        <v>0</v>
      </c>
      <c r="JB37" s="793">
        <v>546</v>
      </c>
      <c r="JC37" s="793">
        <v>546</v>
      </c>
      <c r="JD37" s="603">
        <v>8</v>
      </c>
      <c r="JE37" s="603">
        <v>8.7100000000000009</v>
      </c>
      <c r="JF37" s="603">
        <v>0.14000000000000001</v>
      </c>
      <c r="JG37" s="463">
        <v>8.7100000000000009</v>
      </c>
      <c r="JH37" s="464">
        <v>279</v>
      </c>
      <c r="JI37" s="464">
        <v>6</v>
      </c>
      <c r="JJ37" s="464">
        <v>387</v>
      </c>
      <c r="JK37" s="464">
        <v>0</v>
      </c>
      <c r="JL37" s="464">
        <v>387</v>
      </c>
      <c r="JM37" s="464">
        <v>387</v>
      </c>
      <c r="JN37" s="456">
        <v>10</v>
      </c>
      <c r="JO37" s="456">
        <v>28</v>
      </c>
      <c r="JP37" s="456">
        <v>27</v>
      </c>
      <c r="JQ37" s="456">
        <v>54.99</v>
      </c>
      <c r="JR37" s="475">
        <v>349</v>
      </c>
      <c r="JS37" s="475">
        <v>1238</v>
      </c>
      <c r="JT37" s="475">
        <v>1238</v>
      </c>
      <c r="JU37" s="475">
        <v>0</v>
      </c>
      <c r="JV37" s="475">
        <v>0</v>
      </c>
      <c r="JW37" s="475">
        <v>0</v>
      </c>
      <c r="JX37" s="452">
        <v>10</v>
      </c>
      <c r="JY37" s="452">
        <v>18.5</v>
      </c>
      <c r="JZ37" s="452">
        <v>0</v>
      </c>
      <c r="KA37" s="452">
        <v>18.5</v>
      </c>
      <c r="KB37" s="771">
        <v>349</v>
      </c>
      <c r="KC37" s="771">
        <v>0</v>
      </c>
      <c r="KD37" s="771">
        <v>822</v>
      </c>
      <c r="KE37" s="771">
        <v>0</v>
      </c>
      <c r="KF37" s="771">
        <v>822</v>
      </c>
      <c r="KG37" s="771">
        <v>822</v>
      </c>
      <c r="KH37" s="454">
        <v>80</v>
      </c>
      <c r="KI37" s="454">
        <v>107</v>
      </c>
      <c r="KJ37" s="454">
        <v>0</v>
      </c>
      <c r="KK37" s="454">
        <v>106.99</v>
      </c>
      <c r="KL37" s="455">
        <v>2793</v>
      </c>
      <c r="KM37" s="455">
        <v>65</v>
      </c>
      <c r="KN37" s="455">
        <v>4755</v>
      </c>
      <c r="KO37" s="455">
        <v>0</v>
      </c>
      <c r="KP37" s="455">
        <v>4755</v>
      </c>
      <c r="KQ37" s="455">
        <v>4755</v>
      </c>
      <c r="KR37" s="476">
        <v>7</v>
      </c>
      <c r="KS37" s="476">
        <v>10.17</v>
      </c>
      <c r="KT37" s="476">
        <v>6.12</v>
      </c>
      <c r="KU37" s="476">
        <v>10.17</v>
      </c>
      <c r="KV37" s="788">
        <v>1082</v>
      </c>
      <c r="KW37" s="788">
        <v>272</v>
      </c>
      <c r="KX37" s="788">
        <v>452</v>
      </c>
      <c r="KY37" s="788">
        <v>0</v>
      </c>
      <c r="KZ37" s="788">
        <v>452</v>
      </c>
      <c r="LA37" s="788">
        <v>452</v>
      </c>
      <c r="LB37" s="471">
        <v>5</v>
      </c>
      <c r="LC37" s="471">
        <v>9.5</v>
      </c>
      <c r="LD37" s="471">
        <v>0.92</v>
      </c>
      <c r="LE37" s="471">
        <v>9.41</v>
      </c>
      <c r="LF37" s="474">
        <v>175</v>
      </c>
      <c r="LG37" s="474">
        <v>41</v>
      </c>
      <c r="LH37" s="474">
        <v>41</v>
      </c>
      <c r="LI37" s="474">
        <v>0</v>
      </c>
      <c r="LJ37" s="474">
        <v>41</v>
      </c>
      <c r="LK37" s="474">
        <v>41</v>
      </c>
      <c r="LL37" s="467">
        <v>5</v>
      </c>
      <c r="LM37" s="467">
        <v>16.61</v>
      </c>
      <c r="LN37" s="467">
        <v>0</v>
      </c>
      <c r="LO37" s="467">
        <v>16.61</v>
      </c>
      <c r="LP37" s="783">
        <v>175</v>
      </c>
      <c r="LQ37" s="783">
        <v>0</v>
      </c>
      <c r="LR37" s="783">
        <v>763</v>
      </c>
      <c r="LS37" s="783">
        <v>0</v>
      </c>
      <c r="LT37" s="783">
        <v>763</v>
      </c>
      <c r="LU37" s="783">
        <v>724</v>
      </c>
      <c r="LV37" s="415">
        <f t="shared" si="2"/>
        <v>878</v>
      </c>
      <c r="LW37" s="415">
        <f t="shared" si="3"/>
        <v>1102.8900000000001</v>
      </c>
      <c r="LX37" s="415">
        <f t="shared" si="4"/>
        <v>151.04749999999999</v>
      </c>
      <c r="LY37" s="415">
        <f t="shared" si="5"/>
        <v>1098.9775000000002</v>
      </c>
      <c r="LZ37" s="416">
        <f t="shared" si="6"/>
        <v>31905</v>
      </c>
      <c r="MA37" s="416">
        <f t="shared" si="7"/>
        <v>8916</v>
      </c>
      <c r="MB37" s="416">
        <f t="shared" si="8"/>
        <v>49321</v>
      </c>
      <c r="MC37" s="416">
        <f t="shared" si="9"/>
        <v>790</v>
      </c>
      <c r="MD37" s="416">
        <f t="shared" si="10"/>
        <v>48197</v>
      </c>
      <c r="ME37" s="416">
        <f t="shared" si="11"/>
        <v>45679</v>
      </c>
      <c r="MF37" s="465"/>
      <c r="MG37" s="465"/>
      <c r="MH37" s="465"/>
      <c r="MI37" s="465"/>
      <c r="MJ37" s="466"/>
      <c r="MK37" s="466"/>
      <c r="ML37" s="466"/>
      <c r="MM37" s="466"/>
      <c r="MN37" s="466"/>
      <c r="MO37" s="466"/>
      <c r="MP37" s="477"/>
      <c r="MQ37" s="477"/>
      <c r="MR37" s="477"/>
      <c r="MS37" s="477"/>
      <c r="MT37" s="478"/>
      <c r="MU37" s="478"/>
      <c r="MV37" s="478"/>
      <c r="MW37" s="478"/>
      <c r="MX37" s="478"/>
      <c r="MY37" s="478"/>
      <c r="MZ37" s="401">
        <f t="shared" si="12"/>
        <v>878</v>
      </c>
      <c r="NA37" s="401">
        <f t="shared" si="13"/>
        <v>1102.8900000000001</v>
      </c>
      <c r="NB37" s="401">
        <f t="shared" si="14"/>
        <v>151.04749999999999</v>
      </c>
      <c r="NC37" s="401">
        <f t="shared" si="15"/>
        <v>1098.9775000000002</v>
      </c>
      <c r="ND37" s="402">
        <f t="shared" si="16"/>
        <v>31905</v>
      </c>
      <c r="NE37" s="402">
        <f t="shared" si="17"/>
        <v>8916</v>
      </c>
      <c r="NF37" s="402">
        <f t="shared" si="18"/>
        <v>49321</v>
      </c>
      <c r="NG37" s="402">
        <f t="shared" si="19"/>
        <v>790</v>
      </c>
      <c r="NH37" s="402">
        <f t="shared" si="20"/>
        <v>48197</v>
      </c>
      <c r="NI37" s="402">
        <f t="shared" si="21"/>
        <v>45679</v>
      </c>
    </row>
    <row r="38" spans="1:373" ht="30" customHeight="1" x14ac:dyDescent="0.25">
      <c r="A38" s="442">
        <v>29</v>
      </c>
      <c r="B38" s="479" t="s">
        <v>51</v>
      </c>
      <c r="C38" s="480" t="s">
        <v>205</v>
      </c>
      <c r="D38" s="444"/>
      <c r="E38" s="444"/>
      <c r="F38" s="444"/>
      <c r="G38" s="444"/>
      <c r="H38" s="1037"/>
      <c r="I38" s="1037"/>
      <c r="J38" s="1037"/>
      <c r="K38" s="1037"/>
      <c r="L38" s="1037"/>
      <c r="M38" s="1037"/>
      <c r="N38" s="1034"/>
      <c r="O38" s="1034"/>
      <c r="P38" s="1034"/>
      <c r="Q38" s="1034"/>
      <c r="R38" s="1034"/>
      <c r="S38" s="1034"/>
      <c r="T38" s="1034"/>
      <c r="U38" s="1034"/>
      <c r="V38" s="1034"/>
      <c r="W38" s="1034"/>
      <c r="X38" s="1041">
        <v>0</v>
      </c>
      <c r="Y38" s="1041">
        <v>0</v>
      </c>
      <c r="Z38" s="1041">
        <v>0</v>
      </c>
      <c r="AA38" s="1041">
        <v>0</v>
      </c>
      <c r="AB38" s="1041">
        <v>0</v>
      </c>
      <c r="AC38" s="1041">
        <v>0</v>
      </c>
      <c r="AD38" s="1041">
        <v>0</v>
      </c>
      <c r="AE38" s="1041">
        <v>0</v>
      </c>
      <c r="AF38" s="1041">
        <v>0</v>
      </c>
      <c r="AG38" s="1041">
        <v>0</v>
      </c>
      <c r="AH38" s="449">
        <v>0</v>
      </c>
      <c r="AI38" s="449">
        <v>0</v>
      </c>
      <c r="AJ38" s="449">
        <v>0</v>
      </c>
      <c r="AK38" s="449">
        <v>0</v>
      </c>
      <c r="AL38" s="753">
        <v>0</v>
      </c>
      <c r="AM38" s="753">
        <v>0</v>
      </c>
      <c r="AN38" s="753">
        <v>0</v>
      </c>
      <c r="AO38" s="753">
        <v>0</v>
      </c>
      <c r="AP38" s="753">
        <v>0</v>
      </c>
      <c r="AQ38" s="753">
        <v>0</v>
      </c>
      <c r="AR38" s="450">
        <v>0</v>
      </c>
      <c r="AS38" s="450">
        <v>0</v>
      </c>
      <c r="AT38" s="450">
        <v>0</v>
      </c>
      <c r="AU38" s="450">
        <v>0</v>
      </c>
      <c r="AV38" s="765">
        <v>0</v>
      </c>
      <c r="AW38" s="765">
        <v>0</v>
      </c>
      <c r="AX38" s="765">
        <v>0</v>
      </c>
      <c r="AY38" s="765">
        <v>0</v>
      </c>
      <c r="AZ38" s="765">
        <v>0</v>
      </c>
      <c r="BA38" s="765">
        <v>0</v>
      </c>
      <c r="BB38" s="451"/>
      <c r="BC38" s="451"/>
      <c r="BD38" s="451">
        <v>0</v>
      </c>
      <c r="BE38" s="451">
        <v>0</v>
      </c>
      <c r="BF38" s="810"/>
      <c r="BG38" s="810"/>
      <c r="BH38" s="810"/>
      <c r="BI38" s="810"/>
      <c r="BJ38" s="810"/>
      <c r="BK38" s="810"/>
      <c r="BL38" s="452">
        <v>0</v>
      </c>
      <c r="BM38" s="452">
        <v>0</v>
      </c>
      <c r="BN38" s="452">
        <v>0</v>
      </c>
      <c r="BO38" s="452">
        <v>0</v>
      </c>
      <c r="BP38" s="771">
        <v>0</v>
      </c>
      <c r="BQ38" s="771">
        <v>0</v>
      </c>
      <c r="BR38" s="771">
        <v>0</v>
      </c>
      <c r="BS38" s="771"/>
      <c r="BT38" s="771"/>
      <c r="BU38" s="771"/>
      <c r="BV38" s="454"/>
      <c r="BW38" s="454"/>
      <c r="BX38" s="454"/>
      <c r="BY38" s="454"/>
      <c r="BZ38" s="455"/>
      <c r="CA38" s="455"/>
      <c r="CB38" s="455"/>
      <c r="CC38" s="455"/>
      <c r="CD38" s="455"/>
      <c r="CE38" s="455"/>
      <c r="CF38" s="456"/>
      <c r="CG38" s="456"/>
      <c r="CH38" s="456"/>
      <c r="CI38" s="456"/>
      <c r="CJ38" s="475"/>
      <c r="CK38" s="475"/>
      <c r="CL38" s="475"/>
      <c r="CM38" s="475"/>
      <c r="CN38" s="475"/>
      <c r="CO38" s="475"/>
      <c r="CP38" s="457"/>
      <c r="CQ38" s="457"/>
      <c r="CR38" s="457"/>
      <c r="CS38" s="457"/>
      <c r="CT38" s="793"/>
      <c r="CU38" s="793"/>
      <c r="CV38" s="793"/>
      <c r="CW38" s="793"/>
      <c r="CX38" s="793"/>
      <c r="CY38" s="793"/>
      <c r="CZ38" s="458">
        <v>0</v>
      </c>
      <c r="DA38" s="458">
        <v>0</v>
      </c>
      <c r="DB38" s="458">
        <v>0</v>
      </c>
      <c r="DC38" s="458">
        <v>0</v>
      </c>
      <c r="DD38" s="1026">
        <v>0</v>
      </c>
      <c r="DE38" s="1026">
        <v>0</v>
      </c>
      <c r="DF38" s="1026">
        <v>0</v>
      </c>
      <c r="DG38" s="1026">
        <v>0</v>
      </c>
      <c r="DH38" s="1026">
        <v>0</v>
      </c>
      <c r="DI38" s="1026">
        <v>0</v>
      </c>
      <c r="DJ38" s="454">
        <v>0</v>
      </c>
      <c r="DK38" s="454">
        <v>0</v>
      </c>
      <c r="DL38" s="454">
        <v>0</v>
      </c>
      <c r="DM38" s="454">
        <v>0</v>
      </c>
      <c r="DN38" s="455">
        <v>0</v>
      </c>
      <c r="DO38" s="455">
        <v>0</v>
      </c>
      <c r="DP38" s="455">
        <v>0</v>
      </c>
      <c r="DQ38" s="455">
        <v>0</v>
      </c>
      <c r="DR38" s="455">
        <v>0</v>
      </c>
      <c r="DS38" s="455">
        <v>0</v>
      </c>
      <c r="DT38" s="994">
        <v>0</v>
      </c>
      <c r="DU38" s="995">
        <v>0</v>
      </c>
      <c r="DV38" s="995">
        <v>0</v>
      </c>
      <c r="DW38" s="994">
        <v>0</v>
      </c>
      <c r="DX38" s="996">
        <v>0</v>
      </c>
      <c r="DY38" s="996">
        <v>0</v>
      </c>
      <c r="DZ38" s="998">
        <v>0</v>
      </c>
      <c r="EA38" s="998">
        <v>0</v>
      </c>
      <c r="EB38" s="998">
        <v>0</v>
      </c>
      <c r="EC38" s="998">
        <v>0</v>
      </c>
      <c r="ED38" s="461">
        <v>0</v>
      </c>
      <c r="EE38" s="461">
        <v>0</v>
      </c>
      <c r="EF38" s="461">
        <v>0</v>
      </c>
      <c r="EG38" s="461">
        <v>0</v>
      </c>
      <c r="EH38" s="759">
        <v>0</v>
      </c>
      <c r="EI38" s="759">
        <v>0</v>
      </c>
      <c r="EJ38" s="759">
        <v>0</v>
      </c>
      <c r="EK38" s="759">
        <v>0</v>
      </c>
      <c r="EL38" s="759">
        <v>0</v>
      </c>
      <c r="EM38" s="759">
        <v>0</v>
      </c>
      <c r="EN38" s="452"/>
      <c r="EO38" s="452"/>
      <c r="EP38" s="452"/>
      <c r="EQ38" s="452"/>
      <c r="ER38" s="771"/>
      <c r="ES38" s="771"/>
      <c r="ET38" s="771"/>
      <c r="EU38" s="453"/>
      <c r="EV38" s="771"/>
      <c r="EW38" s="771"/>
      <c r="EX38" s="461">
        <v>0</v>
      </c>
      <c r="EY38" s="461">
        <v>0</v>
      </c>
      <c r="EZ38" s="461">
        <v>0</v>
      </c>
      <c r="FA38" s="461">
        <v>0</v>
      </c>
      <c r="FB38" s="759">
        <v>0</v>
      </c>
      <c r="FC38" s="759">
        <v>0</v>
      </c>
      <c r="FD38" s="759">
        <v>0</v>
      </c>
      <c r="FE38" s="759">
        <v>0</v>
      </c>
      <c r="FF38" s="759">
        <v>0</v>
      </c>
      <c r="FG38" s="759">
        <v>0</v>
      </c>
      <c r="FH38" s="463">
        <v>0</v>
      </c>
      <c r="FI38" s="463">
        <v>0</v>
      </c>
      <c r="FJ38" s="463">
        <v>0</v>
      </c>
      <c r="FK38" s="463">
        <v>0</v>
      </c>
      <c r="FL38" s="464">
        <v>0</v>
      </c>
      <c r="FM38" s="464">
        <v>0</v>
      </c>
      <c r="FN38" s="464">
        <v>0</v>
      </c>
      <c r="FO38" s="464">
        <v>0</v>
      </c>
      <c r="FP38" s="464">
        <v>0</v>
      </c>
      <c r="FQ38" s="464">
        <v>0</v>
      </c>
      <c r="FR38" s="465"/>
      <c r="FS38" s="465"/>
      <c r="FT38" s="465"/>
      <c r="FU38" s="465"/>
      <c r="FV38" s="1048"/>
      <c r="FW38" s="1048"/>
      <c r="FX38" s="1048"/>
      <c r="FY38" s="1048"/>
      <c r="FZ38" s="1048"/>
      <c r="GA38" s="1048"/>
      <c r="GB38" s="467"/>
      <c r="GC38" s="467"/>
      <c r="GD38" s="467"/>
      <c r="GE38" s="467"/>
      <c r="GF38" s="783"/>
      <c r="GG38" s="783"/>
      <c r="GH38" s="783"/>
      <c r="GI38" s="783"/>
      <c r="GJ38" s="783"/>
      <c r="GK38" s="783"/>
      <c r="GL38" s="459"/>
      <c r="GM38" s="459"/>
      <c r="GN38" s="459"/>
      <c r="GO38" s="459"/>
      <c r="GP38" s="777"/>
      <c r="GQ38" s="777"/>
      <c r="GR38" s="777"/>
      <c r="GS38" s="777"/>
      <c r="GT38" s="777"/>
      <c r="GU38" s="777"/>
      <c r="GV38" s="469">
        <v>0</v>
      </c>
      <c r="GW38" s="469">
        <v>0</v>
      </c>
      <c r="GX38" s="469">
        <v>0</v>
      </c>
      <c r="GY38" s="469">
        <v>0</v>
      </c>
      <c r="GZ38" s="470">
        <v>0</v>
      </c>
      <c r="HA38" s="470">
        <v>0</v>
      </c>
      <c r="HB38" s="470">
        <v>0</v>
      </c>
      <c r="HC38" s="470">
        <v>0</v>
      </c>
      <c r="HD38" s="470">
        <v>0</v>
      </c>
      <c r="HE38" s="470">
        <v>0</v>
      </c>
      <c r="HF38" s="1054"/>
      <c r="HG38" s="1054"/>
      <c r="HH38" s="1054"/>
      <c r="HI38" s="1054"/>
      <c r="HJ38" s="1055"/>
      <c r="HK38" s="1055"/>
      <c r="HL38" s="1055"/>
      <c r="HM38" s="1055"/>
      <c r="HN38" s="1055"/>
      <c r="HO38" s="1055"/>
      <c r="HP38" s="446">
        <v>0</v>
      </c>
      <c r="HQ38" s="446">
        <v>0</v>
      </c>
      <c r="HR38" s="446">
        <v>0</v>
      </c>
      <c r="HS38" s="446">
        <v>0</v>
      </c>
      <c r="HT38" s="473">
        <v>0</v>
      </c>
      <c r="HU38" s="473">
        <v>0</v>
      </c>
      <c r="HV38" s="473">
        <v>0</v>
      </c>
      <c r="HW38" s="473">
        <v>0</v>
      </c>
      <c r="HX38" s="473">
        <v>0</v>
      </c>
      <c r="HY38" s="473">
        <v>0</v>
      </c>
      <c r="HZ38" s="461"/>
      <c r="IA38" s="461"/>
      <c r="IB38" s="461"/>
      <c r="IC38" s="461"/>
      <c r="ID38" s="462"/>
      <c r="IE38" s="462"/>
      <c r="IF38" s="462"/>
      <c r="IG38" s="462"/>
      <c r="IH38" s="462"/>
      <c r="II38" s="462"/>
      <c r="IJ38" s="471">
        <v>0</v>
      </c>
      <c r="IK38" s="471">
        <v>0</v>
      </c>
      <c r="IL38" s="471">
        <v>0</v>
      </c>
      <c r="IM38" s="471">
        <v>0</v>
      </c>
      <c r="IN38" s="474">
        <v>0</v>
      </c>
      <c r="IO38" s="474">
        <v>0</v>
      </c>
      <c r="IP38" s="474">
        <v>0</v>
      </c>
      <c r="IQ38" s="474">
        <v>0</v>
      </c>
      <c r="IR38" s="474">
        <v>0</v>
      </c>
      <c r="IS38" s="474">
        <v>0</v>
      </c>
      <c r="IT38" s="457">
        <v>0</v>
      </c>
      <c r="IU38" s="457">
        <v>0</v>
      </c>
      <c r="IV38" s="457">
        <v>0</v>
      </c>
      <c r="IW38" s="457">
        <v>0</v>
      </c>
      <c r="IX38" s="793">
        <v>0</v>
      </c>
      <c r="IY38" s="793">
        <v>0</v>
      </c>
      <c r="IZ38" s="793">
        <v>0</v>
      </c>
      <c r="JA38" s="793">
        <v>0</v>
      </c>
      <c r="JB38" s="793">
        <v>0</v>
      </c>
      <c r="JC38" s="793">
        <v>0</v>
      </c>
      <c r="JD38" s="463"/>
      <c r="JE38" s="463"/>
      <c r="JF38" s="463"/>
      <c r="JG38" s="463"/>
      <c r="JH38" s="464"/>
      <c r="JI38" s="464"/>
      <c r="JJ38" s="464"/>
      <c r="JK38" s="464"/>
      <c r="JL38" s="464"/>
      <c r="JM38" s="464"/>
      <c r="JN38" s="456">
        <v>0</v>
      </c>
      <c r="JO38" s="456">
        <v>0</v>
      </c>
      <c r="JP38" s="456">
        <v>0</v>
      </c>
      <c r="JQ38" s="456">
        <v>0</v>
      </c>
      <c r="JR38" s="475">
        <v>0</v>
      </c>
      <c r="JS38" s="475">
        <v>0</v>
      </c>
      <c r="JT38" s="475">
        <v>0</v>
      </c>
      <c r="JU38" s="475">
        <v>0</v>
      </c>
      <c r="JV38" s="475">
        <v>0</v>
      </c>
      <c r="JW38" s="475">
        <v>0</v>
      </c>
      <c r="JX38" s="452">
        <v>0</v>
      </c>
      <c r="JY38" s="452">
        <v>0</v>
      </c>
      <c r="JZ38" s="452">
        <v>0</v>
      </c>
      <c r="KA38" s="452">
        <v>0</v>
      </c>
      <c r="KB38" s="771">
        <v>0</v>
      </c>
      <c r="KC38" s="771">
        <v>0</v>
      </c>
      <c r="KD38" s="771">
        <v>0</v>
      </c>
      <c r="KE38" s="771">
        <v>0</v>
      </c>
      <c r="KF38" s="771">
        <v>0</v>
      </c>
      <c r="KG38" s="771">
        <v>0</v>
      </c>
      <c r="KH38" s="454">
        <v>0</v>
      </c>
      <c r="KI38" s="454">
        <v>0</v>
      </c>
      <c r="KJ38" s="454">
        <v>0</v>
      </c>
      <c r="KK38" s="454">
        <v>0</v>
      </c>
      <c r="KL38" s="455">
        <v>0</v>
      </c>
      <c r="KM38" s="455">
        <v>0</v>
      </c>
      <c r="KN38" s="455">
        <v>0</v>
      </c>
      <c r="KO38" s="455">
        <v>0</v>
      </c>
      <c r="KP38" s="455">
        <v>0</v>
      </c>
      <c r="KQ38" s="455">
        <v>0</v>
      </c>
      <c r="KR38" s="476">
        <v>0</v>
      </c>
      <c r="KS38" s="476">
        <v>0</v>
      </c>
      <c r="KT38" s="476">
        <v>0</v>
      </c>
      <c r="KU38" s="476">
        <v>0</v>
      </c>
      <c r="KV38" s="788">
        <v>0</v>
      </c>
      <c r="KW38" s="788">
        <v>0</v>
      </c>
      <c r="KX38" s="788">
        <v>0</v>
      </c>
      <c r="KY38" s="788">
        <v>0</v>
      </c>
      <c r="KZ38" s="788">
        <v>0</v>
      </c>
      <c r="LA38" s="788">
        <v>0</v>
      </c>
      <c r="LB38" s="471"/>
      <c r="LC38" s="471"/>
      <c r="LD38" s="471"/>
      <c r="LE38" s="471"/>
      <c r="LF38" s="474"/>
      <c r="LG38" s="474"/>
      <c r="LH38" s="474"/>
      <c r="LI38" s="474"/>
      <c r="LJ38" s="474"/>
      <c r="LK38" s="474"/>
      <c r="LL38" s="467">
        <v>0</v>
      </c>
      <c r="LM38" s="467">
        <v>0</v>
      </c>
      <c r="LN38" s="467">
        <v>0</v>
      </c>
      <c r="LO38" s="467">
        <v>0</v>
      </c>
      <c r="LP38" s="783">
        <v>0</v>
      </c>
      <c r="LQ38" s="783">
        <v>0</v>
      </c>
      <c r="LR38" s="783">
        <v>0</v>
      </c>
      <c r="LS38" s="783">
        <v>0</v>
      </c>
      <c r="LT38" s="783">
        <v>0</v>
      </c>
      <c r="LU38" s="783">
        <v>0</v>
      </c>
      <c r="LV38" s="415">
        <f t="shared" si="2"/>
        <v>0</v>
      </c>
      <c r="LW38" s="415">
        <f t="shared" si="3"/>
        <v>0</v>
      </c>
      <c r="LX38" s="415">
        <f t="shared" si="4"/>
        <v>0</v>
      </c>
      <c r="LY38" s="415">
        <f t="shared" si="5"/>
        <v>0</v>
      </c>
      <c r="LZ38" s="416">
        <f t="shared" si="6"/>
        <v>0</v>
      </c>
      <c r="MA38" s="416">
        <f t="shared" si="7"/>
        <v>0</v>
      </c>
      <c r="MB38" s="416">
        <f t="shared" si="8"/>
        <v>0</v>
      </c>
      <c r="MC38" s="416">
        <f t="shared" si="9"/>
        <v>0</v>
      </c>
      <c r="MD38" s="416">
        <f t="shared" si="10"/>
        <v>0</v>
      </c>
      <c r="ME38" s="416">
        <f t="shared" si="11"/>
        <v>0</v>
      </c>
      <c r="MF38" s="465"/>
      <c r="MG38" s="465"/>
      <c r="MH38" s="465"/>
      <c r="MI38" s="465"/>
      <c r="MJ38" s="466"/>
      <c r="MK38" s="466"/>
      <c r="ML38" s="466"/>
      <c r="MM38" s="466"/>
      <c r="MN38" s="466"/>
      <c r="MO38" s="466"/>
      <c r="MP38" s="477"/>
      <c r="MQ38" s="477"/>
      <c r="MR38" s="477"/>
      <c r="MS38" s="477"/>
      <c r="MT38" s="478"/>
      <c r="MU38" s="478"/>
      <c r="MV38" s="478"/>
      <c r="MW38" s="478"/>
      <c r="MX38" s="478"/>
      <c r="MY38" s="478"/>
      <c r="MZ38" s="401">
        <f t="shared" si="12"/>
        <v>0</v>
      </c>
      <c r="NA38" s="401">
        <f t="shared" si="13"/>
        <v>0</v>
      </c>
      <c r="NB38" s="401">
        <f t="shared" si="14"/>
        <v>0</v>
      </c>
      <c r="NC38" s="401">
        <f t="shared" si="15"/>
        <v>0</v>
      </c>
      <c r="ND38" s="402">
        <f t="shared" si="16"/>
        <v>0</v>
      </c>
      <c r="NE38" s="402">
        <f t="shared" si="17"/>
        <v>0</v>
      </c>
      <c r="NF38" s="402">
        <f t="shared" si="18"/>
        <v>0</v>
      </c>
      <c r="NG38" s="402">
        <f t="shared" si="19"/>
        <v>0</v>
      </c>
      <c r="NH38" s="402">
        <f t="shared" si="20"/>
        <v>0</v>
      </c>
      <c r="NI38" s="402">
        <f t="shared" si="21"/>
        <v>0</v>
      </c>
    </row>
    <row r="39" spans="1:373" ht="30" x14ac:dyDescent="0.25">
      <c r="A39" s="442">
        <v>30</v>
      </c>
      <c r="B39" s="479" t="s">
        <v>52</v>
      </c>
      <c r="C39" s="480" t="s">
        <v>53</v>
      </c>
      <c r="D39" s="444">
        <v>0</v>
      </c>
      <c r="E39" s="444">
        <v>0</v>
      </c>
      <c r="F39" s="444">
        <v>0</v>
      </c>
      <c r="G39" s="444">
        <v>0</v>
      </c>
      <c r="H39" s="1037">
        <v>0</v>
      </c>
      <c r="I39" s="1037">
        <v>0</v>
      </c>
      <c r="J39" s="1037">
        <v>0</v>
      </c>
      <c r="K39" s="1037">
        <v>0</v>
      </c>
      <c r="L39" s="1037">
        <v>0</v>
      </c>
      <c r="M39" s="1037">
        <v>0</v>
      </c>
      <c r="N39" s="1034">
        <v>0</v>
      </c>
      <c r="O39" s="1034">
        <v>0</v>
      </c>
      <c r="P39" s="1034">
        <v>0</v>
      </c>
      <c r="Q39" s="1034">
        <v>0</v>
      </c>
      <c r="R39" s="1034">
        <v>0</v>
      </c>
      <c r="S39" s="1034">
        <v>0</v>
      </c>
      <c r="T39" s="1034">
        <v>0</v>
      </c>
      <c r="U39" s="1034">
        <v>0</v>
      </c>
      <c r="V39" s="1034">
        <v>0</v>
      </c>
      <c r="W39" s="1034">
        <v>0</v>
      </c>
      <c r="X39" s="1041">
        <v>0</v>
      </c>
      <c r="Y39" s="1041">
        <v>0</v>
      </c>
      <c r="Z39" s="1041">
        <v>0</v>
      </c>
      <c r="AA39" s="1041">
        <v>0</v>
      </c>
      <c r="AB39" s="1041">
        <v>0</v>
      </c>
      <c r="AC39" s="1041">
        <v>0</v>
      </c>
      <c r="AD39" s="1041">
        <v>0</v>
      </c>
      <c r="AE39" s="1041">
        <v>0</v>
      </c>
      <c r="AF39" s="1041">
        <v>0</v>
      </c>
      <c r="AG39" s="1041">
        <v>0</v>
      </c>
      <c r="AH39" s="449">
        <v>0</v>
      </c>
      <c r="AI39" s="449">
        <v>0</v>
      </c>
      <c r="AJ39" s="449">
        <v>0</v>
      </c>
      <c r="AK39" s="449">
        <v>0</v>
      </c>
      <c r="AL39" s="753">
        <v>0</v>
      </c>
      <c r="AM39" s="753">
        <v>0</v>
      </c>
      <c r="AN39" s="753">
        <v>0</v>
      </c>
      <c r="AO39" s="753">
        <v>0</v>
      </c>
      <c r="AP39" s="753">
        <v>0</v>
      </c>
      <c r="AQ39" s="753">
        <v>0</v>
      </c>
      <c r="AR39" s="450">
        <v>0</v>
      </c>
      <c r="AS39" s="450">
        <v>0</v>
      </c>
      <c r="AT39" s="450">
        <v>0</v>
      </c>
      <c r="AU39" s="450">
        <v>0</v>
      </c>
      <c r="AV39" s="765">
        <v>0</v>
      </c>
      <c r="AW39" s="765">
        <v>0</v>
      </c>
      <c r="AX39" s="765">
        <v>0</v>
      </c>
      <c r="AY39" s="765">
        <v>0</v>
      </c>
      <c r="AZ39" s="765">
        <v>0</v>
      </c>
      <c r="BA39" s="765">
        <v>0</v>
      </c>
      <c r="BB39" s="451">
        <v>0</v>
      </c>
      <c r="BC39" s="451">
        <v>0</v>
      </c>
      <c r="BD39" s="451">
        <v>0</v>
      </c>
      <c r="BE39" s="451">
        <v>0</v>
      </c>
      <c r="BF39" s="810">
        <v>0</v>
      </c>
      <c r="BG39" s="810">
        <v>0</v>
      </c>
      <c r="BH39" s="810">
        <v>0</v>
      </c>
      <c r="BI39" s="810">
        <v>0</v>
      </c>
      <c r="BJ39" s="810">
        <v>0</v>
      </c>
      <c r="BK39" s="810">
        <v>0</v>
      </c>
      <c r="BL39" s="452">
        <v>0</v>
      </c>
      <c r="BM39" s="452">
        <v>0</v>
      </c>
      <c r="BN39" s="452">
        <v>0</v>
      </c>
      <c r="BO39" s="452">
        <v>0</v>
      </c>
      <c r="BP39" s="771">
        <v>0</v>
      </c>
      <c r="BQ39" s="771">
        <v>0</v>
      </c>
      <c r="BR39" s="771">
        <v>0</v>
      </c>
      <c r="BS39" s="771">
        <v>0</v>
      </c>
      <c r="BT39" s="771">
        <v>0</v>
      </c>
      <c r="BU39" s="771">
        <v>0</v>
      </c>
      <c r="BV39" s="771">
        <v>0</v>
      </c>
      <c r="BW39" s="771">
        <v>0</v>
      </c>
      <c r="BX39" s="771">
        <v>0</v>
      </c>
      <c r="BY39" s="771">
        <v>0</v>
      </c>
      <c r="BZ39" s="771">
        <v>0</v>
      </c>
      <c r="CA39" s="771">
        <v>0</v>
      </c>
      <c r="CB39" s="771">
        <v>0</v>
      </c>
      <c r="CC39" s="771">
        <v>0</v>
      </c>
      <c r="CD39" s="771">
        <v>0</v>
      </c>
      <c r="CE39" s="771">
        <v>0</v>
      </c>
      <c r="CF39" s="771">
        <v>0</v>
      </c>
      <c r="CG39" s="771">
        <v>0</v>
      </c>
      <c r="CH39" s="771">
        <v>0</v>
      </c>
      <c r="CI39" s="771">
        <v>0</v>
      </c>
      <c r="CJ39" s="771">
        <v>0</v>
      </c>
      <c r="CK39" s="771">
        <v>0</v>
      </c>
      <c r="CL39" s="771">
        <v>0</v>
      </c>
      <c r="CM39" s="771">
        <v>0</v>
      </c>
      <c r="CN39" s="771">
        <v>0</v>
      </c>
      <c r="CO39" s="771">
        <v>0</v>
      </c>
      <c r="CP39" s="771">
        <v>0</v>
      </c>
      <c r="CQ39" s="771">
        <v>0</v>
      </c>
      <c r="CR39" s="771">
        <v>0</v>
      </c>
      <c r="CS39" s="771">
        <v>0</v>
      </c>
      <c r="CT39" s="771">
        <v>0</v>
      </c>
      <c r="CU39" s="771">
        <v>0</v>
      </c>
      <c r="CV39" s="771">
        <v>0</v>
      </c>
      <c r="CW39" s="771">
        <v>0</v>
      </c>
      <c r="CX39" s="771">
        <v>0</v>
      </c>
      <c r="CY39" s="771">
        <v>0</v>
      </c>
      <c r="CZ39" s="771">
        <v>0</v>
      </c>
      <c r="DA39" s="771">
        <v>0</v>
      </c>
      <c r="DB39" s="771">
        <v>0</v>
      </c>
      <c r="DC39" s="771">
        <v>0</v>
      </c>
      <c r="DD39" s="771">
        <v>0</v>
      </c>
      <c r="DE39" s="771">
        <v>0</v>
      </c>
      <c r="DF39" s="771">
        <v>0</v>
      </c>
      <c r="DG39" s="771">
        <v>0</v>
      </c>
      <c r="DH39" s="771">
        <v>0</v>
      </c>
      <c r="DI39" s="771">
        <v>0</v>
      </c>
      <c r="DJ39" s="771">
        <v>0</v>
      </c>
      <c r="DK39" s="771">
        <v>0</v>
      </c>
      <c r="DL39" s="771">
        <v>0</v>
      </c>
      <c r="DM39" s="771">
        <v>0</v>
      </c>
      <c r="DN39" s="771">
        <v>0</v>
      </c>
      <c r="DO39" s="771">
        <v>0</v>
      </c>
      <c r="DP39" s="771">
        <v>0</v>
      </c>
      <c r="DQ39" s="771">
        <v>0</v>
      </c>
      <c r="DR39" s="771">
        <v>0</v>
      </c>
      <c r="DS39" s="771">
        <v>0</v>
      </c>
      <c r="DT39" s="771">
        <v>0</v>
      </c>
      <c r="DU39" s="771">
        <v>0</v>
      </c>
      <c r="DV39" s="771">
        <v>0</v>
      </c>
      <c r="DW39" s="771">
        <v>0</v>
      </c>
      <c r="DX39" s="771">
        <v>0</v>
      </c>
      <c r="DY39" s="771">
        <v>0</v>
      </c>
      <c r="DZ39" s="771">
        <v>0</v>
      </c>
      <c r="EA39" s="771">
        <v>0</v>
      </c>
      <c r="EB39" s="771">
        <v>0</v>
      </c>
      <c r="EC39" s="771">
        <v>0</v>
      </c>
      <c r="ED39" s="771">
        <v>0</v>
      </c>
      <c r="EE39" s="771">
        <v>0</v>
      </c>
      <c r="EF39" s="771">
        <v>0</v>
      </c>
      <c r="EG39" s="771">
        <v>0</v>
      </c>
      <c r="EH39" s="771">
        <v>0</v>
      </c>
      <c r="EI39" s="771">
        <v>0</v>
      </c>
      <c r="EJ39" s="771">
        <v>0</v>
      </c>
      <c r="EK39" s="771">
        <v>0</v>
      </c>
      <c r="EL39" s="771">
        <v>0</v>
      </c>
      <c r="EM39" s="771">
        <v>0</v>
      </c>
      <c r="EN39" s="771">
        <v>0</v>
      </c>
      <c r="EO39" s="771">
        <v>0</v>
      </c>
      <c r="EP39" s="771">
        <v>0</v>
      </c>
      <c r="EQ39" s="771">
        <v>0</v>
      </c>
      <c r="ER39" s="771">
        <v>0</v>
      </c>
      <c r="ES39" s="771">
        <v>0</v>
      </c>
      <c r="ET39" s="771">
        <v>0</v>
      </c>
      <c r="EU39" s="771">
        <v>0</v>
      </c>
      <c r="EV39" s="771">
        <v>0</v>
      </c>
      <c r="EW39" s="771">
        <v>0</v>
      </c>
      <c r="EX39" s="771">
        <v>0</v>
      </c>
      <c r="EY39" s="771">
        <v>0</v>
      </c>
      <c r="EZ39" s="771">
        <v>0</v>
      </c>
      <c r="FA39" s="771">
        <v>0</v>
      </c>
      <c r="FB39" s="771">
        <v>0</v>
      </c>
      <c r="FC39" s="771">
        <v>0</v>
      </c>
      <c r="FD39" s="771">
        <v>0</v>
      </c>
      <c r="FE39" s="771">
        <v>0</v>
      </c>
      <c r="FF39" s="771">
        <v>0</v>
      </c>
      <c r="FG39" s="771">
        <v>0</v>
      </c>
      <c r="FH39" s="771">
        <v>0</v>
      </c>
      <c r="FI39" s="771">
        <v>0</v>
      </c>
      <c r="FJ39" s="771">
        <v>0</v>
      </c>
      <c r="FK39" s="771">
        <v>0</v>
      </c>
      <c r="FL39" s="771">
        <v>0</v>
      </c>
      <c r="FM39" s="771">
        <v>0</v>
      </c>
      <c r="FN39" s="771">
        <v>0</v>
      </c>
      <c r="FO39" s="771">
        <v>0</v>
      </c>
      <c r="FP39" s="771">
        <v>0</v>
      </c>
      <c r="FQ39" s="771">
        <v>0</v>
      </c>
      <c r="FR39" s="771">
        <v>0</v>
      </c>
      <c r="FS39" s="771">
        <v>0</v>
      </c>
      <c r="FT39" s="771">
        <v>0</v>
      </c>
      <c r="FU39" s="771">
        <v>0</v>
      </c>
      <c r="FV39" s="771">
        <v>0</v>
      </c>
      <c r="FW39" s="771">
        <v>0</v>
      </c>
      <c r="FX39" s="771">
        <v>0</v>
      </c>
      <c r="FY39" s="771">
        <v>0</v>
      </c>
      <c r="FZ39" s="771">
        <v>0</v>
      </c>
      <c r="GA39" s="771">
        <v>0</v>
      </c>
      <c r="GB39" s="771">
        <v>0</v>
      </c>
      <c r="GC39" s="771">
        <v>0</v>
      </c>
      <c r="GD39" s="771">
        <v>0</v>
      </c>
      <c r="GE39" s="771">
        <v>0</v>
      </c>
      <c r="GF39" s="771">
        <v>0</v>
      </c>
      <c r="GG39" s="771">
        <v>0</v>
      </c>
      <c r="GH39" s="771">
        <v>0</v>
      </c>
      <c r="GI39" s="771">
        <v>0</v>
      </c>
      <c r="GJ39" s="771">
        <v>0</v>
      </c>
      <c r="GK39" s="771">
        <v>0</v>
      </c>
      <c r="GL39" s="771">
        <v>0</v>
      </c>
      <c r="GM39" s="771">
        <v>0</v>
      </c>
      <c r="GN39" s="771">
        <v>0</v>
      </c>
      <c r="GO39" s="771">
        <v>0</v>
      </c>
      <c r="GP39" s="771">
        <v>0</v>
      </c>
      <c r="GQ39" s="771">
        <v>0</v>
      </c>
      <c r="GR39" s="771">
        <v>0</v>
      </c>
      <c r="GS39" s="771">
        <v>0</v>
      </c>
      <c r="GT39" s="771">
        <v>0</v>
      </c>
      <c r="GU39" s="771">
        <v>0</v>
      </c>
      <c r="GV39" s="771">
        <v>0</v>
      </c>
      <c r="GW39" s="771">
        <v>0</v>
      </c>
      <c r="GX39" s="771">
        <v>0</v>
      </c>
      <c r="GY39" s="771">
        <v>0</v>
      </c>
      <c r="GZ39" s="771">
        <v>0</v>
      </c>
      <c r="HA39" s="771">
        <v>0</v>
      </c>
      <c r="HB39" s="771">
        <v>0</v>
      </c>
      <c r="HC39" s="771">
        <v>0</v>
      </c>
      <c r="HD39" s="771">
        <v>0</v>
      </c>
      <c r="HE39" s="771">
        <v>0</v>
      </c>
      <c r="HF39" s="771">
        <v>0</v>
      </c>
      <c r="HG39" s="771">
        <v>0</v>
      </c>
      <c r="HH39" s="771">
        <v>0</v>
      </c>
      <c r="HI39" s="771">
        <v>0</v>
      </c>
      <c r="HJ39" s="771">
        <v>0</v>
      </c>
      <c r="HK39" s="771">
        <v>0</v>
      </c>
      <c r="HL39" s="771">
        <v>0</v>
      </c>
      <c r="HM39" s="771">
        <v>0</v>
      </c>
      <c r="HN39" s="771">
        <v>0</v>
      </c>
      <c r="HO39" s="771">
        <v>0</v>
      </c>
      <c r="HP39" s="771">
        <v>0</v>
      </c>
      <c r="HQ39" s="771">
        <v>0</v>
      </c>
      <c r="HR39" s="771">
        <v>0</v>
      </c>
      <c r="HS39" s="771">
        <v>0</v>
      </c>
      <c r="HT39" s="771">
        <v>0</v>
      </c>
      <c r="HU39" s="771">
        <v>0</v>
      </c>
      <c r="HV39" s="771">
        <v>0</v>
      </c>
      <c r="HW39" s="771">
        <v>0</v>
      </c>
      <c r="HX39" s="771">
        <v>0</v>
      </c>
      <c r="HY39" s="771">
        <v>0</v>
      </c>
      <c r="HZ39" s="771">
        <v>0</v>
      </c>
      <c r="IA39" s="771">
        <v>0</v>
      </c>
      <c r="IB39" s="771">
        <v>0</v>
      </c>
      <c r="IC39" s="771">
        <v>0</v>
      </c>
      <c r="ID39" s="771">
        <v>0</v>
      </c>
      <c r="IE39" s="771">
        <v>0</v>
      </c>
      <c r="IF39" s="771">
        <v>0</v>
      </c>
      <c r="IG39" s="771">
        <v>0</v>
      </c>
      <c r="IH39" s="771">
        <v>0</v>
      </c>
      <c r="II39" s="771">
        <v>0</v>
      </c>
      <c r="IJ39" s="771">
        <v>0</v>
      </c>
      <c r="IK39" s="771">
        <v>0</v>
      </c>
      <c r="IL39" s="771">
        <v>0</v>
      </c>
      <c r="IM39" s="771">
        <v>0</v>
      </c>
      <c r="IN39" s="771">
        <v>0</v>
      </c>
      <c r="IO39" s="771">
        <v>0</v>
      </c>
      <c r="IP39" s="771">
        <v>0</v>
      </c>
      <c r="IQ39" s="771">
        <v>0</v>
      </c>
      <c r="IR39" s="771">
        <v>0</v>
      </c>
      <c r="IS39" s="771">
        <v>0</v>
      </c>
      <c r="IT39" s="771">
        <v>0</v>
      </c>
      <c r="IU39" s="771">
        <v>0</v>
      </c>
      <c r="IV39" s="771">
        <v>0</v>
      </c>
      <c r="IW39" s="771">
        <v>0</v>
      </c>
      <c r="IX39" s="771">
        <v>0</v>
      </c>
      <c r="IY39" s="771">
        <v>0</v>
      </c>
      <c r="IZ39" s="771">
        <v>0</v>
      </c>
      <c r="JA39" s="771">
        <v>0</v>
      </c>
      <c r="JB39" s="771">
        <v>0</v>
      </c>
      <c r="JC39" s="771">
        <v>0</v>
      </c>
      <c r="JD39" s="771">
        <v>0</v>
      </c>
      <c r="JE39" s="771">
        <v>0</v>
      </c>
      <c r="JF39" s="771">
        <v>0</v>
      </c>
      <c r="JG39" s="771">
        <v>0</v>
      </c>
      <c r="JH39" s="771">
        <v>0</v>
      </c>
      <c r="JI39" s="771">
        <v>0</v>
      </c>
      <c r="JJ39" s="771">
        <v>0</v>
      </c>
      <c r="JK39" s="771">
        <v>0</v>
      </c>
      <c r="JL39" s="771">
        <v>0</v>
      </c>
      <c r="JM39" s="771">
        <v>0</v>
      </c>
      <c r="JN39" s="771">
        <v>0</v>
      </c>
      <c r="JO39" s="771">
        <v>0</v>
      </c>
      <c r="JP39" s="771">
        <v>0</v>
      </c>
      <c r="JQ39" s="771">
        <v>0</v>
      </c>
      <c r="JR39" s="771">
        <v>0</v>
      </c>
      <c r="JS39" s="771">
        <v>0</v>
      </c>
      <c r="JT39" s="771">
        <v>0</v>
      </c>
      <c r="JU39" s="771">
        <v>0</v>
      </c>
      <c r="JV39" s="771">
        <v>0</v>
      </c>
      <c r="JW39" s="771">
        <v>0</v>
      </c>
      <c r="JX39" s="771">
        <v>0</v>
      </c>
      <c r="JY39" s="771">
        <v>0</v>
      </c>
      <c r="JZ39" s="771">
        <v>0</v>
      </c>
      <c r="KA39" s="771">
        <v>0</v>
      </c>
      <c r="KB39" s="771">
        <v>0</v>
      </c>
      <c r="KC39" s="771">
        <v>0</v>
      </c>
      <c r="KD39" s="771">
        <v>0</v>
      </c>
      <c r="KE39" s="771">
        <v>0</v>
      </c>
      <c r="KF39" s="771">
        <v>0</v>
      </c>
      <c r="KG39" s="771">
        <v>0</v>
      </c>
      <c r="KH39" s="771">
        <v>0</v>
      </c>
      <c r="KI39" s="771">
        <v>0</v>
      </c>
      <c r="KJ39" s="771">
        <v>0</v>
      </c>
      <c r="KK39" s="771">
        <v>0</v>
      </c>
      <c r="KL39" s="771">
        <v>0</v>
      </c>
      <c r="KM39" s="771">
        <v>0</v>
      </c>
      <c r="KN39" s="771">
        <v>0</v>
      </c>
      <c r="KO39" s="771">
        <v>0</v>
      </c>
      <c r="KP39" s="771">
        <v>0</v>
      </c>
      <c r="KQ39" s="771">
        <v>0</v>
      </c>
      <c r="KR39" s="771">
        <v>0</v>
      </c>
      <c r="KS39" s="771">
        <v>0</v>
      </c>
      <c r="KT39" s="771">
        <v>0</v>
      </c>
      <c r="KU39" s="771">
        <v>0</v>
      </c>
      <c r="KV39" s="771">
        <v>0</v>
      </c>
      <c r="KW39" s="771">
        <v>0</v>
      </c>
      <c r="KX39" s="771">
        <v>0</v>
      </c>
      <c r="KY39" s="771">
        <v>0</v>
      </c>
      <c r="KZ39" s="771">
        <v>0</v>
      </c>
      <c r="LA39" s="771">
        <v>0</v>
      </c>
      <c r="LB39" s="771">
        <v>0</v>
      </c>
      <c r="LC39" s="771">
        <v>0</v>
      </c>
      <c r="LD39" s="771">
        <v>0</v>
      </c>
      <c r="LE39" s="771">
        <v>0</v>
      </c>
      <c r="LF39" s="771">
        <v>0</v>
      </c>
      <c r="LG39" s="771">
        <v>0</v>
      </c>
      <c r="LH39" s="771">
        <v>0</v>
      </c>
      <c r="LI39" s="771">
        <v>0</v>
      </c>
      <c r="LJ39" s="771">
        <v>0</v>
      </c>
      <c r="LK39" s="771">
        <v>0</v>
      </c>
      <c r="LL39" s="771">
        <v>0</v>
      </c>
      <c r="LM39" s="771">
        <v>0</v>
      </c>
      <c r="LN39" s="771">
        <v>0</v>
      </c>
      <c r="LO39" s="771">
        <v>0</v>
      </c>
      <c r="LP39" s="771">
        <v>0</v>
      </c>
      <c r="LQ39" s="771">
        <v>0</v>
      </c>
      <c r="LR39" s="771">
        <v>0</v>
      </c>
      <c r="LS39" s="771">
        <v>0</v>
      </c>
      <c r="LT39" s="771">
        <v>0</v>
      </c>
      <c r="LU39" s="771">
        <v>0</v>
      </c>
      <c r="LV39" s="415">
        <f t="shared" si="2"/>
        <v>0</v>
      </c>
      <c r="LW39" s="415">
        <f t="shared" si="3"/>
        <v>0</v>
      </c>
      <c r="LX39" s="415">
        <f t="shared" si="4"/>
        <v>0</v>
      </c>
      <c r="LY39" s="415">
        <f t="shared" si="5"/>
        <v>0</v>
      </c>
      <c r="LZ39" s="416">
        <f t="shared" si="6"/>
        <v>0</v>
      </c>
      <c r="MA39" s="416">
        <f t="shared" si="7"/>
        <v>0</v>
      </c>
      <c r="MB39" s="416">
        <f t="shared" si="8"/>
        <v>0</v>
      </c>
      <c r="MC39" s="416">
        <f t="shared" si="9"/>
        <v>0</v>
      </c>
      <c r="MD39" s="416">
        <f t="shared" si="9"/>
        <v>0</v>
      </c>
      <c r="ME39" s="416">
        <f t="shared" si="11"/>
        <v>0</v>
      </c>
      <c r="MF39" s="465"/>
      <c r="MG39" s="465"/>
      <c r="MH39" s="465"/>
      <c r="MI39" s="465"/>
      <c r="MJ39" s="466"/>
      <c r="MK39" s="466"/>
      <c r="ML39" s="466"/>
      <c r="MM39" s="466"/>
      <c r="MN39" s="466"/>
      <c r="MO39" s="466"/>
      <c r="MP39" s="477"/>
      <c r="MQ39" s="477"/>
      <c r="MR39" s="477"/>
      <c r="MS39" s="477"/>
      <c r="MT39" s="478"/>
      <c r="MU39" s="478"/>
      <c r="MV39" s="478"/>
      <c r="MW39" s="478"/>
      <c r="MX39" s="478"/>
      <c r="MY39" s="478"/>
      <c r="MZ39" s="401">
        <f t="shared" si="12"/>
        <v>0</v>
      </c>
      <c r="NA39" s="401">
        <f t="shared" si="13"/>
        <v>0</v>
      </c>
      <c r="NB39" s="401">
        <f t="shared" si="14"/>
        <v>0</v>
      </c>
      <c r="NC39" s="401">
        <f t="shared" si="15"/>
        <v>0</v>
      </c>
      <c r="ND39" s="402">
        <f t="shared" si="16"/>
        <v>0</v>
      </c>
      <c r="NE39" s="402">
        <f t="shared" si="17"/>
        <v>0</v>
      </c>
      <c r="NF39" s="402">
        <f t="shared" si="18"/>
        <v>0</v>
      </c>
      <c r="NG39" s="402">
        <f t="shared" si="19"/>
        <v>0</v>
      </c>
      <c r="NH39" s="402">
        <f t="shared" si="19"/>
        <v>0</v>
      </c>
      <c r="NI39" s="402">
        <f t="shared" si="21"/>
        <v>0</v>
      </c>
    </row>
    <row r="40" spans="1:373" ht="30" x14ac:dyDescent="0.25">
      <c r="A40" s="442">
        <v>31</v>
      </c>
      <c r="B40" s="479" t="s">
        <v>54</v>
      </c>
      <c r="C40" s="480" t="s">
        <v>206</v>
      </c>
      <c r="D40" s="444"/>
      <c r="E40" s="444"/>
      <c r="F40" s="444"/>
      <c r="G40" s="444"/>
      <c r="H40" s="1037"/>
      <c r="I40" s="1037"/>
      <c r="J40" s="1037"/>
      <c r="K40" s="1037"/>
      <c r="L40" s="1037"/>
      <c r="M40" s="1037"/>
      <c r="N40" s="1034"/>
      <c r="O40" s="1034"/>
      <c r="P40" s="1034"/>
      <c r="Q40" s="1034"/>
      <c r="R40" s="1034"/>
      <c r="S40" s="1034"/>
      <c r="T40" s="1034"/>
      <c r="U40" s="1034"/>
      <c r="V40" s="1034"/>
      <c r="W40" s="1034"/>
      <c r="X40" s="1041">
        <v>0</v>
      </c>
      <c r="Y40" s="1041">
        <v>0</v>
      </c>
      <c r="Z40" s="1041">
        <v>0</v>
      </c>
      <c r="AA40" s="1041">
        <v>0</v>
      </c>
      <c r="AB40" s="1041">
        <v>0</v>
      </c>
      <c r="AC40" s="1041">
        <v>0</v>
      </c>
      <c r="AD40" s="1041">
        <v>0</v>
      </c>
      <c r="AE40" s="1041">
        <v>0</v>
      </c>
      <c r="AF40" s="1041">
        <v>0</v>
      </c>
      <c r="AG40" s="1041">
        <v>0</v>
      </c>
      <c r="AH40" s="449">
        <v>0</v>
      </c>
      <c r="AI40" s="449">
        <v>0</v>
      </c>
      <c r="AJ40" s="449">
        <v>0</v>
      </c>
      <c r="AK40" s="449">
        <v>0</v>
      </c>
      <c r="AL40" s="753">
        <v>0</v>
      </c>
      <c r="AM40" s="753">
        <v>0</v>
      </c>
      <c r="AN40" s="753">
        <v>0</v>
      </c>
      <c r="AO40" s="753">
        <v>0</v>
      </c>
      <c r="AP40" s="753">
        <v>0</v>
      </c>
      <c r="AQ40" s="753">
        <v>0</v>
      </c>
      <c r="AR40" s="450">
        <v>0</v>
      </c>
      <c r="AS40" s="450">
        <v>0</v>
      </c>
      <c r="AT40" s="450">
        <v>0</v>
      </c>
      <c r="AU40" s="450">
        <v>0</v>
      </c>
      <c r="AV40" s="765">
        <v>0</v>
      </c>
      <c r="AW40" s="765">
        <v>0</v>
      </c>
      <c r="AX40" s="765">
        <v>0</v>
      </c>
      <c r="AY40" s="765">
        <v>0</v>
      </c>
      <c r="AZ40" s="765">
        <v>0</v>
      </c>
      <c r="BA40" s="765">
        <v>0</v>
      </c>
      <c r="BB40" s="451">
        <v>0</v>
      </c>
      <c r="BC40" s="451"/>
      <c r="BD40" s="451">
        <v>0</v>
      </c>
      <c r="BE40" s="451">
        <v>0</v>
      </c>
      <c r="BF40" s="810">
        <v>0</v>
      </c>
      <c r="BG40" s="810">
        <v>0</v>
      </c>
      <c r="BH40" s="810">
        <v>0</v>
      </c>
      <c r="BI40" s="810">
        <v>0</v>
      </c>
      <c r="BJ40" s="810">
        <v>0</v>
      </c>
      <c r="BK40" s="810">
        <v>0</v>
      </c>
      <c r="BL40" s="452">
        <v>0</v>
      </c>
      <c r="BM40" s="452">
        <v>0</v>
      </c>
      <c r="BN40" s="452">
        <v>0</v>
      </c>
      <c r="BO40" s="452">
        <v>0</v>
      </c>
      <c r="BP40" s="771">
        <v>0</v>
      </c>
      <c r="BQ40" s="771">
        <v>0</v>
      </c>
      <c r="BR40" s="771">
        <v>0</v>
      </c>
      <c r="BS40" s="771"/>
      <c r="BT40" s="771"/>
      <c r="BU40" s="771"/>
      <c r="BV40" s="454"/>
      <c r="BW40" s="454"/>
      <c r="BX40" s="454"/>
      <c r="BY40" s="454"/>
      <c r="BZ40" s="455"/>
      <c r="CA40" s="455"/>
      <c r="CB40" s="455"/>
      <c r="CC40" s="455"/>
      <c r="CD40" s="455"/>
      <c r="CE40" s="455"/>
      <c r="CF40" s="456"/>
      <c r="CG40" s="456"/>
      <c r="CH40" s="456"/>
      <c r="CI40" s="456"/>
      <c r="CJ40" s="475"/>
      <c r="CK40" s="475"/>
      <c r="CL40" s="475"/>
      <c r="CM40" s="475"/>
      <c r="CN40" s="475"/>
      <c r="CO40" s="475"/>
      <c r="CP40" s="457"/>
      <c r="CQ40" s="457"/>
      <c r="CR40" s="457"/>
      <c r="CS40" s="457"/>
      <c r="CT40" s="793"/>
      <c r="CU40" s="793"/>
      <c r="CV40" s="793"/>
      <c r="CW40" s="793"/>
      <c r="CX40" s="793"/>
      <c r="CY40" s="793"/>
      <c r="CZ40" s="458">
        <v>0</v>
      </c>
      <c r="DA40" s="458">
        <v>0</v>
      </c>
      <c r="DB40" s="458">
        <v>0</v>
      </c>
      <c r="DC40" s="458">
        <v>0</v>
      </c>
      <c r="DD40" s="1026">
        <v>0</v>
      </c>
      <c r="DE40" s="1026">
        <v>0</v>
      </c>
      <c r="DF40" s="1026">
        <v>0</v>
      </c>
      <c r="DG40" s="1026">
        <v>0</v>
      </c>
      <c r="DH40" s="1026">
        <v>0</v>
      </c>
      <c r="DI40" s="1026">
        <v>0</v>
      </c>
      <c r="DJ40" s="454">
        <v>0</v>
      </c>
      <c r="DK40" s="454">
        <v>0</v>
      </c>
      <c r="DL40" s="454">
        <v>0</v>
      </c>
      <c r="DM40" s="454">
        <v>0</v>
      </c>
      <c r="DN40" s="455">
        <v>0</v>
      </c>
      <c r="DO40" s="455">
        <v>0</v>
      </c>
      <c r="DP40" s="455">
        <v>0</v>
      </c>
      <c r="DQ40" s="455">
        <v>0</v>
      </c>
      <c r="DR40" s="455">
        <v>0</v>
      </c>
      <c r="DS40" s="455">
        <v>0</v>
      </c>
      <c r="DT40" s="994">
        <v>0</v>
      </c>
      <c r="DU40" s="995">
        <v>0</v>
      </c>
      <c r="DV40" s="995">
        <v>0</v>
      </c>
      <c r="DW40" s="994">
        <v>0</v>
      </c>
      <c r="DX40" s="996">
        <v>0</v>
      </c>
      <c r="DY40" s="996">
        <v>0</v>
      </c>
      <c r="DZ40" s="998">
        <v>0</v>
      </c>
      <c r="EA40" s="998">
        <v>0</v>
      </c>
      <c r="EB40" s="998">
        <v>0</v>
      </c>
      <c r="EC40" s="998">
        <v>0</v>
      </c>
      <c r="ED40" s="461">
        <v>0</v>
      </c>
      <c r="EE40" s="461">
        <v>0</v>
      </c>
      <c r="EF40" s="461">
        <v>0</v>
      </c>
      <c r="EG40" s="461">
        <v>0</v>
      </c>
      <c r="EH40" s="759">
        <v>0</v>
      </c>
      <c r="EI40" s="759">
        <v>0</v>
      </c>
      <c r="EJ40" s="759">
        <v>0</v>
      </c>
      <c r="EK40" s="759">
        <v>0</v>
      </c>
      <c r="EL40" s="759">
        <v>0</v>
      </c>
      <c r="EM40" s="759">
        <v>0</v>
      </c>
      <c r="EN40" s="452"/>
      <c r="EO40" s="452"/>
      <c r="EP40" s="452"/>
      <c r="EQ40" s="452"/>
      <c r="ER40" s="771"/>
      <c r="ES40" s="771"/>
      <c r="ET40" s="771"/>
      <c r="EU40" s="453"/>
      <c r="EV40" s="771"/>
      <c r="EW40" s="771"/>
      <c r="EX40" s="461">
        <v>0</v>
      </c>
      <c r="EY40" s="461">
        <v>0</v>
      </c>
      <c r="EZ40" s="461">
        <v>0</v>
      </c>
      <c r="FA40" s="461">
        <v>0</v>
      </c>
      <c r="FB40" s="759">
        <v>0</v>
      </c>
      <c r="FC40" s="759">
        <v>0</v>
      </c>
      <c r="FD40" s="759">
        <v>0</v>
      </c>
      <c r="FE40" s="759">
        <v>0</v>
      </c>
      <c r="FF40" s="759">
        <v>0</v>
      </c>
      <c r="FG40" s="759">
        <v>0</v>
      </c>
      <c r="FH40" s="463">
        <v>0</v>
      </c>
      <c r="FI40" s="463">
        <v>0</v>
      </c>
      <c r="FJ40" s="463">
        <v>0</v>
      </c>
      <c r="FK40" s="463">
        <v>0</v>
      </c>
      <c r="FL40" s="464">
        <v>0</v>
      </c>
      <c r="FM40" s="464">
        <v>0</v>
      </c>
      <c r="FN40" s="464">
        <v>0</v>
      </c>
      <c r="FO40" s="464">
        <v>0</v>
      </c>
      <c r="FP40" s="464">
        <v>0</v>
      </c>
      <c r="FQ40" s="464">
        <v>0</v>
      </c>
      <c r="FR40" s="465"/>
      <c r="FS40" s="465"/>
      <c r="FT40" s="465"/>
      <c r="FU40" s="465"/>
      <c r="FV40" s="1048"/>
      <c r="FW40" s="1048"/>
      <c r="FX40" s="1048"/>
      <c r="FY40" s="1048"/>
      <c r="FZ40" s="1048"/>
      <c r="GA40" s="1048"/>
      <c r="GB40" s="467"/>
      <c r="GC40" s="467"/>
      <c r="GD40" s="467"/>
      <c r="GE40" s="467"/>
      <c r="GF40" s="783"/>
      <c r="GG40" s="783"/>
      <c r="GH40" s="783"/>
      <c r="GI40" s="783"/>
      <c r="GJ40" s="783"/>
      <c r="GK40" s="783"/>
      <c r="GL40" s="459"/>
      <c r="GM40" s="459"/>
      <c r="GN40" s="459"/>
      <c r="GO40" s="459"/>
      <c r="GP40" s="777"/>
      <c r="GQ40" s="777"/>
      <c r="GR40" s="777"/>
      <c r="GS40" s="777"/>
      <c r="GT40" s="777"/>
      <c r="GU40" s="777"/>
      <c r="GV40" s="469">
        <v>0</v>
      </c>
      <c r="GW40" s="469">
        <v>0</v>
      </c>
      <c r="GX40" s="469">
        <v>0</v>
      </c>
      <c r="GY40" s="469">
        <v>0</v>
      </c>
      <c r="GZ40" s="470">
        <v>0</v>
      </c>
      <c r="HA40" s="470">
        <v>0</v>
      </c>
      <c r="HB40" s="470">
        <v>0</v>
      </c>
      <c r="HC40" s="470">
        <v>0</v>
      </c>
      <c r="HD40" s="470">
        <v>0</v>
      </c>
      <c r="HE40" s="470">
        <v>0</v>
      </c>
      <c r="HF40" s="1054"/>
      <c r="HG40" s="1054"/>
      <c r="HH40" s="1054"/>
      <c r="HI40" s="1054"/>
      <c r="HJ40" s="1055"/>
      <c r="HK40" s="1055"/>
      <c r="HL40" s="1055"/>
      <c r="HM40" s="1055"/>
      <c r="HN40" s="1055"/>
      <c r="HO40" s="1055"/>
      <c r="HP40" s="446">
        <v>0</v>
      </c>
      <c r="HQ40" s="446">
        <v>0</v>
      </c>
      <c r="HR40" s="446">
        <v>0</v>
      </c>
      <c r="HS40" s="446">
        <v>0</v>
      </c>
      <c r="HT40" s="473">
        <v>0</v>
      </c>
      <c r="HU40" s="473">
        <v>0</v>
      </c>
      <c r="HV40" s="473">
        <v>0</v>
      </c>
      <c r="HW40" s="473">
        <v>0</v>
      </c>
      <c r="HX40" s="473">
        <v>0</v>
      </c>
      <c r="HY40" s="473">
        <v>0</v>
      </c>
      <c r="HZ40" s="461"/>
      <c r="IA40" s="461"/>
      <c r="IB40" s="461"/>
      <c r="IC40" s="461"/>
      <c r="ID40" s="462"/>
      <c r="IE40" s="462"/>
      <c r="IF40" s="462"/>
      <c r="IG40" s="462"/>
      <c r="IH40" s="462"/>
      <c r="II40" s="462"/>
      <c r="IJ40" s="471">
        <v>0</v>
      </c>
      <c r="IK40" s="471">
        <v>0</v>
      </c>
      <c r="IL40" s="471">
        <v>0</v>
      </c>
      <c r="IM40" s="471">
        <v>0</v>
      </c>
      <c r="IN40" s="474">
        <v>0</v>
      </c>
      <c r="IO40" s="474">
        <v>0</v>
      </c>
      <c r="IP40" s="474">
        <v>0</v>
      </c>
      <c r="IQ40" s="474">
        <v>0</v>
      </c>
      <c r="IR40" s="474">
        <v>0</v>
      </c>
      <c r="IS40" s="474">
        <v>0</v>
      </c>
      <c r="IT40" s="457">
        <v>0</v>
      </c>
      <c r="IU40" s="457">
        <v>0</v>
      </c>
      <c r="IV40" s="457">
        <v>0</v>
      </c>
      <c r="IW40" s="457">
        <v>0</v>
      </c>
      <c r="IX40" s="793">
        <v>0</v>
      </c>
      <c r="IY40" s="793">
        <v>0</v>
      </c>
      <c r="IZ40" s="793">
        <v>0</v>
      </c>
      <c r="JA40" s="793">
        <v>0</v>
      </c>
      <c r="JB40" s="793">
        <v>0</v>
      </c>
      <c r="JC40" s="793">
        <v>0</v>
      </c>
      <c r="JD40" s="463"/>
      <c r="JE40" s="463"/>
      <c r="JF40" s="463"/>
      <c r="JG40" s="463"/>
      <c r="JH40" s="464"/>
      <c r="JI40" s="464"/>
      <c r="JJ40" s="464"/>
      <c r="JK40" s="464"/>
      <c r="JL40" s="464"/>
      <c r="JM40" s="464"/>
      <c r="JN40" s="456">
        <v>0</v>
      </c>
      <c r="JO40" s="456">
        <v>0</v>
      </c>
      <c r="JP40" s="456">
        <v>0</v>
      </c>
      <c r="JQ40" s="456">
        <v>0</v>
      </c>
      <c r="JR40" s="475">
        <v>0</v>
      </c>
      <c r="JS40" s="475">
        <v>0</v>
      </c>
      <c r="JT40" s="475">
        <v>0</v>
      </c>
      <c r="JU40" s="475">
        <v>0</v>
      </c>
      <c r="JV40" s="475">
        <v>0</v>
      </c>
      <c r="JW40" s="475">
        <v>0</v>
      </c>
      <c r="JX40" s="452">
        <v>0</v>
      </c>
      <c r="JY40" s="452">
        <v>0</v>
      </c>
      <c r="JZ40" s="452">
        <v>0</v>
      </c>
      <c r="KA40" s="452">
        <v>0</v>
      </c>
      <c r="KB40" s="771">
        <v>0</v>
      </c>
      <c r="KC40" s="771">
        <v>0</v>
      </c>
      <c r="KD40" s="771">
        <v>0</v>
      </c>
      <c r="KE40" s="771">
        <v>0</v>
      </c>
      <c r="KF40" s="771">
        <v>0</v>
      </c>
      <c r="KG40" s="771">
        <v>0</v>
      </c>
      <c r="KH40" s="454">
        <v>0</v>
      </c>
      <c r="KI40" s="454">
        <v>0</v>
      </c>
      <c r="KJ40" s="454">
        <v>0</v>
      </c>
      <c r="KK40" s="454">
        <v>0</v>
      </c>
      <c r="KL40" s="455">
        <v>0</v>
      </c>
      <c r="KM40" s="455">
        <v>0</v>
      </c>
      <c r="KN40" s="455">
        <v>0</v>
      </c>
      <c r="KO40" s="455">
        <v>0</v>
      </c>
      <c r="KP40" s="455">
        <v>0</v>
      </c>
      <c r="KQ40" s="455">
        <v>0</v>
      </c>
      <c r="KR40" s="476">
        <v>0</v>
      </c>
      <c r="KS40" s="476">
        <v>0</v>
      </c>
      <c r="KT40" s="476">
        <v>0</v>
      </c>
      <c r="KU40" s="476">
        <v>0</v>
      </c>
      <c r="KV40" s="788">
        <v>0</v>
      </c>
      <c r="KW40" s="788">
        <v>0</v>
      </c>
      <c r="KX40" s="788">
        <v>0</v>
      </c>
      <c r="KY40" s="788">
        <v>0</v>
      </c>
      <c r="KZ40" s="788">
        <v>0</v>
      </c>
      <c r="LA40" s="788">
        <v>0</v>
      </c>
      <c r="LB40" s="471"/>
      <c r="LC40" s="471"/>
      <c r="LD40" s="471"/>
      <c r="LE40" s="471"/>
      <c r="LF40" s="474"/>
      <c r="LG40" s="474"/>
      <c r="LH40" s="474"/>
      <c r="LI40" s="474"/>
      <c r="LJ40" s="474"/>
      <c r="LK40" s="474"/>
      <c r="LL40" s="467">
        <v>0</v>
      </c>
      <c r="LM40" s="467">
        <v>0</v>
      </c>
      <c r="LN40" s="467">
        <v>0</v>
      </c>
      <c r="LO40" s="467">
        <v>0</v>
      </c>
      <c r="LP40" s="783">
        <v>0</v>
      </c>
      <c r="LQ40" s="783">
        <v>0</v>
      </c>
      <c r="LR40" s="783">
        <v>0</v>
      </c>
      <c r="LS40" s="783">
        <v>0</v>
      </c>
      <c r="LT40" s="783">
        <v>0</v>
      </c>
      <c r="LU40" s="783">
        <v>0</v>
      </c>
      <c r="LV40" s="415">
        <f t="shared" si="2"/>
        <v>0</v>
      </c>
      <c r="LW40" s="415">
        <f t="shared" si="3"/>
        <v>0</v>
      </c>
      <c r="LX40" s="415">
        <f t="shared" si="4"/>
        <v>0</v>
      </c>
      <c r="LY40" s="415">
        <f t="shared" si="5"/>
        <v>0</v>
      </c>
      <c r="LZ40" s="416">
        <f t="shared" si="6"/>
        <v>0</v>
      </c>
      <c r="MA40" s="416">
        <f t="shared" si="7"/>
        <v>0</v>
      </c>
      <c r="MB40" s="416">
        <f t="shared" si="8"/>
        <v>0</v>
      </c>
      <c r="MC40" s="416">
        <f t="shared" si="9"/>
        <v>0</v>
      </c>
      <c r="MD40" s="416">
        <f t="shared" si="10"/>
        <v>0</v>
      </c>
      <c r="ME40" s="416">
        <f t="shared" si="11"/>
        <v>0</v>
      </c>
      <c r="MF40" s="465"/>
      <c r="MG40" s="465"/>
      <c r="MH40" s="465"/>
      <c r="MI40" s="465"/>
      <c r="MJ40" s="466"/>
      <c r="MK40" s="466"/>
      <c r="ML40" s="466"/>
      <c r="MM40" s="466"/>
      <c r="MN40" s="466"/>
      <c r="MO40" s="466"/>
      <c r="MP40" s="477"/>
      <c r="MQ40" s="477"/>
      <c r="MR40" s="477"/>
      <c r="MS40" s="477"/>
      <c r="MT40" s="478"/>
      <c r="MU40" s="478"/>
      <c r="MV40" s="478"/>
      <c r="MW40" s="478"/>
      <c r="MX40" s="478"/>
      <c r="MY40" s="478"/>
      <c r="MZ40" s="401">
        <f t="shared" si="12"/>
        <v>0</v>
      </c>
      <c r="NA40" s="401">
        <f t="shared" si="13"/>
        <v>0</v>
      </c>
      <c r="NB40" s="401">
        <f t="shared" si="14"/>
        <v>0</v>
      </c>
      <c r="NC40" s="401">
        <f t="shared" si="15"/>
        <v>0</v>
      </c>
      <c r="ND40" s="402">
        <f t="shared" si="16"/>
        <v>0</v>
      </c>
      <c r="NE40" s="402">
        <f t="shared" si="17"/>
        <v>0</v>
      </c>
      <c r="NF40" s="402">
        <f t="shared" si="18"/>
        <v>0</v>
      </c>
      <c r="NG40" s="402">
        <f t="shared" si="19"/>
        <v>0</v>
      </c>
      <c r="NH40" s="402">
        <f t="shared" si="20"/>
        <v>0</v>
      </c>
      <c r="NI40" s="402">
        <f t="shared" si="21"/>
        <v>0</v>
      </c>
    </row>
    <row r="41" spans="1:373" ht="45.75" thickBot="1" x14ac:dyDescent="0.3">
      <c r="A41" s="485">
        <v>32</v>
      </c>
      <c r="B41" s="486" t="s">
        <v>55</v>
      </c>
      <c r="C41" s="487" t="s">
        <v>207</v>
      </c>
      <c r="D41" s="488"/>
      <c r="E41" s="488"/>
      <c r="F41" s="488"/>
      <c r="G41" s="488"/>
      <c r="H41" s="730"/>
      <c r="I41" s="730"/>
      <c r="J41" s="730"/>
      <c r="K41" s="730"/>
      <c r="L41" s="730"/>
      <c r="M41" s="730"/>
      <c r="N41" s="1035"/>
      <c r="O41" s="1035"/>
      <c r="P41" s="1035"/>
      <c r="Q41" s="1035"/>
      <c r="R41" s="1035"/>
      <c r="S41" s="1035"/>
      <c r="T41" s="1035"/>
      <c r="U41" s="1035"/>
      <c r="V41" s="1035"/>
      <c r="W41" s="1035"/>
      <c r="X41" s="1042">
        <v>0</v>
      </c>
      <c r="Y41" s="1042">
        <v>0</v>
      </c>
      <c r="Z41" s="1042">
        <v>0</v>
      </c>
      <c r="AA41" s="1042">
        <v>0</v>
      </c>
      <c r="AB41" s="1042">
        <v>0</v>
      </c>
      <c r="AC41" s="1042">
        <v>0</v>
      </c>
      <c r="AD41" s="1042">
        <v>0</v>
      </c>
      <c r="AE41" s="1042">
        <v>0</v>
      </c>
      <c r="AF41" s="1041">
        <v>0</v>
      </c>
      <c r="AG41" s="1041">
        <v>0</v>
      </c>
      <c r="AH41" s="493">
        <v>0</v>
      </c>
      <c r="AI41" s="493">
        <v>0</v>
      </c>
      <c r="AJ41" s="493">
        <v>0</v>
      </c>
      <c r="AK41" s="493">
        <v>0</v>
      </c>
      <c r="AL41" s="754">
        <v>0</v>
      </c>
      <c r="AM41" s="754">
        <v>0</v>
      </c>
      <c r="AN41" s="754">
        <v>0</v>
      </c>
      <c r="AO41" s="754">
        <v>0</v>
      </c>
      <c r="AP41" s="754">
        <v>0</v>
      </c>
      <c r="AQ41" s="754">
        <v>0</v>
      </c>
      <c r="AR41" s="494">
        <v>0</v>
      </c>
      <c r="AS41" s="494">
        <v>0</v>
      </c>
      <c r="AT41" s="494">
        <v>0</v>
      </c>
      <c r="AU41" s="494">
        <v>0</v>
      </c>
      <c r="AV41" s="766">
        <v>0</v>
      </c>
      <c r="AW41" s="766">
        <v>0</v>
      </c>
      <c r="AX41" s="766">
        <v>0</v>
      </c>
      <c r="AY41" s="766">
        <v>0</v>
      </c>
      <c r="AZ41" s="766">
        <v>0</v>
      </c>
      <c r="BA41" s="766">
        <v>0</v>
      </c>
      <c r="BB41" s="495">
        <v>0</v>
      </c>
      <c r="BC41" s="495">
        <v>0</v>
      </c>
      <c r="BD41" s="495">
        <v>0</v>
      </c>
      <c r="BE41" s="495">
        <v>0</v>
      </c>
      <c r="BF41" s="811">
        <v>0</v>
      </c>
      <c r="BG41" s="811">
        <v>0</v>
      </c>
      <c r="BH41" s="811">
        <v>0</v>
      </c>
      <c r="BI41" s="811">
        <v>0</v>
      </c>
      <c r="BJ41" s="811">
        <v>0</v>
      </c>
      <c r="BK41" s="811">
        <v>0</v>
      </c>
      <c r="BL41" s="496">
        <v>0</v>
      </c>
      <c r="BM41" s="496">
        <v>0</v>
      </c>
      <c r="BN41" s="496">
        <v>0</v>
      </c>
      <c r="BO41" s="496">
        <v>0</v>
      </c>
      <c r="BP41" s="772">
        <v>0</v>
      </c>
      <c r="BQ41" s="772">
        <v>0</v>
      </c>
      <c r="BR41" s="772">
        <v>0</v>
      </c>
      <c r="BS41" s="772"/>
      <c r="BT41" s="772"/>
      <c r="BU41" s="772"/>
      <c r="BV41" s="498"/>
      <c r="BW41" s="498"/>
      <c r="BX41" s="498"/>
      <c r="BY41" s="498"/>
      <c r="BZ41" s="499"/>
      <c r="CA41" s="499"/>
      <c r="CB41" s="499"/>
      <c r="CC41" s="499"/>
      <c r="CD41" s="499"/>
      <c r="CE41" s="499"/>
      <c r="CF41" s="500"/>
      <c r="CG41" s="500"/>
      <c r="CH41" s="500"/>
      <c r="CI41" s="500"/>
      <c r="CJ41" s="519"/>
      <c r="CK41" s="519"/>
      <c r="CL41" s="519"/>
      <c r="CM41" s="519"/>
      <c r="CN41" s="519"/>
      <c r="CO41" s="519"/>
      <c r="CP41" s="501"/>
      <c r="CQ41" s="501"/>
      <c r="CR41" s="501"/>
      <c r="CS41" s="501"/>
      <c r="CT41" s="794"/>
      <c r="CU41" s="794"/>
      <c r="CV41" s="794"/>
      <c r="CW41" s="794"/>
      <c r="CX41" s="794"/>
      <c r="CY41" s="794"/>
      <c r="CZ41" s="502">
        <v>0</v>
      </c>
      <c r="DA41" s="502">
        <v>0</v>
      </c>
      <c r="DB41" s="502">
        <v>0</v>
      </c>
      <c r="DC41" s="502">
        <v>0</v>
      </c>
      <c r="DD41" s="1027">
        <v>0</v>
      </c>
      <c r="DE41" s="1027">
        <v>0</v>
      </c>
      <c r="DF41" s="1027">
        <v>0</v>
      </c>
      <c r="DG41" s="1027">
        <v>0</v>
      </c>
      <c r="DH41" s="1027">
        <v>0</v>
      </c>
      <c r="DI41" s="1027">
        <v>0</v>
      </c>
      <c r="DJ41" s="498">
        <v>0</v>
      </c>
      <c r="DK41" s="498">
        <v>0</v>
      </c>
      <c r="DL41" s="498">
        <v>0</v>
      </c>
      <c r="DM41" s="498">
        <v>0</v>
      </c>
      <c r="DN41" s="499">
        <v>0</v>
      </c>
      <c r="DO41" s="499">
        <v>0</v>
      </c>
      <c r="DP41" s="499">
        <v>0</v>
      </c>
      <c r="DQ41" s="499">
        <v>0</v>
      </c>
      <c r="DR41" s="499">
        <v>0</v>
      </c>
      <c r="DS41" s="499">
        <v>0</v>
      </c>
      <c r="DT41" s="994">
        <v>0</v>
      </c>
      <c r="DU41" s="999">
        <v>0</v>
      </c>
      <c r="DV41" s="995">
        <v>0</v>
      </c>
      <c r="DW41" s="994">
        <v>0</v>
      </c>
      <c r="DX41" s="1000">
        <v>0</v>
      </c>
      <c r="DY41" s="996">
        <v>0</v>
      </c>
      <c r="DZ41" s="998">
        <v>0</v>
      </c>
      <c r="EA41" s="998">
        <v>0</v>
      </c>
      <c r="EB41" s="998">
        <v>0</v>
      </c>
      <c r="EC41" s="998">
        <v>0</v>
      </c>
      <c r="ED41" s="505">
        <v>0</v>
      </c>
      <c r="EE41" s="505">
        <v>0</v>
      </c>
      <c r="EF41" s="505">
        <v>0</v>
      </c>
      <c r="EG41" s="505">
        <v>0</v>
      </c>
      <c r="EH41" s="760">
        <v>0</v>
      </c>
      <c r="EI41" s="760">
        <v>0</v>
      </c>
      <c r="EJ41" s="760">
        <v>0</v>
      </c>
      <c r="EK41" s="760">
        <v>0</v>
      </c>
      <c r="EL41" s="760">
        <v>0</v>
      </c>
      <c r="EM41" s="760">
        <v>0</v>
      </c>
      <c r="EN41" s="496"/>
      <c r="EO41" s="496"/>
      <c r="EP41" s="496"/>
      <c r="EQ41" s="496"/>
      <c r="ER41" s="772"/>
      <c r="ES41" s="772"/>
      <c r="ET41" s="772"/>
      <c r="EU41" s="497"/>
      <c r="EV41" s="772"/>
      <c r="EW41" s="772"/>
      <c r="EX41" s="505">
        <v>0</v>
      </c>
      <c r="EY41" s="505">
        <v>0</v>
      </c>
      <c r="EZ41" s="505">
        <v>0</v>
      </c>
      <c r="FA41" s="505">
        <v>0</v>
      </c>
      <c r="FB41" s="760">
        <v>0</v>
      </c>
      <c r="FC41" s="760">
        <v>0</v>
      </c>
      <c r="FD41" s="760">
        <v>0</v>
      </c>
      <c r="FE41" s="760">
        <v>0</v>
      </c>
      <c r="FF41" s="760">
        <v>0</v>
      </c>
      <c r="FG41" s="760">
        <v>0</v>
      </c>
      <c r="FH41" s="507">
        <v>0</v>
      </c>
      <c r="FI41" s="507">
        <v>0</v>
      </c>
      <c r="FJ41" s="507">
        <v>0</v>
      </c>
      <c r="FK41" s="507">
        <v>0</v>
      </c>
      <c r="FL41" s="508">
        <v>0</v>
      </c>
      <c r="FM41" s="508">
        <v>0</v>
      </c>
      <c r="FN41" s="508">
        <v>0</v>
      </c>
      <c r="FO41" s="508">
        <v>0</v>
      </c>
      <c r="FP41" s="508">
        <v>0</v>
      </c>
      <c r="FQ41" s="508">
        <v>0</v>
      </c>
      <c r="FR41" s="509"/>
      <c r="FS41" s="509"/>
      <c r="FT41" s="509"/>
      <c r="FU41" s="509"/>
      <c r="FV41" s="1049"/>
      <c r="FW41" s="1049"/>
      <c r="FX41" s="1049"/>
      <c r="FY41" s="1049"/>
      <c r="FZ41" s="1049"/>
      <c r="GA41" s="1049"/>
      <c r="GB41" s="511"/>
      <c r="GC41" s="511"/>
      <c r="GD41" s="511"/>
      <c r="GE41" s="511"/>
      <c r="GF41" s="784"/>
      <c r="GG41" s="784"/>
      <c r="GH41" s="784"/>
      <c r="GI41" s="784"/>
      <c r="GJ41" s="784"/>
      <c r="GK41" s="784"/>
      <c r="GL41" s="503"/>
      <c r="GM41" s="503"/>
      <c r="GN41" s="503"/>
      <c r="GO41" s="503"/>
      <c r="GP41" s="778"/>
      <c r="GQ41" s="777"/>
      <c r="GR41" s="778"/>
      <c r="GS41" s="778"/>
      <c r="GT41" s="778"/>
      <c r="GU41" s="778"/>
      <c r="GV41" s="513">
        <v>0</v>
      </c>
      <c r="GW41" s="513">
        <v>0</v>
      </c>
      <c r="GX41" s="513">
        <v>0</v>
      </c>
      <c r="GY41" s="513">
        <v>0</v>
      </c>
      <c r="GZ41" s="514">
        <v>0</v>
      </c>
      <c r="HA41" s="514">
        <v>0</v>
      </c>
      <c r="HB41" s="514">
        <v>0</v>
      </c>
      <c r="HC41" s="514">
        <v>0</v>
      </c>
      <c r="HD41" s="514">
        <v>0</v>
      </c>
      <c r="HE41" s="514">
        <v>0</v>
      </c>
      <c r="HF41" s="1056"/>
      <c r="HG41" s="1056"/>
      <c r="HH41" s="1056"/>
      <c r="HI41" s="1056"/>
      <c r="HJ41" s="1057"/>
      <c r="HK41" s="1057"/>
      <c r="HL41" s="1057"/>
      <c r="HM41" s="1057"/>
      <c r="HN41" s="1057"/>
      <c r="HO41" s="1057"/>
      <c r="HP41" s="490">
        <v>0</v>
      </c>
      <c r="HQ41" s="490">
        <v>0</v>
      </c>
      <c r="HR41" s="490">
        <v>0</v>
      </c>
      <c r="HS41" s="490">
        <v>0</v>
      </c>
      <c r="HT41" s="517">
        <v>0</v>
      </c>
      <c r="HU41" s="517">
        <v>0</v>
      </c>
      <c r="HV41" s="517">
        <v>0</v>
      </c>
      <c r="HW41" s="517">
        <v>0</v>
      </c>
      <c r="HX41" s="517">
        <v>0</v>
      </c>
      <c r="HY41" s="517">
        <v>0</v>
      </c>
      <c r="HZ41" s="505"/>
      <c r="IA41" s="505"/>
      <c r="IB41" s="505"/>
      <c r="IC41" s="505"/>
      <c r="ID41" s="506"/>
      <c r="IE41" s="506"/>
      <c r="IF41" s="506"/>
      <c r="IG41" s="506"/>
      <c r="IH41" s="506"/>
      <c r="II41" s="506"/>
      <c r="IJ41" s="515">
        <v>0</v>
      </c>
      <c r="IK41" s="515">
        <v>0</v>
      </c>
      <c r="IL41" s="515">
        <v>0</v>
      </c>
      <c r="IM41" s="515">
        <v>0</v>
      </c>
      <c r="IN41" s="518">
        <v>0</v>
      </c>
      <c r="IO41" s="518">
        <v>0</v>
      </c>
      <c r="IP41" s="518">
        <v>0</v>
      </c>
      <c r="IQ41" s="518">
        <v>0</v>
      </c>
      <c r="IR41" s="518">
        <v>0</v>
      </c>
      <c r="IS41" s="518">
        <v>0</v>
      </c>
      <c r="IT41" s="501">
        <v>0</v>
      </c>
      <c r="IU41" s="501">
        <v>0</v>
      </c>
      <c r="IV41" s="501">
        <v>0</v>
      </c>
      <c r="IW41" s="501">
        <v>0</v>
      </c>
      <c r="IX41" s="794">
        <v>0</v>
      </c>
      <c r="IY41" s="794">
        <v>0</v>
      </c>
      <c r="IZ41" s="794">
        <v>0</v>
      </c>
      <c r="JA41" s="794">
        <v>0</v>
      </c>
      <c r="JB41" s="794">
        <v>0</v>
      </c>
      <c r="JC41" s="794">
        <v>0</v>
      </c>
      <c r="JD41" s="507"/>
      <c r="JE41" s="507"/>
      <c r="JF41" s="507"/>
      <c r="JG41" s="507"/>
      <c r="JH41" s="508"/>
      <c r="JI41" s="508"/>
      <c r="JJ41" s="508"/>
      <c r="JK41" s="508"/>
      <c r="JL41" s="508"/>
      <c r="JM41" s="508"/>
      <c r="JN41" s="500">
        <v>0</v>
      </c>
      <c r="JO41" s="500">
        <v>0</v>
      </c>
      <c r="JP41" s="500">
        <v>0</v>
      </c>
      <c r="JQ41" s="500">
        <v>0</v>
      </c>
      <c r="JR41" s="519">
        <v>0</v>
      </c>
      <c r="JS41" s="519">
        <v>0</v>
      </c>
      <c r="JT41" s="519">
        <v>0</v>
      </c>
      <c r="JU41" s="519">
        <v>0</v>
      </c>
      <c r="JV41" s="519">
        <v>0</v>
      </c>
      <c r="JW41" s="519">
        <v>0</v>
      </c>
      <c r="JX41" s="496">
        <v>0</v>
      </c>
      <c r="JY41" s="496">
        <v>0</v>
      </c>
      <c r="JZ41" s="496">
        <v>0</v>
      </c>
      <c r="KA41" s="496">
        <v>0</v>
      </c>
      <c r="KB41" s="772">
        <v>0</v>
      </c>
      <c r="KC41" s="772">
        <v>0</v>
      </c>
      <c r="KD41" s="772">
        <v>0</v>
      </c>
      <c r="KE41" s="772">
        <v>0</v>
      </c>
      <c r="KF41" s="772">
        <v>0</v>
      </c>
      <c r="KG41" s="772">
        <v>0</v>
      </c>
      <c r="KH41" s="498">
        <v>0</v>
      </c>
      <c r="KI41" s="498">
        <v>0</v>
      </c>
      <c r="KJ41" s="498">
        <v>0</v>
      </c>
      <c r="KK41" s="498">
        <v>0</v>
      </c>
      <c r="KL41" s="499">
        <v>0</v>
      </c>
      <c r="KM41" s="499">
        <v>0</v>
      </c>
      <c r="KN41" s="499">
        <v>0</v>
      </c>
      <c r="KO41" s="499">
        <v>0</v>
      </c>
      <c r="KP41" s="499">
        <v>0</v>
      </c>
      <c r="KQ41" s="499">
        <v>0</v>
      </c>
      <c r="KR41" s="520">
        <v>0</v>
      </c>
      <c r="KS41" s="520">
        <v>0</v>
      </c>
      <c r="KT41" s="520">
        <v>0</v>
      </c>
      <c r="KU41" s="520">
        <v>0</v>
      </c>
      <c r="KV41" s="789">
        <v>0</v>
      </c>
      <c r="KW41" s="789">
        <v>0</v>
      </c>
      <c r="KX41" s="789">
        <v>0</v>
      </c>
      <c r="KY41" s="789">
        <v>0</v>
      </c>
      <c r="KZ41" s="789">
        <v>0</v>
      </c>
      <c r="LA41" s="789">
        <v>0</v>
      </c>
      <c r="LB41" s="515"/>
      <c r="LC41" s="515"/>
      <c r="LD41" s="515"/>
      <c r="LE41" s="515"/>
      <c r="LF41" s="518"/>
      <c r="LG41" s="518"/>
      <c r="LH41" s="518"/>
      <c r="LI41" s="518"/>
      <c r="LJ41" s="518"/>
      <c r="LK41" s="518"/>
      <c r="LL41" s="511">
        <v>0</v>
      </c>
      <c r="LM41" s="511">
        <v>0</v>
      </c>
      <c r="LN41" s="511">
        <v>0</v>
      </c>
      <c r="LO41" s="511">
        <v>0</v>
      </c>
      <c r="LP41" s="784">
        <v>0</v>
      </c>
      <c r="LQ41" s="784">
        <v>0</v>
      </c>
      <c r="LR41" s="784">
        <v>0</v>
      </c>
      <c r="LS41" s="784">
        <v>0</v>
      </c>
      <c r="LT41" s="784">
        <v>0</v>
      </c>
      <c r="LU41" s="784">
        <v>0</v>
      </c>
      <c r="LV41" s="415">
        <f t="shared" si="2"/>
        <v>0</v>
      </c>
      <c r="LW41" s="415">
        <f t="shared" si="3"/>
        <v>0</v>
      </c>
      <c r="LX41" s="415">
        <f t="shared" si="4"/>
        <v>0</v>
      </c>
      <c r="LY41" s="415">
        <f t="shared" si="5"/>
        <v>0</v>
      </c>
      <c r="LZ41" s="416">
        <f t="shared" si="6"/>
        <v>0</v>
      </c>
      <c r="MA41" s="416">
        <f t="shared" si="7"/>
        <v>0</v>
      </c>
      <c r="MB41" s="416">
        <f t="shared" si="8"/>
        <v>0</v>
      </c>
      <c r="MC41" s="416">
        <f t="shared" si="9"/>
        <v>0</v>
      </c>
      <c r="MD41" s="416">
        <f t="shared" si="10"/>
        <v>0</v>
      </c>
      <c r="ME41" s="416">
        <f t="shared" si="11"/>
        <v>0</v>
      </c>
      <c r="MF41" s="509"/>
      <c r="MG41" s="509"/>
      <c r="MH41" s="509"/>
      <c r="MI41" s="509"/>
      <c r="MJ41" s="510"/>
      <c r="MK41" s="510"/>
      <c r="ML41" s="510"/>
      <c r="MM41" s="510"/>
      <c r="MN41" s="510"/>
      <c r="MO41" s="510"/>
      <c r="MP41" s="521"/>
      <c r="MQ41" s="521"/>
      <c r="MR41" s="521"/>
      <c r="MS41" s="521"/>
      <c r="MT41" s="522"/>
      <c r="MU41" s="522"/>
      <c r="MV41" s="522"/>
      <c r="MW41" s="522"/>
      <c r="MX41" s="522"/>
      <c r="MY41" s="522"/>
      <c r="MZ41" s="401">
        <f t="shared" si="12"/>
        <v>0</v>
      </c>
      <c r="NA41" s="401">
        <f t="shared" si="13"/>
        <v>0</v>
      </c>
      <c r="NB41" s="401">
        <f t="shared" si="14"/>
        <v>0</v>
      </c>
      <c r="NC41" s="401">
        <f t="shared" si="15"/>
        <v>0</v>
      </c>
      <c r="ND41" s="402">
        <f t="shared" si="16"/>
        <v>0</v>
      </c>
      <c r="NE41" s="402">
        <f t="shared" si="17"/>
        <v>0</v>
      </c>
      <c r="NF41" s="402">
        <f t="shared" si="18"/>
        <v>0</v>
      </c>
      <c r="NG41" s="402">
        <f t="shared" si="19"/>
        <v>0</v>
      </c>
      <c r="NH41" s="402">
        <f t="shared" si="20"/>
        <v>0</v>
      </c>
      <c r="NI41" s="402">
        <f t="shared" si="21"/>
        <v>0</v>
      </c>
    </row>
    <row r="42" spans="1:373" s="245" customFormat="1" ht="27" customHeight="1" thickBot="1" x14ac:dyDescent="0.3">
      <c r="A42" s="1511" t="s">
        <v>56</v>
      </c>
      <c r="B42" s="1512"/>
      <c r="C42" s="1512"/>
      <c r="D42" s="403">
        <f t="shared" ref="D42:M42" si="22">SUM(D7:D41)</f>
        <v>439.45</v>
      </c>
      <c r="E42" s="403">
        <f t="shared" si="22"/>
        <v>448.89</v>
      </c>
      <c r="F42" s="403">
        <f t="shared" si="22"/>
        <v>64.69</v>
      </c>
      <c r="G42" s="403">
        <f t="shared" si="22"/>
        <v>448.58</v>
      </c>
      <c r="H42" s="404">
        <f t="shared" si="22"/>
        <v>33248</v>
      </c>
      <c r="I42" s="404">
        <f t="shared" si="22"/>
        <v>4420</v>
      </c>
      <c r="J42" s="404">
        <f t="shared" si="22"/>
        <v>36596</v>
      </c>
      <c r="K42" s="404">
        <f t="shared" si="22"/>
        <v>0</v>
      </c>
      <c r="L42" s="404">
        <f t="shared" si="22"/>
        <v>34678</v>
      </c>
      <c r="M42" s="404">
        <f t="shared" si="22"/>
        <v>28231</v>
      </c>
      <c r="N42" s="403">
        <f t="shared" ref="N42:AG42" si="23">SUM(N7:N41)</f>
        <v>337.01</v>
      </c>
      <c r="O42" s="403">
        <f t="shared" si="23"/>
        <v>296.75</v>
      </c>
      <c r="P42" s="403">
        <f t="shared" si="23"/>
        <v>67.509999999999991</v>
      </c>
      <c r="Q42" s="403">
        <f t="shared" si="23"/>
        <v>294.7</v>
      </c>
      <c r="R42" s="404">
        <f t="shared" si="23"/>
        <v>17117</v>
      </c>
      <c r="S42" s="404">
        <f t="shared" si="23"/>
        <v>1451</v>
      </c>
      <c r="T42" s="404">
        <f t="shared" si="23"/>
        <v>12643</v>
      </c>
      <c r="U42" s="404">
        <f t="shared" si="23"/>
        <v>0</v>
      </c>
      <c r="V42" s="404">
        <f t="shared" si="23"/>
        <v>12347</v>
      </c>
      <c r="W42" s="404">
        <f t="shared" si="23"/>
        <v>3749</v>
      </c>
      <c r="X42" s="403">
        <f t="shared" si="23"/>
        <v>480.49</v>
      </c>
      <c r="Y42" s="403">
        <f t="shared" si="23"/>
        <v>371.6</v>
      </c>
      <c r="Z42" s="403">
        <f t="shared" si="23"/>
        <v>86.58</v>
      </c>
      <c r="AA42" s="403">
        <f t="shared" si="23"/>
        <v>365.71000000000004</v>
      </c>
      <c r="AB42" s="404">
        <f t="shared" si="23"/>
        <v>39366</v>
      </c>
      <c r="AC42" s="404">
        <f t="shared" si="23"/>
        <v>5199</v>
      </c>
      <c r="AD42" s="404">
        <f t="shared" si="23"/>
        <v>33758</v>
      </c>
      <c r="AE42" s="404">
        <f t="shared" si="23"/>
        <v>0</v>
      </c>
      <c r="AF42" s="404">
        <f t="shared" si="23"/>
        <v>33758</v>
      </c>
      <c r="AG42" s="404">
        <f t="shared" si="23"/>
        <v>33758</v>
      </c>
      <c r="AH42" s="403">
        <f t="shared" ref="AH42:BA42" si="24">SUM(AH7:AH41)</f>
        <v>468.8</v>
      </c>
      <c r="AI42" s="403">
        <f t="shared" si="24"/>
        <v>444.4</v>
      </c>
      <c r="AJ42" s="403">
        <f t="shared" si="24"/>
        <v>123.71</v>
      </c>
      <c r="AK42" s="403">
        <f t="shared" si="24"/>
        <v>435.8</v>
      </c>
      <c r="AL42" s="404">
        <f t="shared" si="24"/>
        <v>20798</v>
      </c>
      <c r="AM42" s="404">
        <f t="shared" si="24"/>
        <v>0</v>
      </c>
      <c r="AN42" s="404">
        <f t="shared" si="24"/>
        <v>35401</v>
      </c>
      <c r="AO42" s="404">
        <f t="shared" si="24"/>
        <v>2956</v>
      </c>
      <c r="AP42" s="404">
        <f t="shared" si="24"/>
        <v>13168</v>
      </c>
      <c r="AQ42" s="404">
        <f t="shared" si="24"/>
        <v>13168</v>
      </c>
      <c r="AR42" s="403">
        <f t="shared" si="24"/>
        <v>303.14</v>
      </c>
      <c r="AS42" s="403">
        <f t="shared" si="24"/>
        <v>293.42999999999995</v>
      </c>
      <c r="AT42" s="403">
        <f t="shared" si="24"/>
        <v>28.22</v>
      </c>
      <c r="AU42" s="403">
        <f t="shared" si="24"/>
        <v>267.23</v>
      </c>
      <c r="AV42" s="404">
        <f t="shared" si="24"/>
        <v>20395</v>
      </c>
      <c r="AW42" s="404">
        <f t="shared" si="24"/>
        <v>58</v>
      </c>
      <c r="AX42" s="404">
        <f t="shared" si="24"/>
        <v>18334</v>
      </c>
      <c r="AY42" s="404">
        <f t="shared" si="24"/>
        <v>8</v>
      </c>
      <c r="AZ42" s="404">
        <f t="shared" si="24"/>
        <v>18797</v>
      </c>
      <c r="BA42" s="404">
        <f t="shared" si="24"/>
        <v>18797</v>
      </c>
      <c r="BB42" s="403">
        <f t="shared" ref="BB42:BU42" si="25">SUM(BB7:BB41)</f>
        <v>283.92</v>
      </c>
      <c r="BC42" s="403">
        <f t="shared" si="25"/>
        <v>261</v>
      </c>
      <c r="BD42" s="403">
        <f t="shared" si="25"/>
        <v>0.75</v>
      </c>
      <c r="BE42" s="403">
        <f t="shared" si="25"/>
        <v>235.07999999999998</v>
      </c>
      <c r="BF42" s="404">
        <f t="shared" si="25"/>
        <v>23729</v>
      </c>
      <c r="BG42" s="404">
        <f t="shared" si="25"/>
        <v>1518</v>
      </c>
      <c r="BH42" s="404">
        <f t="shared" si="25"/>
        <v>19810</v>
      </c>
      <c r="BI42" s="404">
        <f t="shared" si="25"/>
        <v>0</v>
      </c>
      <c r="BJ42" s="404">
        <f t="shared" si="25"/>
        <v>19384</v>
      </c>
      <c r="BK42" s="404">
        <f t="shared" si="25"/>
        <v>19384</v>
      </c>
      <c r="BL42" s="403">
        <f t="shared" si="25"/>
        <v>500.94000000000005</v>
      </c>
      <c r="BM42" s="403">
        <f t="shared" si="25"/>
        <v>450.15</v>
      </c>
      <c r="BN42" s="403">
        <f t="shared" si="25"/>
        <v>94.850000000000009</v>
      </c>
      <c r="BO42" s="403">
        <f t="shared" si="25"/>
        <v>420.38</v>
      </c>
      <c r="BP42" s="404">
        <f t="shared" si="25"/>
        <v>31100</v>
      </c>
      <c r="BQ42" s="404">
        <f t="shared" si="25"/>
        <v>1572</v>
      </c>
      <c r="BR42" s="404">
        <f t="shared" si="25"/>
        <v>24588</v>
      </c>
      <c r="BS42" s="404">
        <f t="shared" si="25"/>
        <v>0</v>
      </c>
      <c r="BT42" s="404">
        <f t="shared" si="25"/>
        <v>24564</v>
      </c>
      <c r="BU42" s="404">
        <f t="shared" si="25"/>
        <v>24564</v>
      </c>
      <c r="BV42" s="403">
        <f t="shared" ref="BV42:CO42" si="26">SUM(BV7:BV41)</f>
        <v>1553.62</v>
      </c>
      <c r="BW42" s="403">
        <f t="shared" si="26"/>
        <v>1604.5</v>
      </c>
      <c r="BX42" s="403">
        <f t="shared" si="26"/>
        <v>109</v>
      </c>
      <c r="BY42" s="403">
        <f t="shared" si="26"/>
        <v>1604.5</v>
      </c>
      <c r="BZ42" s="404">
        <f t="shared" si="26"/>
        <v>108066</v>
      </c>
      <c r="CA42" s="404">
        <f t="shared" si="26"/>
        <v>16543.243243243243</v>
      </c>
      <c r="CB42" s="404">
        <f t="shared" si="26"/>
        <v>128548.96396396396</v>
      </c>
      <c r="CC42" s="404">
        <f t="shared" si="26"/>
        <v>0</v>
      </c>
      <c r="CD42" s="404">
        <f t="shared" si="26"/>
        <v>128548.96396396396</v>
      </c>
      <c r="CE42" s="404">
        <f t="shared" si="26"/>
        <v>128548.96396396396</v>
      </c>
      <c r="CF42" s="403">
        <f t="shared" si="26"/>
        <v>525.75</v>
      </c>
      <c r="CG42" s="403">
        <f t="shared" si="26"/>
        <v>490.1</v>
      </c>
      <c r="CH42" s="403">
        <f t="shared" si="26"/>
        <v>6.83</v>
      </c>
      <c r="CI42" s="403">
        <f t="shared" si="26"/>
        <v>461.79000000000008</v>
      </c>
      <c r="CJ42" s="404">
        <f t="shared" si="26"/>
        <v>48731</v>
      </c>
      <c r="CK42" s="404">
        <f t="shared" si="26"/>
        <v>82</v>
      </c>
      <c r="CL42" s="404">
        <f t="shared" si="26"/>
        <v>40725</v>
      </c>
      <c r="CM42" s="404">
        <f t="shared" si="26"/>
        <v>0</v>
      </c>
      <c r="CN42" s="404">
        <f t="shared" si="26"/>
        <v>40725</v>
      </c>
      <c r="CO42" s="404">
        <f t="shared" si="26"/>
        <v>38068</v>
      </c>
      <c r="CP42" s="403">
        <f t="shared" ref="CP42:DI42" si="27">SUM(CP7:CP41)</f>
        <v>212.2</v>
      </c>
      <c r="CQ42" s="403">
        <f t="shared" si="27"/>
        <v>207.41</v>
      </c>
      <c r="CR42" s="403">
        <f t="shared" si="27"/>
        <v>21.34</v>
      </c>
      <c r="CS42" s="403">
        <f t="shared" si="27"/>
        <v>207.40699999999998</v>
      </c>
      <c r="CT42" s="404">
        <f t="shared" si="27"/>
        <v>19736</v>
      </c>
      <c r="CU42" s="404">
        <f t="shared" si="27"/>
        <v>1338</v>
      </c>
      <c r="CV42" s="404">
        <f t="shared" si="27"/>
        <v>21096</v>
      </c>
      <c r="CW42" s="404">
        <f t="shared" si="27"/>
        <v>0</v>
      </c>
      <c r="CX42" s="404">
        <f t="shared" si="27"/>
        <v>20738</v>
      </c>
      <c r="CY42" s="404">
        <f t="shared" si="27"/>
        <v>20178</v>
      </c>
      <c r="CZ42" s="403">
        <f t="shared" si="27"/>
        <v>533.19000000000005</v>
      </c>
      <c r="DA42" s="403">
        <f t="shared" si="27"/>
        <v>769.49</v>
      </c>
      <c r="DB42" s="403">
        <f t="shared" si="27"/>
        <v>115.52</v>
      </c>
      <c r="DC42" s="403">
        <f t="shared" si="27"/>
        <v>750.94</v>
      </c>
      <c r="DD42" s="404">
        <f t="shared" si="27"/>
        <v>27988</v>
      </c>
      <c r="DE42" s="404">
        <f t="shared" si="27"/>
        <v>4829</v>
      </c>
      <c r="DF42" s="404">
        <f t="shared" si="27"/>
        <v>39453</v>
      </c>
      <c r="DG42" s="404">
        <f t="shared" si="27"/>
        <v>0</v>
      </c>
      <c r="DH42" s="404">
        <f t="shared" si="27"/>
        <v>39453</v>
      </c>
      <c r="DI42" s="404">
        <f t="shared" si="27"/>
        <v>37399</v>
      </c>
      <c r="DJ42" s="403">
        <f t="shared" ref="DJ42:DS42" si="28">SUM(DJ7:DJ41)</f>
        <v>158.38</v>
      </c>
      <c r="DK42" s="403">
        <f t="shared" si="28"/>
        <v>159.63</v>
      </c>
      <c r="DL42" s="403">
        <f t="shared" si="28"/>
        <v>21.58</v>
      </c>
      <c r="DM42" s="403">
        <f t="shared" si="28"/>
        <v>158.37</v>
      </c>
      <c r="DN42" s="404">
        <f t="shared" si="28"/>
        <v>13262</v>
      </c>
      <c r="DO42" s="404">
        <f t="shared" si="28"/>
        <v>1000</v>
      </c>
      <c r="DP42" s="404">
        <f t="shared" si="28"/>
        <v>11911</v>
      </c>
      <c r="DQ42" s="404">
        <f t="shared" si="28"/>
        <v>0</v>
      </c>
      <c r="DR42" s="404">
        <f t="shared" si="28"/>
        <v>11691</v>
      </c>
      <c r="DS42" s="404">
        <f t="shared" si="28"/>
        <v>11691</v>
      </c>
      <c r="DT42" s="403">
        <f t="shared" ref="DT42:EC42" si="29">SUM(DT7:DT41)</f>
        <v>500.71000000000004</v>
      </c>
      <c r="DU42" s="403">
        <f t="shared" si="29"/>
        <v>427.6</v>
      </c>
      <c r="DV42" s="403">
        <f t="shared" si="29"/>
        <v>64.679999999999993</v>
      </c>
      <c r="DW42" s="403">
        <f t="shared" si="29"/>
        <v>427.39</v>
      </c>
      <c r="DX42" s="404">
        <f t="shared" si="29"/>
        <v>43409</v>
      </c>
      <c r="DY42" s="404">
        <f t="shared" si="29"/>
        <v>3932</v>
      </c>
      <c r="DZ42" s="404">
        <f t="shared" si="29"/>
        <v>35514</v>
      </c>
      <c r="EA42" s="404">
        <f t="shared" si="29"/>
        <v>0</v>
      </c>
      <c r="EB42" s="404">
        <f t="shared" si="29"/>
        <v>35514</v>
      </c>
      <c r="EC42" s="404">
        <f t="shared" si="29"/>
        <v>35175</v>
      </c>
      <c r="ED42" s="403">
        <f t="shared" ref="ED42:EM42" si="30">SUM(ED7:ED41)</f>
        <v>407.6</v>
      </c>
      <c r="EE42" s="403">
        <f t="shared" si="30"/>
        <v>283.98999999999995</v>
      </c>
      <c r="EF42" s="403">
        <f t="shared" si="30"/>
        <v>8.4899999999999984</v>
      </c>
      <c r="EG42" s="403">
        <f t="shared" si="30"/>
        <v>279.01</v>
      </c>
      <c r="EH42" s="404">
        <f t="shared" si="30"/>
        <v>33846</v>
      </c>
      <c r="EI42" s="404">
        <f t="shared" si="30"/>
        <v>359</v>
      </c>
      <c r="EJ42" s="404">
        <f t="shared" si="30"/>
        <v>24107</v>
      </c>
      <c r="EK42" s="404">
        <f t="shared" si="30"/>
        <v>0</v>
      </c>
      <c r="EL42" s="404">
        <f t="shared" si="30"/>
        <v>24107</v>
      </c>
      <c r="EM42" s="404">
        <f t="shared" si="30"/>
        <v>24103</v>
      </c>
      <c r="EN42" s="403">
        <f t="shared" ref="EN42:EW42" si="31">SUM(EN7:EN41)</f>
        <v>538.30999999999995</v>
      </c>
      <c r="EO42" s="403">
        <f t="shared" si="31"/>
        <v>507.2</v>
      </c>
      <c r="EP42" s="403">
        <f t="shared" si="31"/>
        <v>33.56</v>
      </c>
      <c r="EQ42" s="403">
        <f t="shared" si="31"/>
        <v>498.82</v>
      </c>
      <c r="ER42" s="404">
        <f t="shared" si="31"/>
        <v>45750</v>
      </c>
      <c r="ES42" s="404">
        <f t="shared" si="31"/>
        <v>5</v>
      </c>
      <c r="ET42" s="404">
        <f t="shared" si="31"/>
        <v>37950</v>
      </c>
      <c r="EU42" s="523">
        <f t="shared" si="31"/>
        <v>0</v>
      </c>
      <c r="EV42" s="404">
        <f t="shared" si="31"/>
        <v>34801</v>
      </c>
      <c r="EW42" s="404">
        <f t="shared" si="31"/>
        <v>36473</v>
      </c>
      <c r="EX42" s="403">
        <f t="shared" ref="EX42:FG42" si="32">SUM(EX7:EX41)</f>
        <v>527.61</v>
      </c>
      <c r="EY42" s="403">
        <f t="shared" si="32"/>
        <v>556</v>
      </c>
      <c r="EZ42" s="403">
        <f t="shared" si="32"/>
        <v>23.81</v>
      </c>
      <c r="FA42" s="403">
        <f t="shared" si="32"/>
        <v>539.24</v>
      </c>
      <c r="FB42" s="404">
        <f t="shared" si="32"/>
        <v>70092</v>
      </c>
      <c r="FC42" s="404">
        <f t="shared" si="32"/>
        <v>1651</v>
      </c>
      <c r="FD42" s="404">
        <f t="shared" si="32"/>
        <v>77507</v>
      </c>
      <c r="FE42" s="404">
        <f t="shared" si="32"/>
        <v>0</v>
      </c>
      <c r="FF42" s="404">
        <f t="shared" si="32"/>
        <v>71202</v>
      </c>
      <c r="FG42" s="404">
        <f t="shared" si="32"/>
        <v>70027</v>
      </c>
      <c r="FH42" s="403">
        <f t="shared" ref="FH42:FQ42" si="33">SUM(FH7:FH41)</f>
        <v>90.64</v>
      </c>
      <c r="FI42" s="403">
        <f t="shared" si="33"/>
        <v>70</v>
      </c>
      <c r="FJ42" s="403">
        <f t="shared" si="33"/>
        <v>16.37</v>
      </c>
      <c r="FK42" s="403">
        <f t="shared" si="33"/>
        <v>69.37</v>
      </c>
      <c r="FL42" s="404">
        <f t="shared" si="33"/>
        <v>10544</v>
      </c>
      <c r="FM42" s="404">
        <f t="shared" si="33"/>
        <v>816</v>
      </c>
      <c r="FN42" s="404">
        <f t="shared" si="33"/>
        <v>7190</v>
      </c>
      <c r="FO42" s="404">
        <f t="shared" si="33"/>
        <v>0</v>
      </c>
      <c r="FP42" s="404">
        <f t="shared" si="33"/>
        <v>7042</v>
      </c>
      <c r="FQ42" s="404">
        <f t="shared" si="33"/>
        <v>7042</v>
      </c>
      <c r="FR42" s="403">
        <f t="shared" ref="FR42:GA42" si="34">SUM(FR7:FR41)</f>
        <v>6.77</v>
      </c>
      <c r="FS42" s="403">
        <f t="shared" si="34"/>
        <v>17.89</v>
      </c>
      <c r="FT42" s="403">
        <f t="shared" si="34"/>
        <v>15.35</v>
      </c>
      <c r="FU42" s="403">
        <f t="shared" si="34"/>
        <v>15.35</v>
      </c>
      <c r="FV42" s="404">
        <f t="shared" si="34"/>
        <v>1178</v>
      </c>
      <c r="FW42" s="404">
        <f t="shared" si="34"/>
        <v>2739</v>
      </c>
      <c r="FX42" s="404">
        <f t="shared" si="34"/>
        <v>2752</v>
      </c>
      <c r="FY42" s="404">
        <f t="shared" si="34"/>
        <v>0</v>
      </c>
      <c r="FZ42" s="404">
        <f t="shared" si="34"/>
        <v>2752</v>
      </c>
      <c r="GA42" s="404">
        <f t="shared" si="34"/>
        <v>2752</v>
      </c>
      <c r="GB42" s="403">
        <f t="shared" ref="GB42:GK42" si="35">SUM(GB7:GB41)</f>
        <v>214.7</v>
      </c>
      <c r="GC42" s="403">
        <f t="shared" si="35"/>
        <v>229</v>
      </c>
      <c r="GD42" s="403">
        <f t="shared" si="35"/>
        <v>42.830000000000005</v>
      </c>
      <c r="GE42" s="403">
        <f t="shared" si="35"/>
        <v>217.82000000000002</v>
      </c>
      <c r="GF42" s="404">
        <f t="shared" si="35"/>
        <v>14189</v>
      </c>
      <c r="GG42" s="404">
        <f t="shared" si="35"/>
        <v>1146</v>
      </c>
      <c r="GH42" s="404">
        <f t="shared" si="35"/>
        <v>16725</v>
      </c>
      <c r="GI42" s="404">
        <f t="shared" si="35"/>
        <v>0</v>
      </c>
      <c r="GJ42" s="404">
        <f t="shared" si="35"/>
        <v>16715</v>
      </c>
      <c r="GK42" s="404">
        <f t="shared" si="35"/>
        <v>16682</v>
      </c>
      <c r="GL42" s="403">
        <f t="shared" ref="GL42:GU42" si="36">SUM(GL7:GL41)</f>
        <v>72.69</v>
      </c>
      <c r="GM42" s="403">
        <f t="shared" si="36"/>
        <v>72.39</v>
      </c>
      <c r="GN42" s="403">
        <f t="shared" si="36"/>
        <v>16.27</v>
      </c>
      <c r="GO42" s="403">
        <f t="shared" si="36"/>
        <v>65.62</v>
      </c>
      <c r="GP42" s="404">
        <f t="shared" si="36"/>
        <v>6953</v>
      </c>
      <c r="GQ42" s="404">
        <f t="shared" si="36"/>
        <v>1948</v>
      </c>
      <c r="GR42" s="404">
        <f t="shared" si="36"/>
        <v>6593</v>
      </c>
      <c r="GS42" s="404">
        <f t="shared" si="36"/>
        <v>790</v>
      </c>
      <c r="GT42" s="404">
        <f t="shared" si="36"/>
        <v>6591</v>
      </c>
      <c r="GU42" s="404">
        <f t="shared" si="36"/>
        <v>6591</v>
      </c>
      <c r="GV42" s="403">
        <f t="shared" ref="GV42:HE42" si="37">SUM(GV7:GV41)</f>
        <v>9</v>
      </c>
      <c r="GW42" s="403">
        <f t="shared" si="37"/>
        <v>10.65</v>
      </c>
      <c r="GX42" s="403">
        <f t="shared" si="37"/>
        <v>5.0399999999999991</v>
      </c>
      <c r="GY42" s="403">
        <f t="shared" si="37"/>
        <v>8.77</v>
      </c>
      <c r="GZ42" s="404">
        <f t="shared" si="37"/>
        <v>1266</v>
      </c>
      <c r="HA42" s="404">
        <f t="shared" si="37"/>
        <v>447</v>
      </c>
      <c r="HB42" s="404">
        <f t="shared" si="37"/>
        <v>956</v>
      </c>
      <c r="HC42" s="404">
        <f t="shared" si="37"/>
        <v>0</v>
      </c>
      <c r="HD42" s="404">
        <f t="shared" si="37"/>
        <v>796</v>
      </c>
      <c r="HE42" s="404">
        <f t="shared" si="37"/>
        <v>797</v>
      </c>
      <c r="HF42" s="403">
        <f t="shared" ref="HF42:HO42" si="38">SUM(HF7:HF41)</f>
        <v>20.55</v>
      </c>
      <c r="HG42" s="403">
        <f t="shared" si="38"/>
        <v>19.8</v>
      </c>
      <c r="HH42" s="403">
        <f t="shared" si="38"/>
        <v>0.44000000000000006</v>
      </c>
      <c r="HI42" s="403">
        <f t="shared" si="38"/>
        <v>16.82</v>
      </c>
      <c r="HJ42" s="404">
        <f t="shared" si="38"/>
        <v>3107</v>
      </c>
      <c r="HK42" s="404">
        <f t="shared" si="38"/>
        <v>98</v>
      </c>
      <c r="HL42" s="404">
        <f t="shared" si="38"/>
        <v>2312</v>
      </c>
      <c r="HM42" s="404">
        <f t="shared" si="38"/>
        <v>0</v>
      </c>
      <c r="HN42" s="404">
        <f t="shared" si="38"/>
        <v>2214</v>
      </c>
      <c r="HO42" s="404">
        <f t="shared" si="38"/>
        <v>2214</v>
      </c>
      <c r="HP42" s="403">
        <f t="shared" ref="HP42:HY42" si="39">SUM(HP7:HP41)</f>
        <v>16.850000000000001</v>
      </c>
      <c r="HQ42" s="403">
        <f t="shared" si="39"/>
        <v>19.420000000000002</v>
      </c>
      <c r="HR42" s="403">
        <f t="shared" si="39"/>
        <v>6.05</v>
      </c>
      <c r="HS42" s="403">
        <f t="shared" si="39"/>
        <v>18.86</v>
      </c>
      <c r="HT42" s="404">
        <f t="shared" si="39"/>
        <v>2595</v>
      </c>
      <c r="HU42" s="404">
        <f t="shared" si="39"/>
        <v>371</v>
      </c>
      <c r="HV42" s="404">
        <f t="shared" si="39"/>
        <v>2408</v>
      </c>
      <c r="HW42" s="404">
        <f t="shared" si="39"/>
        <v>0</v>
      </c>
      <c r="HX42" s="404">
        <f t="shared" si="39"/>
        <v>2343</v>
      </c>
      <c r="HY42" s="404">
        <f t="shared" si="39"/>
        <v>2343</v>
      </c>
      <c r="HZ42" s="403">
        <f t="shared" ref="HZ42:II42" si="40">SUM(HZ7:HZ41)</f>
        <v>1</v>
      </c>
      <c r="IA42" s="403">
        <f t="shared" si="40"/>
        <v>1.9000000000000001</v>
      </c>
      <c r="IB42" s="403">
        <f t="shared" si="40"/>
        <v>1.2135</v>
      </c>
      <c r="IC42" s="403">
        <f t="shared" si="40"/>
        <v>1.6675</v>
      </c>
      <c r="ID42" s="523">
        <f t="shared" si="40"/>
        <v>185</v>
      </c>
      <c r="IE42" s="523">
        <f t="shared" si="40"/>
        <v>183</v>
      </c>
      <c r="IF42" s="523">
        <f t="shared" si="40"/>
        <v>299</v>
      </c>
      <c r="IG42" s="523">
        <f t="shared" si="40"/>
        <v>0</v>
      </c>
      <c r="IH42" s="523">
        <f t="shared" si="40"/>
        <v>299</v>
      </c>
      <c r="II42" s="523">
        <f t="shared" si="40"/>
        <v>299</v>
      </c>
      <c r="IJ42" s="403">
        <f t="shared" ref="IJ42:IS42" si="41">SUM(IJ7:IJ41)</f>
        <v>281.64999999999998</v>
      </c>
      <c r="IK42" s="403">
        <f t="shared" si="41"/>
        <v>221.5</v>
      </c>
      <c r="IL42" s="403">
        <f t="shared" si="41"/>
        <v>25.650000000000002</v>
      </c>
      <c r="IM42" s="403">
        <f t="shared" si="41"/>
        <v>213.36</v>
      </c>
      <c r="IN42" s="404">
        <f t="shared" si="41"/>
        <v>13655</v>
      </c>
      <c r="IO42" s="404">
        <f t="shared" si="41"/>
        <v>159</v>
      </c>
      <c r="IP42" s="404">
        <f t="shared" si="41"/>
        <v>8834</v>
      </c>
      <c r="IQ42" s="404">
        <f t="shared" si="41"/>
        <v>0</v>
      </c>
      <c r="IR42" s="404">
        <f t="shared" si="41"/>
        <v>8390</v>
      </c>
      <c r="IS42" s="404">
        <f t="shared" si="41"/>
        <v>8361</v>
      </c>
      <c r="IT42" s="403">
        <f t="shared" ref="IT42:JC42" si="42">SUM(IT7:IT41)</f>
        <v>178.5</v>
      </c>
      <c r="IU42" s="403">
        <f t="shared" si="42"/>
        <v>177.65</v>
      </c>
      <c r="IV42" s="403">
        <f t="shared" si="42"/>
        <v>29.909999999999997</v>
      </c>
      <c r="IW42" s="403">
        <f t="shared" si="42"/>
        <v>172.04999999999998</v>
      </c>
      <c r="IX42" s="404">
        <f t="shared" si="42"/>
        <v>13886</v>
      </c>
      <c r="IY42" s="404">
        <f t="shared" si="42"/>
        <v>5</v>
      </c>
      <c r="IZ42" s="404">
        <f t="shared" si="42"/>
        <v>11171</v>
      </c>
      <c r="JA42" s="404">
        <f t="shared" si="42"/>
        <v>0</v>
      </c>
      <c r="JB42" s="404">
        <f t="shared" si="42"/>
        <v>8818</v>
      </c>
      <c r="JC42" s="404">
        <f t="shared" si="42"/>
        <v>8818</v>
      </c>
      <c r="JD42" s="403">
        <f t="shared" ref="JD42:JM42" si="43">SUM(JD7:JD41)</f>
        <v>135.55000000000001</v>
      </c>
      <c r="JE42" s="403">
        <f t="shared" si="43"/>
        <v>154.54</v>
      </c>
      <c r="JF42" s="403">
        <f t="shared" si="43"/>
        <v>4.07</v>
      </c>
      <c r="JG42" s="403">
        <f t="shared" si="43"/>
        <v>154.54</v>
      </c>
      <c r="JH42" s="404">
        <f t="shared" si="43"/>
        <v>16009</v>
      </c>
      <c r="JI42" s="404">
        <f t="shared" si="43"/>
        <v>649</v>
      </c>
      <c r="JJ42" s="404">
        <f t="shared" si="43"/>
        <v>20511</v>
      </c>
      <c r="JK42" s="404">
        <f t="shared" si="43"/>
        <v>0</v>
      </c>
      <c r="JL42" s="404">
        <f t="shared" si="43"/>
        <v>17550</v>
      </c>
      <c r="JM42" s="404">
        <f t="shared" si="43"/>
        <v>10717</v>
      </c>
      <c r="JN42" s="403">
        <f t="shared" ref="JN42:JW42" si="44">SUM(JN7:JN41)</f>
        <v>188.78</v>
      </c>
      <c r="JO42" s="403">
        <f t="shared" si="44"/>
        <v>144.57999999999998</v>
      </c>
      <c r="JP42" s="403">
        <f t="shared" si="44"/>
        <v>48.11</v>
      </c>
      <c r="JQ42" s="403">
        <f t="shared" si="44"/>
        <v>177.64</v>
      </c>
      <c r="JR42" s="404">
        <f t="shared" si="44"/>
        <v>18544</v>
      </c>
      <c r="JS42" s="404">
        <f t="shared" si="44"/>
        <v>10727</v>
      </c>
      <c r="JT42" s="404">
        <f t="shared" si="44"/>
        <v>10735</v>
      </c>
      <c r="JU42" s="404">
        <f t="shared" si="44"/>
        <v>8</v>
      </c>
      <c r="JV42" s="404">
        <f t="shared" si="44"/>
        <v>9489</v>
      </c>
      <c r="JW42" s="404">
        <f t="shared" si="44"/>
        <v>9489</v>
      </c>
      <c r="JX42" s="403">
        <f t="shared" ref="JX42:KG42" si="45">SUM(JX7:JX41)</f>
        <v>103.7</v>
      </c>
      <c r="JY42" s="403">
        <f t="shared" si="45"/>
        <v>130.88999999999999</v>
      </c>
      <c r="JZ42" s="403">
        <f t="shared" si="45"/>
        <v>28.270000000000003</v>
      </c>
      <c r="KA42" s="403">
        <f t="shared" si="45"/>
        <v>130.17999999999998</v>
      </c>
      <c r="KB42" s="404">
        <f t="shared" si="45"/>
        <v>8480</v>
      </c>
      <c r="KC42" s="404">
        <f t="shared" si="45"/>
        <v>1478</v>
      </c>
      <c r="KD42" s="404">
        <f t="shared" si="45"/>
        <v>13598</v>
      </c>
      <c r="KE42" s="404">
        <f t="shared" si="45"/>
        <v>0</v>
      </c>
      <c r="KF42" s="404">
        <f t="shared" si="45"/>
        <v>13598</v>
      </c>
      <c r="KG42" s="404">
        <f t="shared" si="45"/>
        <v>13598</v>
      </c>
      <c r="KH42" s="403">
        <f t="shared" ref="KH42:KQ42" si="46">SUM(KH7:KH41)</f>
        <v>326.45999999999998</v>
      </c>
      <c r="KI42" s="403">
        <f t="shared" si="46"/>
        <v>392.91999999999996</v>
      </c>
      <c r="KJ42" s="403">
        <f t="shared" si="46"/>
        <v>37.25</v>
      </c>
      <c r="KK42" s="403">
        <f t="shared" si="46"/>
        <v>392.87</v>
      </c>
      <c r="KL42" s="404">
        <f t="shared" si="46"/>
        <v>23283</v>
      </c>
      <c r="KM42" s="404">
        <f t="shared" si="46"/>
        <v>1937</v>
      </c>
      <c r="KN42" s="404">
        <f t="shared" si="46"/>
        <v>32976</v>
      </c>
      <c r="KO42" s="404">
        <f t="shared" si="46"/>
        <v>0</v>
      </c>
      <c r="KP42" s="404">
        <f t="shared" si="46"/>
        <v>32976</v>
      </c>
      <c r="KQ42" s="404">
        <f t="shared" si="46"/>
        <v>32976</v>
      </c>
      <c r="KR42" s="403">
        <f t="shared" ref="KR42:LA42" si="47">SUM(KR7:KR41)</f>
        <v>147.55000000000001</v>
      </c>
      <c r="KS42" s="403">
        <f t="shared" si="47"/>
        <v>138.41</v>
      </c>
      <c r="KT42" s="403">
        <f t="shared" si="47"/>
        <v>28.400000000000002</v>
      </c>
      <c r="KU42" s="403">
        <f t="shared" si="47"/>
        <v>138.32</v>
      </c>
      <c r="KV42" s="404">
        <f t="shared" si="47"/>
        <v>11199</v>
      </c>
      <c r="KW42" s="404">
        <f t="shared" si="47"/>
        <v>1850</v>
      </c>
      <c r="KX42" s="404">
        <f t="shared" si="47"/>
        <v>11174</v>
      </c>
      <c r="KY42" s="404">
        <f t="shared" si="47"/>
        <v>0</v>
      </c>
      <c r="KZ42" s="404">
        <f t="shared" si="47"/>
        <v>11174</v>
      </c>
      <c r="LA42" s="404">
        <f t="shared" si="47"/>
        <v>8513</v>
      </c>
      <c r="LB42" s="403">
        <f t="shared" ref="LB42:LU42" si="48">SUM(LB7:LB41)</f>
        <v>38.5</v>
      </c>
      <c r="LC42" s="403">
        <f t="shared" si="48"/>
        <v>64</v>
      </c>
      <c r="LD42" s="403">
        <f t="shared" si="48"/>
        <v>28.070000000000004</v>
      </c>
      <c r="LE42" s="403">
        <f t="shared" si="48"/>
        <v>54.61</v>
      </c>
      <c r="LF42" s="404">
        <f t="shared" si="48"/>
        <v>4580</v>
      </c>
      <c r="LG42" s="404">
        <f t="shared" si="48"/>
        <v>371</v>
      </c>
      <c r="LH42" s="404">
        <f t="shared" si="48"/>
        <v>2609</v>
      </c>
      <c r="LI42" s="404">
        <f t="shared" si="48"/>
        <v>0</v>
      </c>
      <c r="LJ42" s="404">
        <f t="shared" si="48"/>
        <v>371</v>
      </c>
      <c r="LK42" s="404">
        <f t="shared" si="48"/>
        <v>371</v>
      </c>
      <c r="LL42" s="403">
        <f t="shared" si="48"/>
        <v>248.62</v>
      </c>
      <c r="LM42" s="403">
        <f t="shared" si="48"/>
        <v>313.59999999999997</v>
      </c>
      <c r="LN42" s="403">
        <f t="shared" si="48"/>
        <v>91.95</v>
      </c>
      <c r="LO42" s="403">
        <f t="shared" si="48"/>
        <v>313.59999999999997</v>
      </c>
      <c r="LP42" s="404">
        <f t="shared" si="48"/>
        <v>7124</v>
      </c>
      <c r="LQ42" s="404">
        <f t="shared" si="48"/>
        <v>336</v>
      </c>
      <c r="LR42" s="404">
        <f t="shared" si="48"/>
        <v>11584</v>
      </c>
      <c r="LS42" s="404">
        <f t="shared" si="48"/>
        <v>0</v>
      </c>
      <c r="LT42" s="404">
        <f t="shared" si="48"/>
        <v>11563</v>
      </c>
      <c r="LU42" s="404">
        <f t="shared" si="48"/>
        <v>10994</v>
      </c>
      <c r="LV42" s="403">
        <f t="shared" ref="LV42:ME42" si="49">SUM(LV7:LV41)</f>
        <v>9852.630000000001</v>
      </c>
      <c r="LW42" s="403">
        <f t="shared" si="49"/>
        <v>9751.2800000000007</v>
      </c>
      <c r="LX42" s="403">
        <f t="shared" si="49"/>
        <v>1296.3634999999999</v>
      </c>
      <c r="LY42" s="403">
        <f t="shared" si="49"/>
        <v>9556.3945000000003</v>
      </c>
      <c r="LZ42" s="404">
        <f t="shared" si="49"/>
        <v>753410</v>
      </c>
      <c r="MA42" s="404">
        <f t="shared" si="49"/>
        <v>69217.243243243254</v>
      </c>
      <c r="MB42" s="404">
        <f t="shared" si="49"/>
        <v>760368.96396396402</v>
      </c>
      <c r="MC42" s="404">
        <f t="shared" si="49"/>
        <v>3762</v>
      </c>
      <c r="MD42" s="404">
        <f t="shared" si="49"/>
        <v>716156.96396396402</v>
      </c>
      <c r="ME42" s="404">
        <f t="shared" si="49"/>
        <v>685870.96396396402</v>
      </c>
      <c r="MF42" s="403">
        <f t="shared" ref="MF42:MO42" si="50">SUM(MF7:MF41)</f>
        <v>0</v>
      </c>
      <c r="MG42" s="403">
        <f t="shared" si="50"/>
        <v>0</v>
      </c>
      <c r="MH42" s="403">
        <f t="shared" si="50"/>
        <v>0</v>
      </c>
      <c r="MI42" s="403">
        <f t="shared" si="50"/>
        <v>0</v>
      </c>
      <c r="MJ42" s="523">
        <f t="shared" si="50"/>
        <v>0</v>
      </c>
      <c r="MK42" s="523">
        <f t="shared" si="50"/>
        <v>0</v>
      </c>
      <c r="ML42" s="523">
        <f t="shared" si="50"/>
        <v>0</v>
      </c>
      <c r="MM42" s="523">
        <f t="shared" si="50"/>
        <v>0</v>
      </c>
      <c r="MN42" s="523">
        <f t="shared" si="50"/>
        <v>0</v>
      </c>
      <c r="MO42" s="523">
        <f t="shared" si="50"/>
        <v>0</v>
      </c>
      <c r="MP42" s="403">
        <f t="shared" ref="MP42:MY42" si="51">SUM(MP7:MP41)</f>
        <v>0</v>
      </c>
      <c r="MQ42" s="403">
        <f t="shared" si="51"/>
        <v>0</v>
      </c>
      <c r="MR42" s="403">
        <f t="shared" si="51"/>
        <v>0</v>
      </c>
      <c r="MS42" s="403">
        <f t="shared" si="51"/>
        <v>0</v>
      </c>
      <c r="MT42" s="523">
        <f t="shared" si="51"/>
        <v>0</v>
      </c>
      <c r="MU42" s="523">
        <f t="shared" si="51"/>
        <v>0</v>
      </c>
      <c r="MV42" s="523">
        <f t="shared" si="51"/>
        <v>0</v>
      </c>
      <c r="MW42" s="523">
        <f t="shared" si="51"/>
        <v>0</v>
      </c>
      <c r="MX42" s="523">
        <f t="shared" si="51"/>
        <v>0</v>
      </c>
      <c r="MY42" s="523">
        <f t="shared" si="51"/>
        <v>0</v>
      </c>
      <c r="MZ42" s="403">
        <f t="shared" ref="MZ42:NI42" si="52">SUM(MZ7:MZ41)</f>
        <v>9852.630000000001</v>
      </c>
      <c r="NA42" s="403">
        <f t="shared" si="52"/>
        <v>9751.2800000000007</v>
      </c>
      <c r="NB42" s="403">
        <f t="shared" si="52"/>
        <v>1296.3634999999999</v>
      </c>
      <c r="NC42" s="403">
        <f t="shared" si="52"/>
        <v>9556.3945000000003</v>
      </c>
      <c r="ND42" s="404">
        <f t="shared" si="52"/>
        <v>753410</v>
      </c>
      <c r="NE42" s="404">
        <f t="shared" si="52"/>
        <v>69217.243243243254</v>
      </c>
      <c r="NF42" s="404">
        <f t="shared" si="52"/>
        <v>760368.96396396402</v>
      </c>
      <c r="NG42" s="404">
        <f t="shared" si="52"/>
        <v>3762</v>
      </c>
      <c r="NH42" s="404">
        <f t="shared" si="52"/>
        <v>716156.96396396402</v>
      </c>
      <c r="NI42" s="405">
        <f t="shared" si="52"/>
        <v>685870.96396396402</v>
      </c>
    </row>
    <row r="43" spans="1:373" ht="15.75" x14ac:dyDescent="0.25">
      <c r="A43" s="1531" t="s">
        <v>245</v>
      </c>
      <c r="B43" s="1532"/>
      <c r="C43" s="1532"/>
      <c r="D43" s="1532"/>
      <c r="E43" s="1532"/>
      <c r="F43" s="1532"/>
      <c r="G43" s="1532"/>
      <c r="H43" s="1532"/>
      <c r="I43" s="1532"/>
      <c r="J43" s="1532"/>
      <c r="K43" s="1532"/>
      <c r="L43" s="1532"/>
      <c r="M43" s="1532"/>
      <c r="N43" s="524"/>
      <c r="O43" s="524"/>
      <c r="P43" s="524"/>
      <c r="Q43" s="524"/>
      <c r="R43" s="544"/>
      <c r="S43" s="544"/>
      <c r="T43" s="544"/>
      <c r="U43" s="544"/>
      <c r="V43" s="544"/>
      <c r="W43" s="544"/>
      <c r="X43" s="525"/>
      <c r="Y43" s="525"/>
      <c r="Z43" s="525"/>
      <c r="AA43" s="525"/>
      <c r="AB43" s="525"/>
      <c r="AC43" s="525"/>
      <c r="AD43" s="525"/>
      <c r="AE43" s="525"/>
      <c r="AF43" s="525"/>
      <c r="AG43" s="525"/>
      <c r="AH43" s="526"/>
      <c r="AI43" s="526"/>
      <c r="AJ43" s="526"/>
      <c r="AK43" s="526"/>
      <c r="AL43" s="755"/>
      <c r="AM43" s="755"/>
      <c r="AN43" s="755"/>
      <c r="AO43" s="755"/>
      <c r="AP43" s="755"/>
      <c r="AQ43" s="755"/>
      <c r="AR43" s="527"/>
      <c r="AS43" s="527"/>
      <c r="AT43" s="527"/>
      <c r="AU43" s="527"/>
      <c r="AV43" s="767"/>
      <c r="AW43" s="767"/>
      <c r="AX43" s="767"/>
      <c r="AY43" s="767"/>
      <c r="AZ43" s="767"/>
      <c r="BA43" s="767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9"/>
      <c r="BM43" s="529"/>
      <c r="BN43" s="529"/>
      <c r="BO43" s="529"/>
      <c r="BP43" s="529"/>
      <c r="BQ43" s="529"/>
      <c r="BR43" s="529"/>
      <c r="BS43" s="529"/>
      <c r="BT43" s="529"/>
      <c r="BU43" s="529"/>
      <c r="BV43" s="530"/>
      <c r="BW43" s="530"/>
      <c r="BX43" s="530"/>
      <c r="BY43" s="530"/>
      <c r="BZ43" s="531"/>
      <c r="CA43" s="531"/>
      <c r="CB43" s="531"/>
      <c r="CC43" s="531"/>
      <c r="CD43" s="531"/>
      <c r="CE43" s="531"/>
      <c r="CF43" s="532"/>
      <c r="CG43" s="532"/>
      <c r="CH43" s="532"/>
      <c r="CI43" s="532"/>
      <c r="CJ43" s="532"/>
      <c r="CK43" s="532"/>
      <c r="CL43" s="532"/>
      <c r="CM43" s="532"/>
      <c r="CN43" s="532"/>
      <c r="CO43" s="532"/>
      <c r="CP43" s="533"/>
      <c r="CQ43" s="533"/>
      <c r="CR43" s="533"/>
      <c r="CS43" s="533"/>
      <c r="CT43" s="795"/>
      <c r="CU43" s="795"/>
      <c r="CV43" s="795"/>
      <c r="CW43" s="795"/>
      <c r="CX43" s="795"/>
      <c r="CY43" s="795"/>
      <c r="CZ43" s="534"/>
      <c r="DA43" s="534"/>
      <c r="DB43" s="534"/>
      <c r="DC43" s="534"/>
      <c r="DD43" s="1028"/>
      <c r="DE43" s="1028"/>
      <c r="DF43" s="1028"/>
      <c r="DG43" s="1028"/>
      <c r="DH43" s="1028"/>
      <c r="DI43" s="1028"/>
      <c r="DJ43" s="530"/>
      <c r="DK43" s="530"/>
      <c r="DL43" s="530"/>
      <c r="DM43" s="530"/>
      <c r="DN43" s="531"/>
      <c r="DO43" s="531"/>
      <c r="DP43" s="531"/>
      <c r="DQ43" s="531"/>
      <c r="DR43" s="531"/>
      <c r="DS43" s="531"/>
      <c r="DT43" s="535"/>
      <c r="DU43" s="535"/>
      <c r="DV43" s="535"/>
      <c r="DW43" s="535"/>
      <c r="DX43" s="779"/>
      <c r="DY43" s="779"/>
      <c r="DZ43" s="779"/>
      <c r="EA43" s="779"/>
      <c r="EB43" s="779"/>
      <c r="EC43" s="779"/>
      <c r="ED43" s="536"/>
      <c r="EE43" s="536"/>
      <c r="EF43" s="536"/>
      <c r="EG43" s="536"/>
      <c r="EH43" s="761"/>
      <c r="EI43" s="761"/>
      <c r="EJ43" s="761"/>
      <c r="EK43" s="761"/>
      <c r="EL43" s="761"/>
      <c r="EM43" s="761"/>
      <c r="EN43" s="529"/>
      <c r="EO43" s="529"/>
      <c r="EP43" s="529"/>
      <c r="EQ43" s="529"/>
      <c r="ER43" s="529"/>
      <c r="ES43" s="529"/>
      <c r="ET43" s="529"/>
      <c r="EU43" s="529"/>
      <c r="EV43" s="529"/>
      <c r="EW43" s="529"/>
      <c r="EX43" s="536"/>
      <c r="EY43" s="536"/>
      <c r="EZ43" s="536"/>
      <c r="FA43" s="536"/>
      <c r="FB43" s="761"/>
      <c r="FC43" s="761"/>
      <c r="FD43" s="761"/>
      <c r="FE43" s="761"/>
      <c r="FF43" s="761"/>
      <c r="FG43" s="761"/>
      <c r="FH43" s="537"/>
      <c r="FI43" s="537"/>
      <c r="FJ43" s="537"/>
      <c r="FK43" s="537"/>
      <c r="FL43" s="538"/>
      <c r="FM43" s="538"/>
      <c r="FN43" s="538"/>
      <c r="FO43" s="538"/>
      <c r="FP43" s="538"/>
      <c r="FQ43" s="538"/>
      <c r="FR43" s="539"/>
      <c r="FS43" s="539"/>
      <c r="FT43" s="539"/>
      <c r="FU43" s="539"/>
      <c r="FV43" s="1050"/>
      <c r="FW43" s="1050"/>
      <c r="FX43" s="1050"/>
      <c r="FY43" s="1050"/>
      <c r="FZ43" s="1050"/>
      <c r="GA43" s="1050"/>
      <c r="GB43" s="540"/>
      <c r="GC43" s="540"/>
      <c r="GD43" s="540"/>
      <c r="GE43" s="540"/>
      <c r="GF43" s="540"/>
      <c r="GG43" s="540"/>
      <c r="GH43" s="540"/>
      <c r="GI43" s="540"/>
      <c r="GJ43" s="540"/>
      <c r="GK43" s="540"/>
      <c r="GL43" s="535"/>
      <c r="GM43" s="535"/>
      <c r="GN43" s="535"/>
      <c r="GO43" s="535"/>
      <c r="GP43" s="779"/>
      <c r="GQ43" s="779"/>
      <c r="GR43" s="779"/>
      <c r="GS43" s="779"/>
      <c r="GT43" s="779"/>
      <c r="GU43" s="779"/>
      <c r="GV43" s="541"/>
      <c r="GW43" s="541"/>
      <c r="GX43" s="541"/>
      <c r="GY43" s="541"/>
      <c r="GZ43" s="542"/>
      <c r="HA43" s="542"/>
      <c r="HB43" s="542"/>
      <c r="HC43" s="542"/>
      <c r="HD43" s="542"/>
      <c r="HE43" s="542"/>
      <c r="HF43" s="543"/>
      <c r="HG43" s="543"/>
      <c r="HH43" s="543"/>
      <c r="HI43" s="543"/>
      <c r="HJ43" s="543"/>
      <c r="HK43" s="543"/>
      <c r="HL43" s="543"/>
      <c r="HM43" s="543"/>
      <c r="HN43" s="543"/>
      <c r="HO43" s="543"/>
      <c r="HP43" s="524"/>
      <c r="HQ43" s="524"/>
      <c r="HR43" s="524"/>
      <c r="HS43" s="524"/>
      <c r="HT43" s="544"/>
      <c r="HU43" s="544"/>
      <c r="HV43" s="544"/>
      <c r="HW43" s="544"/>
      <c r="HX43" s="544"/>
      <c r="HY43" s="544"/>
      <c r="HZ43" s="536"/>
      <c r="IA43" s="536"/>
      <c r="IB43" s="536"/>
      <c r="IC43" s="536"/>
      <c r="ID43" s="536"/>
      <c r="IE43" s="536"/>
      <c r="IF43" s="536"/>
      <c r="IG43" s="536"/>
      <c r="IH43" s="536"/>
      <c r="II43" s="536"/>
      <c r="IJ43" s="543"/>
      <c r="IK43" s="543"/>
      <c r="IL43" s="543"/>
      <c r="IM43" s="543"/>
      <c r="IN43" s="545"/>
      <c r="IO43" s="545"/>
      <c r="IP43" s="545"/>
      <c r="IQ43" s="545"/>
      <c r="IR43" s="545"/>
      <c r="IS43" s="545"/>
      <c r="IT43" s="533"/>
      <c r="IU43" s="533"/>
      <c r="IV43" s="533"/>
      <c r="IW43" s="533"/>
      <c r="IX43" s="795"/>
      <c r="IY43" s="795"/>
      <c r="IZ43" s="795"/>
      <c r="JA43" s="795"/>
      <c r="JB43" s="795"/>
      <c r="JC43" s="795"/>
      <c r="JD43" s="537"/>
      <c r="JE43" s="537"/>
      <c r="JF43" s="537"/>
      <c r="JG43" s="537"/>
      <c r="JH43" s="538"/>
      <c r="JI43" s="538"/>
      <c r="JJ43" s="538"/>
      <c r="JK43" s="538"/>
      <c r="JL43" s="538"/>
      <c r="JM43" s="538"/>
      <c r="JN43" s="532"/>
      <c r="JO43" s="532"/>
      <c r="JP43" s="532"/>
      <c r="JQ43" s="532"/>
      <c r="JR43" s="546"/>
      <c r="JS43" s="546"/>
      <c r="JT43" s="546"/>
      <c r="JU43" s="546"/>
      <c r="JV43" s="546"/>
      <c r="JW43" s="546"/>
      <c r="JX43" s="529"/>
      <c r="JY43" s="529"/>
      <c r="JZ43" s="529"/>
      <c r="KA43" s="529"/>
      <c r="KB43" s="775"/>
      <c r="KC43" s="775"/>
      <c r="KD43" s="775"/>
      <c r="KE43" s="775"/>
      <c r="KF43" s="775"/>
      <c r="KG43" s="775"/>
      <c r="KH43" s="530"/>
      <c r="KI43" s="530"/>
      <c r="KJ43" s="530"/>
      <c r="KK43" s="530"/>
      <c r="KL43" s="531"/>
      <c r="KM43" s="531"/>
      <c r="KN43" s="531"/>
      <c r="KO43" s="531"/>
      <c r="KP43" s="531"/>
      <c r="KQ43" s="531"/>
      <c r="KR43" s="547"/>
      <c r="KS43" s="547"/>
      <c r="KT43" s="547"/>
      <c r="KU43" s="547"/>
      <c r="KV43" s="790"/>
      <c r="KW43" s="790"/>
      <c r="KX43" s="790"/>
      <c r="KY43" s="790"/>
      <c r="KZ43" s="790"/>
      <c r="LA43" s="790"/>
      <c r="LB43" s="548"/>
      <c r="LC43" s="548"/>
      <c r="LD43" s="548"/>
      <c r="LE43" s="548"/>
      <c r="LF43" s="816"/>
      <c r="LG43" s="816"/>
      <c r="LH43" s="816"/>
      <c r="LI43" s="816"/>
      <c r="LJ43" s="816"/>
      <c r="LK43" s="816"/>
      <c r="LL43" s="549"/>
      <c r="LM43" s="549"/>
      <c r="LN43" s="549"/>
      <c r="LO43" s="549"/>
      <c r="LP43" s="785"/>
      <c r="LQ43" s="785"/>
      <c r="LR43" s="785"/>
      <c r="LS43" s="785"/>
      <c r="LT43" s="785"/>
      <c r="LU43" s="785"/>
      <c r="LV43" s="417"/>
      <c r="LW43" s="417"/>
      <c r="LX43" s="417"/>
      <c r="LY43" s="417"/>
      <c r="LZ43" s="417"/>
      <c r="MA43" s="417"/>
      <c r="MB43" s="417"/>
      <c r="MC43" s="417"/>
      <c r="MD43" s="417"/>
      <c r="ME43" s="417"/>
      <c r="MF43" s="550"/>
      <c r="MG43" s="550"/>
      <c r="MH43" s="550"/>
      <c r="MI43" s="550"/>
      <c r="MJ43" s="550"/>
      <c r="MK43" s="550"/>
      <c r="ML43" s="550"/>
      <c r="MM43" s="550"/>
      <c r="MN43" s="550"/>
      <c r="MO43" s="550"/>
      <c r="MP43" s="551"/>
      <c r="MQ43" s="551"/>
      <c r="MR43" s="551"/>
      <c r="MS43" s="551"/>
      <c r="MT43" s="551"/>
      <c r="MU43" s="551"/>
      <c r="MV43" s="551"/>
      <c r="MW43" s="551"/>
      <c r="MX43" s="551"/>
      <c r="MY43" s="551"/>
      <c r="MZ43" s="406"/>
      <c r="NA43" s="406"/>
      <c r="NB43" s="406"/>
      <c r="NC43" s="406"/>
      <c r="ND43" s="406"/>
      <c r="NE43" s="406"/>
      <c r="NF43" s="406"/>
      <c r="NG43" s="406"/>
      <c r="NH43" s="406"/>
      <c r="NI43" s="406"/>
    </row>
    <row r="44" spans="1:373" ht="27.75" customHeight="1" x14ac:dyDescent="0.25">
      <c r="A44" s="442">
        <v>33</v>
      </c>
      <c r="B44" s="479" t="s">
        <v>57</v>
      </c>
      <c r="C44" s="479" t="s">
        <v>208</v>
      </c>
      <c r="D44" s="444"/>
      <c r="E44" s="444"/>
      <c r="F44" s="444"/>
      <c r="G44" s="444"/>
      <c r="H44" s="445"/>
      <c r="I44" s="445"/>
      <c r="J44" s="445"/>
      <c r="K44" s="445"/>
      <c r="L44" s="445"/>
      <c r="M44" s="445"/>
      <c r="N44" s="446"/>
      <c r="O44" s="446"/>
      <c r="P44" s="446"/>
      <c r="Q44" s="446"/>
      <c r="R44" s="473"/>
      <c r="S44" s="473"/>
      <c r="T44" s="473"/>
      <c r="U44" s="473"/>
      <c r="V44" s="473"/>
      <c r="W44" s="473"/>
      <c r="X44" s="447">
        <v>0</v>
      </c>
      <c r="Y44" s="447">
        <v>0</v>
      </c>
      <c r="Z44" s="447">
        <v>0</v>
      </c>
      <c r="AA44" s="447">
        <v>0</v>
      </c>
      <c r="AB44" s="448">
        <v>0</v>
      </c>
      <c r="AC44" s="448">
        <v>0</v>
      </c>
      <c r="AD44" s="448">
        <v>0</v>
      </c>
      <c r="AE44" s="448">
        <v>0</v>
      </c>
      <c r="AF44" s="448">
        <v>0</v>
      </c>
      <c r="AG44" s="448">
        <v>0</v>
      </c>
      <c r="AH44" s="449">
        <v>0</v>
      </c>
      <c r="AI44" s="449">
        <v>0</v>
      </c>
      <c r="AJ44" s="449">
        <v>0</v>
      </c>
      <c r="AK44" s="449">
        <v>0</v>
      </c>
      <c r="AL44" s="753">
        <v>0</v>
      </c>
      <c r="AM44" s="753">
        <v>0</v>
      </c>
      <c r="AN44" s="753">
        <v>0</v>
      </c>
      <c r="AO44" s="753">
        <v>0</v>
      </c>
      <c r="AP44" s="753">
        <v>0</v>
      </c>
      <c r="AQ44" s="753">
        <v>0</v>
      </c>
      <c r="AR44" s="450">
        <v>0</v>
      </c>
      <c r="AS44" s="450">
        <v>0</v>
      </c>
      <c r="AT44" s="450">
        <v>0</v>
      </c>
      <c r="AU44" s="450">
        <v>0</v>
      </c>
      <c r="AV44" s="765">
        <v>0</v>
      </c>
      <c r="AW44" s="765">
        <v>0</v>
      </c>
      <c r="AX44" s="765">
        <v>0</v>
      </c>
      <c r="AY44" s="765">
        <v>0</v>
      </c>
      <c r="AZ44" s="765">
        <v>0</v>
      </c>
      <c r="BA44" s="765">
        <v>0</v>
      </c>
      <c r="BB44" s="451"/>
      <c r="BC44" s="451">
        <v>0</v>
      </c>
      <c r="BD44" s="451">
        <v>0</v>
      </c>
      <c r="BE44" s="451">
        <v>0</v>
      </c>
      <c r="BF44" s="810">
        <v>0</v>
      </c>
      <c r="BG44" s="810">
        <v>0</v>
      </c>
      <c r="BH44" s="810">
        <v>0</v>
      </c>
      <c r="BI44" s="810">
        <v>0</v>
      </c>
      <c r="BJ44" s="810">
        <v>0</v>
      </c>
      <c r="BK44" s="810">
        <v>0</v>
      </c>
      <c r="BL44" s="452"/>
      <c r="BM44" s="452"/>
      <c r="BN44" s="452"/>
      <c r="BO44" s="452"/>
      <c r="BP44" s="453"/>
      <c r="BQ44" s="453"/>
      <c r="BR44" s="453"/>
      <c r="BS44" s="453"/>
      <c r="BT44" s="453"/>
      <c r="BU44" s="453"/>
      <c r="BV44" s="454"/>
      <c r="BW44" s="454"/>
      <c r="BX44" s="454"/>
      <c r="BY44" s="454"/>
      <c r="BZ44" s="455"/>
      <c r="CA44" s="455"/>
      <c r="CB44" s="455"/>
      <c r="CC44" s="455"/>
      <c r="CD44" s="455"/>
      <c r="CE44" s="455"/>
      <c r="CF44" s="456"/>
      <c r="CG44" s="456"/>
      <c r="CH44" s="456"/>
      <c r="CI44" s="456"/>
      <c r="CJ44" s="475"/>
      <c r="CK44" s="475"/>
      <c r="CL44" s="475"/>
      <c r="CM44" s="475"/>
      <c r="CN44" s="475"/>
      <c r="CO44" s="475"/>
      <c r="CP44" s="457"/>
      <c r="CQ44" s="457"/>
      <c r="CR44" s="457"/>
      <c r="CS44" s="457"/>
      <c r="CT44" s="793"/>
      <c r="CU44" s="793"/>
      <c r="CV44" s="793"/>
      <c r="CW44" s="793"/>
      <c r="CX44" s="793"/>
      <c r="CY44" s="793"/>
      <c r="CZ44" s="458"/>
      <c r="DA44" s="458"/>
      <c r="DB44" s="458"/>
      <c r="DC44" s="458"/>
      <c r="DD44" s="1026"/>
      <c r="DE44" s="1026"/>
      <c r="DF44" s="1026"/>
      <c r="DG44" s="1026"/>
      <c r="DH44" s="1026"/>
      <c r="DI44" s="1026"/>
      <c r="DJ44" s="454">
        <v>0</v>
      </c>
      <c r="DK44" s="454">
        <v>0</v>
      </c>
      <c r="DL44" s="454">
        <v>0</v>
      </c>
      <c r="DM44" s="454">
        <v>0</v>
      </c>
      <c r="DN44" s="455">
        <v>0</v>
      </c>
      <c r="DO44" s="455">
        <v>0</v>
      </c>
      <c r="DP44" s="455">
        <v>0</v>
      </c>
      <c r="DQ44" s="455">
        <v>0</v>
      </c>
      <c r="DR44" s="455">
        <v>0</v>
      </c>
      <c r="DS44" s="455">
        <v>0</v>
      </c>
      <c r="DT44" s="459"/>
      <c r="DU44" s="459"/>
      <c r="DV44" s="459"/>
      <c r="DW44" s="459"/>
      <c r="DX44" s="777"/>
      <c r="DY44" s="777"/>
      <c r="DZ44" s="777"/>
      <c r="EA44" s="777"/>
      <c r="EB44" s="777"/>
      <c r="EC44" s="777"/>
      <c r="ED44" s="461"/>
      <c r="EE44" s="461"/>
      <c r="EF44" s="461"/>
      <c r="EG44" s="461"/>
      <c r="EH44" s="759"/>
      <c r="EI44" s="759"/>
      <c r="EJ44" s="759"/>
      <c r="EK44" s="759"/>
      <c r="EL44" s="759"/>
      <c r="EM44" s="759"/>
      <c r="EN44" s="452"/>
      <c r="EO44" s="452"/>
      <c r="EP44" s="452"/>
      <c r="EQ44" s="452"/>
      <c r="ER44" s="453"/>
      <c r="ES44" s="453"/>
      <c r="ET44" s="453"/>
      <c r="EU44" s="453"/>
      <c r="EV44" s="453"/>
      <c r="EW44" s="453"/>
      <c r="EX44" s="461"/>
      <c r="EY44" s="461"/>
      <c r="EZ44" s="461"/>
      <c r="FA44" s="461"/>
      <c r="FB44" s="759"/>
      <c r="FC44" s="759"/>
      <c r="FD44" s="759"/>
      <c r="FE44" s="759"/>
      <c r="FF44" s="759"/>
      <c r="FG44" s="759"/>
      <c r="FH44" s="463"/>
      <c r="FI44" s="463"/>
      <c r="FJ44" s="463"/>
      <c r="FK44" s="463"/>
      <c r="FL44" s="464"/>
      <c r="FM44" s="464"/>
      <c r="FN44" s="464"/>
      <c r="FO44" s="464"/>
      <c r="FP44" s="464"/>
      <c r="FQ44" s="464"/>
      <c r="FR44" s="465"/>
      <c r="FS44" s="465"/>
      <c r="FT44" s="465"/>
      <c r="FU44" s="465"/>
      <c r="FV44" s="1048"/>
      <c r="FW44" s="1048"/>
      <c r="FX44" s="1048"/>
      <c r="FY44" s="1048"/>
      <c r="FZ44" s="1048"/>
      <c r="GA44" s="1048"/>
      <c r="GB44" s="467"/>
      <c r="GC44" s="467"/>
      <c r="GD44" s="467"/>
      <c r="GE44" s="467"/>
      <c r="GF44" s="468"/>
      <c r="GG44" s="468"/>
      <c r="GH44" s="468"/>
      <c r="GI44" s="468"/>
      <c r="GJ44" s="468"/>
      <c r="GK44" s="468"/>
      <c r="GL44" s="459"/>
      <c r="GM44" s="459"/>
      <c r="GN44" s="459"/>
      <c r="GO44" s="459"/>
      <c r="GP44" s="777"/>
      <c r="GQ44" s="777"/>
      <c r="GR44" s="777"/>
      <c r="GS44" s="777"/>
      <c r="GT44" s="777"/>
      <c r="GU44" s="777"/>
      <c r="GV44" s="469"/>
      <c r="GW44" s="469"/>
      <c r="GX44" s="469"/>
      <c r="GY44" s="469"/>
      <c r="GZ44" s="470"/>
      <c r="HA44" s="470"/>
      <c r="HB44" s="470"/>
      <c r="HC44" s="470"/>
      <c r="HD44" s="470"/>
      <c r="HE44" s="470"/>
      <c r="HF44" s="471"/>
      <c r="HG44" s="471"/>
      <c r="HH44" s="471"/>
      <c r="HI44" s="471"/>
      <c r="HJ44" s="472"/>
      <c r="HK44" s="472"/>
      <c r="HL44" s="472"/>
      <c r="HM44" s="472"/>
      <c r="HN44" s="472"/>
      <c r="HO44" s="472"/>
      <c r="HP44" s="446"/>
      <c r="HQ44" s="446"/>
      <c r="HR44" s="446"/>
      <c r="HS44" s="446"/>
      <c r="HT44" s="473"/>
      <c r="HU44" s="473"/>
      <c r="HV44" s="473"/>
      <c r="HW44" s="473"/>
      <c r="HX44" s="473"/>
      <c r="HY44" s="473"/>
      <c r="HZ44" s="461"/>
      <c r="IA44" s="461"/>
      <c r="IB44" s="461"/>
      <c r="IC44" s="461"/>
      <c r="ID44" s="462"/>
      <c r="IE44" s="462"/>
      <c r="IF44" s="462"/>
      <c r="IG44" s="462"/>
      <c r="IH44" s="462"/>
      <c r="II44" s="462"/>
      <c r="IJ44" s="471"/>
      <c r="IK44" s="471"/>
      <c r="IL44" s="471"/>
      <c r="IM44" s="471"/>
      <c r="IN44" s="474"/>
      <c r="IO44" s="474"/>
      <c r="IP44" s="474"/>
      <c r="IQ44" s="474"/>
      <c r="IR44" s="474"/>
      <c r="IS44" s="474"/>
      <c r="IT44" s="457"/>
      <c r="IU44" s="457"/>
      <c r="IV44" s="457"/>
      <c r="IW44" s="457"/>
      <c r="IX44" s="793"/>
      <c r="IY44" s="793"/>
      <c r="IZ44" s="793"/>
      <c r="JA44" s="793"/>
      <c r="JB44" s="793"/>
      <c r="JC44" s="793"/>
      <c r="JD44" s="463"/>
      <c r="JE44" s="463"/>
      <c r="JF44" s="463"/>
      <c r="JG44" s="463"/>
      <c r="JH44" s="464"/>
      <c r="JI44" s="464"/>
      <c r="JJ44" s="464"/>
      <c r="JK44" s="464"/>
      <c r="JL44" s="464"/>
      <c r="JM44" s="464"/>
      <c r="JN44" s="456">
        <v>0</v>
      </c>
      <c r="JO44" s="456">
        <v>0</v>
      </c>
      <c r="JP44" s="456">
        <v>0</v>
      </c>
      <c r="JQ44" s="456">
        <v>0</v>
      </c>
      <c r="JR44" s="475">
        <v>0</v>
      </c>
      <c r="JS44" s="475">
        <v>0</v>
      </c>
      <c r="JT44" s="475">
        <v>0</v>
      </c>
      <c r="JU44" s="475">
        <v>0</v>
      </c>
      <c r="JV44" s="475">
        <v>0</v>
      </c>
      <c r="JW44" s="475">
        <v>0</v>
      </c>
      <c r="JX44" s="452"/>
      <c r="JY44" s="452"/>
      <c r="JZ44" s="452"/>
      <c r="KA44" s="452"/>
      <c r="KB44" s="771"/>
      <c r="KC44" s="771"/>
      <c r="KD44" s="771"/>
      <c r="KE44" s="771"/>
      <c r="KF44" s="771"/>
      <c r="KG44" s="771"/>
      <c r="KH44" s="454"/>
      <c r="KI44" s="454"/>
      <c r="KJ44" s="454"/>
      <c r="KK44" s="454"/>
      <c r="KL44" s="455"/>
      <c r="KM44" s="455"/>
      <c r="KN44" s="455"/>
      <c r="KO44" s="455"/>
      <c r="KP44" s="455"/>
      <c r="KQ44" s="455"/>
      <c r="KR44" s="476"/>
      <c r="KS44" s="476"/>
      <c r="KT44" s="476"/>
      <c r="KU44" s="476"/>
      <c r="KV44" s="788"/>
      <c r="KW44" s="788"/>
      <c r="KX44" s="788"/>
      <c r="KY44" s="788"/>
      <c r="KZ44" s="788"/>
      <c r="LA44" s="788"/>
      <c r="LB44" s="471"/>
      <c r="LC44" s="471"/>
      <c r="LD44" s="471"/>
      <c r="LE44" s="471"/>
      <c r="LF44" s="474"/>
      <c r="LG44" s="474"/>
      <c r="LH44" s="474"/>
      <c r="LI44" s="474"/>
      <c r="LJ44" s="474"/>
      <c r="LK44" s="474"/>
      <c r="LL44" s="467">
        <v>0</v>
      </c>
      <c r="LM44" s="467">
        <v>0</v>
      </c>
      <c r="LN44" s="467">
        <v>0</v>
      </c>
      <c r="LO44" s="467">
        <v>0</v>
      </c>
      <c r="LP44" s="783">
        <v>0</v>
      </c>
      <c r="LQ44" s="783">
        <v>0</v>
      </c>
      <c r="LR44" s="783">
        <v>0</v>
      </c>
      <c r="LS44" s="783">
        <v>0</v>
      </c>
      <c r="LT44" s="783">
        <v>0</v>
      </c>
      <c r="LU44" s="783">
        <v>0</v>
      </c>
      <c r="LV44" s="415">
        <f t="shared" ref="LV44:ME44" si="53">D44+N44+X44+AH44+AR44+BB44+BL44+BV44+CF44+CP44+CZ44+DJ44+DT44+ED44+EN44+EX44+FH44+FR44+GB44+GL44+GV44+HF44+HP44+HZ44+IJ44+IT44+JD44+JN44+JX44+KH44+KR44+LB44+LL44</f>
        <v>0</v>
      </c>
      <c r="LW44" s="415">
        <f t="shared" si="53"/>
        <v>0</v>
      </c>
      <c r="LX44" s="415">
        <f t="shared" si="53"/>
        <v>0</v>
      </c>
      <c r="LY44" s="415">
        <f t="shared" si="53"/>
        <v>0</v>
      </c>
      <c r="LZ44" s="416">
        <f t="shared" si="53"/>
        <v>0</v>
      </c>
      <c r="MA44" s="416">
        <f t="shared" si="53"/>
        <v>0</v>
      </c>
      <c r="MB44" s="416">
        <f t="shared" si="53"/>
        <v>0</v>
      </c>
      <c r="MC44" s="416">
        <f t="shared" si="53"/>
        <v>0</v>
      </c>
      <c r="MD44" s="416">
        <f t="shared" si="53"/>
        <v>0</v>
      </c>
      <c r="ME44" s="416">
        <f t="shared" si="53"/>
        <v>0</v>
      </c>
      <c r="MF44" s="465"/>
      <c r="MG44" s="465"/>
      <c r="MH44" s="465"/>
      <c r="MI44" s="465"/>
      <c r="MJ44" s="466"/>
      <c r="MK44" s="466"/>
      <c r="ML44" s="466"/>
      <c r="MM44" s="466"/>
      <c r="MN44" s="466"/>
      <c r="MO44" s="466"/>
      <c r="MP44" s="477"/>
      <c r="MQ44" s="477"/>
      <c r="MR44" s="477"/>
      <c r="MS44" s="477"/>
      <c r="MT44" s="478"/>
      <c r="MU44" s="478"/>
      <c r="MV44" s="478"/>
      <c r="MW44" s="478"/>
      <c r="MX44" s="478"/>
      <c r="MY44" s="478"/>
      <c r="MZ44" s="401">
        <f t="shared" ref="MZ44:NI44" si="54">LV44+MF44+MP44</f>
        <v>0</v>
      </c>
      <c r="NA44" s="401">
        <f t="shared" si="54"/>
        <v>0</v>
      </c>
      <c r="NB44" s="401">
        <f t="shared" si="54"/>
        <v>0</v>
      </c>
      <c r="NC44" s="401">
        <f t="shared" si="54"/>
        <v>0</v>
      </c>
      <c r="ND44" s="402">
        <f t="shared" si="54"/>
        <v>0</v>
      </c>
      <c r="NE44" s="402">
        <f t="shared" si="54"/>
        <v>0</v>
      </c>
      <c r="NF44" s="402">
        <f t="shared" si="54"/>
        <v>0</v>
      </c>
      <c r="NG44" s="402">
        <f t="shared" si="54"/>
        <v>0</v>
      </c>
      <c r="NH44" s="402">
        <f t="shared" si="54"/>
        <v>0</v>
      </c>
      <c r="NI44" s="402">
        <f t="shared" si="54"/>
        <v>0</v>
      </c>
    </row>
    <row r="45" spans="1:373" ht="24" customHeight="1" x14ac:dyDescent="0.25">
      <c r="A45" s="442">
        <v>34</v>
      </c>
      <c r="B45" s="479" t="s">
        <v>57</v>
      </c>
      <c r="C45" s="552" t="s">
        <v>58</v>
      </c>
      <c r="D45" s="444"/>
      <c r="E45" s="444"/>
      <c r="F45" s="444"/>
      <c r="G45" s="444"/>
      <c r="H45" s="445"/>
      <c r="I45" s="445"/>
      <c r="J45" s="445"/>
      <c r="K45" s="445"/>
      <c r="L45" s="445"/>
      <c r="M45" s="445"/>
      <c r="N45" s="446"/>
      <c r="O45" s="446"/>
      <c r="P45" s="446"/>
      <c r="Q45" s="446"/>
      <c r="R45" s="473"/>
      <c r="S45" s="473"/>
      <c r="T45" s="473"/>
      <c r="U45" s="473"/>
      <c r="V45" s="473"/>
      <c r="W45" s="473"/>
      <c r="X45" s="447"/>
      <c r="Y45" s="447"/>
      <c r="Z45" s="447"/>
      <c r="AA45" s="447"/>
      <c r="AB45" s="448"/>
      <c r="AC45" s="448"/>
      <c r="AD45" s="448"/>
      <c r="AE45" s="448"/>
      <c r="AF45" s="448">
        <v>0</v>
      </c>
      <c r="AG45" s="448">
        <v>0</v>
      </c>
      <c r="AH45" s="449">
        <v>0</v>
      </c>
      <c r="AI45" s="449">
        <v>0</v>
      </c>
      <c r="AJ45" s="449">
        <v>0</v>
      </c>
      <c r="AK45" s="449">
        <v>0</v>
      </c>
      <c r="AL45" s="753">
        <v>0</v>
      </c>
      <c r="AM45" s="753">
        <v>0</v>
      </c>
      <c r="AN45" s="753">
        <v>0</v>
      </c>
      <c r="AO45" s="753">
        <v>0</v>
      </c>
      <c r="AP45" s="753">
        <v>0</v>
      </c>
      <c r="AQ45" s="753">
        <v>0</v>
      </c>
      <c r="AR45" s="450">
        <v>0</v>
      </c>
      <c r="AS45" s="450">
        <v>0</v>
      </c>
      <c r="AT45" s="450">
        <v>0</v>
      </c>
      <c r="AU45" s="450">
        <v>0</v>
      </c>
      <c r="AV45" s="765">
        <v>0</v>
      </c>
      <c r="AW45" s="765">
        <v>0</v>
      </c>
      <c r="AX45" s="765">
        <v>0</v>
      </c>
      <c r="AY45" s="765">
        <v>0</v>
      </c>
      <c r="AZ45" s="765">
        <v>0</v>
      </c>
      <c r="BA45" s="765">
        <v>0</v>
      </c>
      <c r="BB45" s="451"/>
      <c r="BC45" s="451">
        <v>0</v>
      </c>
      <c r="BD45" s="451">
        <v>0</v>
      </c>
      <c r="BE45" s="451">
        <v>0</v>
      </c>
      <c r="BF45" s="810"/>
      <c r="BG45" s="810">
        <v>0</v>
      </c>
      <c r="BH45" s="810">
        <v>0</v>
      </c>
      <c r="BI45" s="810">
        <v>0</v>
      </c>
      <c r="BJ45" s="810">
        <v>0</v>
      </c>
      <c r="BK45" s="810">
        <v>0</v>
      </c>
      <c r="BL45" s="452"/>
      <c r="BM45" s="452"/>
      <c r="BN45" s="452"/>
      <c r="BO45" s="452"/>
      <c r="BP45" s="453"/>
      <c r="BQ45" s="453"/>
      <c r="BR45" s="453"/>
      <c r="BS45" s="453"/>
      <c r="BT45" s="453"/>
      <c r="BU45" s="453"/>
      <c r="BV45" s="454"/>
      <c r="BW45" s="454"/>
      <c r="BX45" s="454"/>
      <c r="BY45" s="454"/>
      <c r="BZ45" s="455"/>
      <c r="CA45" s="455"/>
      <c r="CB45" s="455"/>
      <c r="CC45" s="455"/>
      <c r="CD45" s="455"/>
      <c r="CE45" s="455"/>
      <c r="CF45" s="456"/>
      <c r="CG45" s="456"/>
      <c r="CH45" s="456"/>
      <c r="CI45" s="456"/>
      <c r="CJ45" s="475"/>
      <c r="CK45" s="475"/>
      <c r="CL45" s="475"/>
      <c r="CM45" s="475"/>
      <c r="CN45" s="475"/>
      <c r="CO45" s="475"/>
      <c r="CP45" s="457"/>
      <c r="CQ45" s="457"/>
      <c r="CR45" s="457"/>
      <c r="CS45" s="457"/>
      <c r="CT45" s="793"/>
      <c r="CU45" s="793"/>
      <c r="CV45" s="793"/>
      <c r="CW45" s="793"/>
      <c r="CX45" s="793"/>
      <c r="CY45" s="793"/>
      <c r="CZ45" s="458"/>
      <c r="DA45" s="458"/>
      <c r="DB45" s="458"/>
      <c r="DC45" s="458"/>
      <c r="DD45" s="1026"/>
      <c r="DE45" s="1026"/>
      <c r="DF45" s="1026"/>
      <c r="DG45" s="1026"/>
      <c r="DH45" s="1026"/>
      <c r="DI45" s="1026"/>
      <c r="DJ45" s="454">
        <v>0</v>
      </c>
      <c r="DK45" s="454">
        <v>0</v>
      </c>
      <c r="DL45" s="454">
        <v>0</v>
      </c>
      <c r="DM45" s="454">
        <v>0</v>
      </c>
      <c r="DN45" s="455">
        <v>0</v>
      </c>
      <c r="DO45" s="455">
        <v>0</v>
      </c>
      <c r="DP45" s="455">
        <v>0</v>
      </c>
      <c r="DQ45" s="455">
        <v>0</v>
      </c>
      <c r="DR45" s="455">
        <v>0</v>
      </c>
      <c r="DS45" s="455">
        <v>0</v>
      </c>
      <c r="DT45" s="459"/>
      <c r="DU45" s="459"/>
      <c r="DV45" s="459"/>
      <c r="DW45" s="459"/>
      <c r="DX45" s="777"/>
      <c r="DY45" s="777"/>
      <c r="DZ45" s="777"/>
      <c r="EA45" s="777"/>
      <c r="EB45" s="777"/>
      <c r="EC45" s="777"/>
      <c r="ED45" s="461"/>
      <c r="EE45" s="461"/>
      <c r="EF45" s="461"/>
      <c r="EG45" s="461"/>
      <c r="EH45" s="759"/>
      <c r="EI45" s="759"/>
      <c r="EJ45" s="759"/>
      <c r="EK45" s="759"/>
      <c r="EL45" s="759"/>
      <c r="EM45" s="759"/>
      <c r="EN45" s="452"/>
      <c r="EO45" s="452"/>
      <c r="EP45" s="452"/>
      <c r="EQ45" s="452"/>
      <c r="ER45" s="453"/>
      <c r="ES45" s="453"/>
      <c r="ET45" s="453"/>
      <c r="EU45" s="453"/>
      <c r="EV45" s="453"/>
      <c r="EW45" s="453"/>
      <c r="EX45" s="461"/>
      <c r="EY45" s="461"/>
      <c r="EZ45" s="461"/>
      <c r="FA45" s="461"/>
      <c r="FB45" s="759"/>
      <c r="FC45" s="759"/>
      <c r="FD45" s="759"/>
      <c r="FE45" s="759"/>
      <c r="FF45" s="759"/>
      <c r="FG45" s="759"/>
      <c r="FH45" s="463"/>
      <c r="FI45" s="463"/>
      <c r="FJ45" s="463"/>
      <c r="FK45" s="463"/>
      <c r="FL45" s="464"/>
      <c r="FM45" s="464"/>
      <c r="FN45" s="464"/>
      <c r="FO45" s="464"/>
      <c r="FP45" s="464"/>
      <c r="FQ45" s="464"/>
      <c r="FR45" s="465"/>
      <c r="FS45" s="465"/>
      <c r="FT45" s="465"/>
      <c r="FU45" s="465"/>
      <c r="FV45" s="1048"/>
      <c r="FW45" s="1048"/>
      <c r="FX45" s="1048"/>
      <c r="FY45" s="1048"/>
      <c r="FZ45" s="1048"/>
      <c r="GA45" s="1048"/>
      <c r="GB45" s="467"/>
      <c r="GC45" s="467"/>
      <c r="GD45" s="467"/>
      <c r="GE45" s="467"/>
      <c r="GF45" s="468"/>
      <c r="GG45" s="468"/>
      <c r="GH45" s="468"/>
      <c r="GI45" s="468"/>
      <c r="GJ45" s="468"/>
      <c r="GK45" s="468"/>
      <c r="GL45" s="459"/>
      <c r="GM45" s="459"/>
      <c r="GN45" s="459"/>
      <c r="GO45" s="459"/>
      <c r="GP45" s="777"/>
      <c r="GQ45" s="777"/>
      <c r="GR45" s="777"/>
      <c r="GS45" s="777"/>
      <c r="GT45" s="777"/>
      <c r="GU45" s="777"/>
      <c r="GV45" s="469"/>
      <c r="GW45" s="469"/>
      <c r="GX45" s="469"/>
      <c r="GY45" s="469"/>
      <c r="GZ45" s="470"/>
      <c r="HA45" s="470"/>
      <c r="HB45" s="470"/>
      <c r="HC45" s="470"/>
      <c r="HD45" s="470"/>
      <c r="HE45" s="470"/>
      <c r="HF45" s="471"/>
      <c r="HG45" s="471"/>
      <c r="HH45" s="471"/>
      <c r="HI45" s="471"/>
      <c r="HJ45" s="472"/>
      <c r="HK45" s="472"/>
      <c r="HL45" s="472"/>
      <c r="HM45" s="472"/>
      <c r="HN45" s="472"/>
      <c r="HO45" s="472"/>
      <c r="HP45" s="446"/>
      <c r="HQ45" s="446"/>
      <c r="HR45" s="446"/>
      <c r="HS45" s="446"/>
      <c r="HT45" s="473"/>
      <c r="HU45" s="473"/>
      <c r="HV45" s="473"/>
      <c r="HW45" s="473"/>
      <c r="HX45" s="473"/>
      <c r="HY45" s="473"/>
      <c r="HZ45" s="461"/>
      <c r="IA45" s="461"/>
      <c r="IB45" s="461"/>
      <c r="IC45" s="461"/>
      <c r="ID45" s="462"/>
      <c r="IE45" s="462"/>
      <c r="IF45" s="462"/>
      <c r="IG45" s="462"/>
      <c r="IH45" s="462"/>
      <c r="II45" s="462"/>
      <c r="IJ45" s="471"/>
      <c r="IK45" s="471"/>
      <c r="IL45" s="471"/>
      <c r="IM45" s="471"/>
      <c r="IN45" s="474"/>
      <c r="IO45" s="474"/>
      <c r="IP45" s="474"/>
      <c r="IQ45" s="474"/>
      <c r="IR45" s="474"/>
      <c r="IS45" s="474"/>
      <c r="IT45" s="457"/>
      <c r="IU45" s="457"/>
      <c r="IV45" s="457"/>
      <c r="IW45" s="457"/>
      <c r="IX45" s="793"/>
      <c r="IY45" s="793"/>
      <c r="IZ45" s="793"/>
      <c r="JA45" s="793"/>
      <c r="JB45" s="793"/>
      <c r="JC45" s="793"/>
      <c r="JD45" s="463"/>
      <c r="JE45" s="463"/>
      <c r="JF45" s="463"/>
      <c r="JG45" s="463"/>
      <c r="JH45" s="464"/>
      <c r="JI45" s="464"/>
      <c r="JJ45" s="464"/>
      <c r="JK45" s="464"/>
      <c r="JL45" s="464"/>
      <c r="JM45" s="464"/>
      <c r="JN45" s="456">
        <v>0</v>
      </c>
      <c r="JO45" s="456">
        <v>0</v>
      </c>
      <c r="JP45" s="456">
        <v>0</v>
      </c>
      <c r="JQ45" s="456">
        <v>0</v>
      </c>
      <c r="JR45" s="475">
        <v>0</v>
      </c>
      <c r="JS45" s="475">
        <v>0</v>
      </c>
      <c r="JT45" s="475">
        <v>0</v>
      </c>
      <c r="JU45" s="475">
        <v>0</v>
      </c>
      <c r="JV45" s="475">
        <v>0</v>
      </c>
      <c r="JW45" s="475">
        <v>0</v>
      </c>
      <c r="JX45" s="452"/>
      <c r="JY45" s="452"/>
      <c r="JZ45" s="452"/>
      <c r="KA45" s="452"/>
      <c r="KB45" s="771"/>
      <c r="KC45" s="771"/>
      <c r="KD45" s="771"/>
      <c r="KE45" s="771"/>
      <c r="KF45" s="771"/>
      <c r="KG45" s="771"/>
      <c r="KH45" s="454"/>
      <c r="KI45" s="454"/>
      <c r="KJ45" s="454"/>
      <c r="KK45" s="454"/>
      <c r="KL45" s="455"/>
      <c r="KM45" s="455"/>
      <c r="KN45" s="455"/>
      <c r="KO45" s="455"/>
      <c r="KP45" s="455"/>
      <c r="KQ45" s="455"/>
      <c r="KR45" s="476"/>
      <c r="KS45" s="476"/>
      <c r="KT45" s="476"/>
      <c r="KU45" s="476"/>
      <c r="KV45" s="788"/>
      <c r="KW45" s="788"/>
      <c r="KX45" s="788"/>
      <c r="KY45" s="788"/>
      <c r="KZ45" s="788"/>
      <c r="LA45" s="788"/>
      <c r="LB45" s="471"/>
      <c r="LC45" s="471"/>
      <c r="LD45" s="471"/>
      <c r="LE45" s="471"/>
      <c r="LF45" s="474"/>
      <c r="LG45" s="474"/>
      <c r="LH45" s="474"/>
      <c r="LI45" s="474"/>
      <c r="LJ45" s="474"/>
      <c r="LK45" s="474"/>
      <c r="LL45" s="467">
        <v>0</v>
      </c>
      <c r="LM45" s="467">
        <v>0</v>
      </c>
      <c r="LN45" s="467">
        <v>0</v>
      </c>
      <c r="LO45" s="467">
        <v>0</v>
      </c>
      <c r="LP45" s="783">
        <v>0</v>
      </c>
      <c r="LQ45" s="783">
        <v>0</v>
      </c>
      <c r="LR45" s="783">
        <v>0</v>
      </c>
      <c r="LS45" s="783">
        <v>0</v>
      </c>
      <c r="LT45" s="783">
        <v>0</v>
      </c>
      <c r="LU45" s="783">
        <v>0</v>
      </c>
      <c r="LV45" s="415">
        <f t="shared" ref="LV45:LV63" si="55">D45+N45+X45+AH45+AR45+BB45+BL45+BV45+CF45+CP45+CZ45+DJ45+DT45+ED45+EN45+EX45+FH45+FR45+GB45+GL45+GV45+HF45+HP45+HZ45+IJ45+IT45+JD45+JN45+JX45+KH45+KR45+LB45+LL45</f>
        <v>0</v>
      </c>
      <c r="LW45" s="415">
        <f t="shared" ref="LW45:LW63" si="56">E45+O45+Y45+AI45+AS45+BC45+BM45+BW45+CG45+CQ45+DA45+DK45+DU45+EE45+EO45+EY45+FI45+FS45+GC45+GM45+GW45+HG45+HQ45+IA45+IK45+IU45+JE45+JO45+JY45+KI45+KS45+LC45+LM45</f>
        <v>0</v>
      </c>
      <c r="LX45" s="415">
        <f t="shared" ref="LX45:LX63" si="57">F45+P45+Z45+AJ45+AT45+BD45+BN45+BX45+CH45+CR45+DB45+DL45+DV45+EF45+EP45+EZ45+FJ45+FT45+GD45+GN45+GX45+HH45+HR45+IB45+IL45+IV45+JF45+JP45+JZ45+KJ45+KT45+LD45+LN45</f>
        <v>0</v>
      </c>
      <c r="LY45" s="415">
        <f t="shared" ref="LY45:LY63" si="58">G45+Q45+AA45+AK45+AU45+BE45+BO45+BY45+CI45+CS45+DC45+DM45+DW45+EG45+EQ45+FA45+FK45+FU45+GE45+GO45+GY45+HI45+HS45+IC45+IM45+IW45+JG45+JQ45+KA45+KK45+KU45+LE45+LO45</f>
        <v>0</v>
      </c>
      <c r="LZ45" s="416">
        <f t="shared" ref="LZ45:LZ63" si="59">H45+R45+AB45+AL45+AV45+BF45+BP45+BZ45+CJ45+CT45+DD45+DN45+DX45+EH45+ER45+FB45+FL45+FV45+GF45+GP45+GZ45+HJ45+HT45+ID45+IN45+IX45+JH45+JR45+KB45+KL45+KV45+LF45+LP45</f>
        <v>0</v>
      </c>
      <c r="MA45" s="416">
        <f t="shared" ref="MA45:MA63" si="60">I45+S45+AC45+AM45+AW45+BG45+BQ45+CA45+CK45+CU45+DE45+DO45+DY45+EI45+ES45+FC45+FM45+FW45+GG45+GQ45+HA45+HK45+HU45+IE45+IO45+IY45+JI45+JS45+KC45+KM45+KW45+LG45+LQ45</f>
        <v>0</v>
      </c>
      <c r="MB45" s="416">
        <f t="shared" ref="MB45:MB63" si="61">J45+T45+AD45+AN45+AX45+BH45+BR45+CB45+CL45+CV45+DF45+DP45+DZ45+EJ45+ET45+FD45+FN45+FX45+GH45+GR45+HB45+HL45+HV45+IF45+IP45+IZ45+JJ45+JT45+KD45+KN45+KX45+LH45+LR45</f>
        <v>0</v>
      </c>
      <c r="MC45" s="416">
        <f t="shared" ref="MC45:MC63" si="62">K45+U45+AE45+AO45+AY45+BI45+BS45+CC45+CM45+CW45+DG45+DQ45+EA45+EK45+EU45+FE45+FO45+FY45+GI45+GS45+HC45+HM45+HW45+IG45+IQ45+JA45+JK45+JU45+KE45+KO45+KY45+LI45+LS45</f>
        <v>0</v>
      </c>
      <c r="MD45" s="416">
        <f t="shared" ref="MD45:MD63" si="63">L45+V45+AF45+AP45+AZ45+BJ45+BT45+CD45+CN45+CX45+DH45+DR45+EB45+EL45+EV45+FF45+FP45+FZ45+GJ45+GT45+HD45+HN45+HX45+IH45+IR45+JB45+JL45+JV45+KF45+KP45+KZ45+LJ45+LT45</f>
        <v>0</v>
      </c>
      <c r="ME45" s="416">
        <f t="shared" ref="ME45:ME63" si="64">M45+W45+AG45+AQ45+BA45+BK45+BU45+CE45+CO45+CY45+DI45+DS45+EC45+EM45+EW45+FG45+FQ45+GA45+GK45+GU45+HE45+HO45+HY45+II45+IS45+JC45+JM45+JW45+KG45+KQ45+LA45+LK45+LU45</f>
        <v>0</v>
      </c>
      <c r="MF45" s="465"/>
      <c r="MG45" s="465"/>
      <c r="MH45" s="465"/>
      <c r="MI45" s="465"/>
      <c r="MJ45" s="466"/>
      <c r="MK45" s="466"/>
      <c r="ML45" s="466"/>
      <c r="MM45" s="466"/>
      <c r="MN45" s="466"/>
      <c r="MO45" s="466"/>
      <c r="MP45" s="477"/>
      <c r="MQ45" s="477"/>
      <c r="MR45" s="477"/>
      <c r="MS45" s="477"/>
      <c r="MT45" s="478"/>
      <c r="MU45" s="478"/>
      <c r="MV45" s="478"/>
      <c r="MW45" s="478"/>
      <c r="MX45" s="478"/>
      <c r="MY45" s="478"/>
      <c r="MZ45" s="401">
        <f t="shared" ref="MZ45:MZ65" si="65">LV45+MF45+MP45</f>
        <v>0</v>
      </c>
      <c r="NA45" s="401">
        <f t="shared" ref="NA45:NA65" si="66">LW45+MG45+MQ45</f>
        <v>0</v>
      </c>
      <c r="NB45" s="401">
        <f t="shared" ref="NB45:NB65" si="67">LX45+MH45+MR45</f>
        <v>0</v>
      </c>
      <c r="NC45" s="401">
        <f t="shared" ref="NC45:NC65" si="68">LY45+MI45+MS45</f>
        <v>0</v>
      </c>
      <c r="ND45" s="402">
        <f t="shared" ref="ND45:ND65" si="69">LZ45+MJ45+MT45</f>
        <v>0</v>
      </c>
      <c r="NE45" s="402">
        <f t="shared" ref="NE45:NE65" si="70">MA45+MK45+MU45</f>
        <v>0</v>
      </c>
      <c r="NF45" s="402">
        <f t="shared" ref="NF45:NF65" si="71">MB45+ML45+MV45</f>
        <v>0</v>
      </c>
      <c r="NG45" s="402">
        <f t="shared" ref="NG45:NG65" si="72">MC45+MM45+MW45</f>
        <v>0</v>
      </c>
      <c r="NH45" s="402">
        <f t="shared" ref="NH45:NH65" si="73">MD45+MN45+MX45</f>
        <v>0</v>
      </c>
      <c r="NI45" s="402">
        <f t="shared" ref="NI45:NI65" si="74">ME45+MO45+MY45</f>
        <v>0</v>
      </c>
    </row>
    <row r="46" spans="1:373" ht="45.75" x14ac:dyDescent="0.25">
      <c r="A46" s="442">
        <v>35</v>
      </c>
      <c r="B46" s="479" t="s">
        <v>59</v>
      </c>
      <c r="C46" s="480" t="s">
        <v>479</v>
      </c>
      <c r="D46" s="444"/>
      <c r="E46" s="444"/>
      <c r="F46" s="444"/>
      <c r="G46" s="444"/>
      <c r="H46" s="445"/>
      <c r="I46" s="445"/>
      <c r="J46" s="445"/>
      <c r="K46" s="445"/>
      <c r="L46" s="445"/>
      <c r="M46" s="445"/>
      <c r="N46" s="446"/>
      <c r="O46" s="446"/>
      <c r="P46" s="446"/>
      <c r="Q46" s="446"/>
      <c r="R46" s="473"/>
      <c r="S46" s="473"/>
      <c r="T46" s="473"/>
      <c r="U46" s="473"/>
      <c r="V46" s="473"/>
      <c r="W46" s="473"/>
      <c r="X46" s="447">
        <v>0</v>
      </c>
      <c r="Y46" s="447">
        <v>0</v>
      </c>
      <c r="Z46" s="447">
        <v>0</v>
      </c>
      <c r="AA46" s="447">
        <v>0</v>
      </c>
      <c r="AB46" s="448">
        <v>0</v>
      </c>
      <c r="AC46" s="448">
        <v>0</v>
      </c>
      <c r="AD46" s="448">
        <v>0</v>
      </c>
      <c r="AE46" s="448">
        <v>0</v>
      </c>
      <c r="AF46" s="448">
        <v>0</v>
      </c>
      <c r="AG46" s="448">
        <v>0</v>
      </c>
      <c r="AH46" s="449">
        <v>0</v>
      </c>
      <c r="AI46" s="449">
        <v>0</v>
      </c>
      <c r="AJ46" s="449">
        <v>0</v>
      </c>
      <c r="AK46" s="449">
        <v>0</v>
      </c>
      <c r="AL46" s="753">
        <v>0</v>
      </c>
      <c r="AM46" s="753">
        <v>0</v>
      </c>
      <c r="AN46" s="753">
        <v>0</v>
      </c>
      <c r="AO46" s="753">
        <v>0</v>
      </c>
      <c r="AP46" s="753">
        <v>0</v>
      </c>
      <c r="AQ46" s="753">
        <v>0</v>
      </c>
      <c r="AR46" s="450">
        <v>0</v>
      </c>
      <c r="AS46" s="450">
        <v>0</v>
      </c>
      <c r="AT46" s="450">
        <v>0</v>
      </c>
      <c r="AU46" s="450">
        <v>0</v>
      </c>
      <c r="AV46" s="765">
        <v>0</v>
      </c>
      <c r="AW46" s="765">
        <v>0</v>
      </c>
      <c r="AX46" s="765">
        <v>0</v>
      </c>
      <c r="AY46" s="765">
        <v>0</v>
      </c>
      <c r="AZ46" s="765">
        <v>0</v>
      </c>
      <c r="BA46" s="765">
        <v>0</v>
      </c>
      <c r="BB46" s="451">
        <v>0</v>
      </c>
      <c r="BC46" s="451">
        <v>0</v>
      </c>
      <c r="BD46" s="451">
        <v>0</v>
      </c>
      <c r="BE46" s="451">
        <v>0</v>
      </c>
      <c r="BF46" s="810">
        <v>0</v>
      </c>
      <c r="BG46" s="810">
        <v>0</v>
      </c>
      <c r="BH46" s="810">
        <v>0</v>
      </c>
      <c r="BI46" s="810">
        <v>0</v>
      </c>
      <c r="BJ46" s="810">
        <v>0</v>
      </c>
      <c r="BK46" s="810">
        <v>0</v>
      </c>
      <c r="BL46" s="452"/>
      <c r="BM46" s="452"/>
      <c r="BN46" s="452"/>
      <c r="BO46" s="452"/>
      <c r="BP46" s="453"/>
      <c r="BQ46" s="453"/>
      <c r="BR46" s="453"/>
      <c r="BS46" s="453"/>
      <c r="BT46" s="453"/>
      <c r="BU46" s="453"/>
      <c r="BV46" s="454"/>
      <c r="BW46" s="454"/>
      <c r="BX46" s="454"/>
      <c r="BY46" s="454"/>
      <c r="BZ46" s="455"/>
      <c r="CA46" s="455"/>
      <c r="CB46" s="455"/>
      <c r="CC46" s="455"/>
      <c r="CD46" s="455"/>
      <c r="CE46" s="455"/>
      <c r="CF46" s="456"/>
      <c r="CG46" s="456"/>
      <c r="CH46" s="456"/>
      <c r="CI46" s="456"/>
      <c r="CJ46" s="475"/>
      <c r="CK46" s="475"/>
      <c r="CL46" s="475"/>
      <c r="CM46" s="475"/>
      <c r="CN46" s="475"/>
      <c r="CO46" s="475"/>
      <c r="CP46" s="457"/>
      <c r="CQ46" s="457"/>
      <c r="CR46" s="457"/>
      <c r="CS46" s="457"/>
      <c r="CT46" s="793"/>
      <c r="CU46" s="793"/>
      <c r="CV46" s="793"/>
      <c r="CW46" s="793"/>
      <c r="CX46" s="793"/>
      <c r="CY46" s="793"/>
      <c r="CZ46" s="458"/>
      <c r="DA46" s="458"/>
      <c r="DB46" s="458"/>
      <c r="DC46" s="458"/>
      <c r="DD46" s="1026"/>
      <c r="DE46" s="1026"/>
      <c r="DF46" s="1026"/>
      <c r="DG46" s="1026"/>
      <c r="DH46" s="1026"/>
      <c r="DI46" s="1026"/>
      <c r="DJ46" s="454">
        <v>0</v>
      </c>
      <c r="DK46" s="454">
        <v>0</v>
      </c>
      <c r="DL46" s="454">
        <v>0</v>
      </c>
      <c r="DM46" s="454">
        <v>0</v>
      </c>
      <c r="DN46" s="455">
        <v>0</v>
      </c>
      <c r="DO46" s="455">
        <v>0</v>
      </c>
      <c r="DP46" s="455">
        <v>0</v>
      </c>
      <c r="DQ46" s="455">
        <v>0</v>
      </c>
      <c r="DR46" s="455">
        <v>0</v>
      </c>
      <c r="DS46" s="455">
        <v>0</v>
      </c>
      <c r="DT46" s="459"/>
      <c r="DU46" s="459"/>
      <c r="DV46" s="459"/>
      <c r="DW46" s="459"/>
      <c r="DX46" s="777"/>
      <c r="DY46" s="777"/>
      <c r="DZ46" s="777"/>
      <c r="EA46" s="777"/>
      <c r="EB46" s="777"/>
      <c r="EC46" s="777"/>
      <c r="ED46" s="461"/>
      <c r="EE46" s="461"/>
      <c r="EF46" s="461"/>
      <c r="EG46" s="461"/>
      <c r="EH46" s="759"/>
      <c r="EI46" s="759"/>
      <c r="EJ46" s="759"/>
      <c r="EK46" s="759"/>
      <c r="EL46" s="759"/>
      <c r="EM46" s="759"/>
      <c r="EN46" s="452"/>
      <c r="EO46" s="452"/>
      <c r="EP46" s="452"/>
      <c r="EQ46" s="452"/>
      <c r="ER46" s="453"/>
      <c r="ES46" s="453"/>
      <c r="ET46" s="453"/>
      <c r="EU46" s="453"/>
      <c r="EV46" s="453"/>
      <c r="EW46" s="453"/>
      <c r="EX46" s="461"/>
      <c r="EY46" s="461"/>
      <c r="EZ46" s="461"/>
      <c r="FA46" s="461"/>
      <c r="FB46" s="759"/>
      <c r="FC46" s="759"/>
      <c r="FD46" s="759"/>
      <c r="FE46" s="759"/>
      <c r="FF46" s="759"/>
      <c r="FG46" s="759"/>
      <c r="FH46" s="463"/>
      <c r="FI46" s="463"/>
      <c r="FJ46" s="463"/>
      <c r="FK46" s="463"/>
      <c r="FL46" s="464"/>
      <c r="FM46" s="464"/>
      <c r="FN46" s="464"/>
      <c r="FO46" s="464"/>
      <c r="FP46" s="464"/>
      <c r="FQ46" s="464"/>
      <c r="FR46" s="465"/>
      <c r="FS46" s="465"/>
      <c r="FT46" s="465"/>
      <c r="FU46" s="465"/>
      <c r="FV46" s="1048"/>
      <c r="FW46" s="1048"/>
      <c r="FX46" s="1048"/>
      <c r="FY46" s="1048"/>
      <c r="FZ46" s="1048"/>
      <c r="GA46" s="1048"/>
      <c r="GB46" s="467"/>
      <c r="GC46" s="467"/>
      <c r="GD46" s="467"/>
      <c r="GE46" s="467"/>
      <c r="GF46" s="468"/>
      <c r="GG46" s="468"/>
      <c r="GH46" s="468"/>
      <c r="GI46" s="468"/>
      <c r="GJ46" s="468"/>
      <c r="GK46" s="468"/>
      <c r="GL46" s="459"/>
      <c r="GM46" s="459"/>
      <c r="GN46" s="459"/>
      <c r="GO46" s="459"/>
      <c r="GP46" s="777"/>
      <c r="GQ46" s="777"/>
      <c r="GR46" s="777"/>
      <c r="GS46" s="777"/>
      <c r="GT46" s="777"/>
      <c r="GU46" s="777"/>
      <c r="GV46" s="469"/>
      <c r="GW46" s="469"/>
      <c r="GX46" s="469"/>
      <c r="GY46" s="469"/>
      <c r="GZ46" s="470"/>
      <c r="HA46" s="470"/>
      <c r="HB46" s="470"/>
      <c r="HC46" s="470"/>
      <c r="HD46" s="470"/>
      <c r="HE46" s="470"/>
      <c r="HF46" s="471"/>
      <c r="HG46" s="471"/>
      <c r="HH46" s="471"/>
      <c r="HI46" s="471"/>
      <c r="HJ46" s="472"/>
      <c r="HK46" s="472"/>
      <c r="HL46" s="472"/>
      <c r="HM46" s="472"/>
      <c r="HN46" s="472"/>
      <c r="HO46" s="472"/>
      <c r="HP46" s="446"/>
      <c r="HQ46" s="446"/>
      <c r="HR46" s="446"/>
      <c r="HS46" s="446"/>
      <c r="HT46" s="473"/>
      <c r="HU46" s="473"/>
      <c r="HV46" s="473"/>
      <c r="HW46" s="473"/>
      <c r="HX46" s="473"/>
      <c r="HY46" s="473"/>
      <c r="HZ46" s="461"/>
      <c r="IA46" s="461"/>
      <c r="IB46" s="461"/>
      <c r="IC46" s="461"/>
      <c r="ID46" s="462"/>
      <c r="IE46" s="462"/>
      <c r="IF46" s="462"/>
      <c r="IG46" s="462"/>
      <c r="IH46" s="462"/>
      <c r="II46" s="462"/>
      <c r="IJ46" s="471"/>
      <c r="IK46" s="471"/>
      <c r="IL46" s="471"/>
      <c r="IM46" s="471"/>
      <c r="IN46" s="474"/>
      <c r="IO46" s="474"/>
      <c r="IP46" s="474"/>
      <c r="IQ46" s="474"/>
      <c r="IR46" s="474"/>
      <c r="IS46" s="474"/>
      <c r="IT46" s="457"/>
      <c r="IU46" s="457"/>
      <c r="IV46" s="457"/>
      <c r="IW46" s="457"/>
      <c r="IX46" s="793"/>
      <c r="IY46" s="793"/>
      <c r="IZ46" s="793"/>
      <c r="JA46" s="793"/>
      <c r="JB46" s="793"/>
      <c r="JC46" s="793"/>
      <c r="JD46" s="463"/>
      <c r="JE46" s="463"/>
      <c r="JF46" s="463"/>
      <c r="JG46" s="463"/>
      <c r="JH46" s="464"/>
      <c r="JI46" s="464"/>
      <c r="JJ46" s="464"/>
      <c r="JK46" s="464"/>
      <c r="JL46" s="464"/>
      <c r="JM46" s="464"/>
      <c r="JN46" s="456">
        <v>0</v>
      </c>
      <c r="JO46" s="456">
        <v>0</v>
      </c>
      <c r="JP46" s="456">
        <v>0</v>
      </c>
      <c r="JQ46" s="456">
        <v>0</v>
      </c>
      <c r="JR46" s="475">
        <v>4</v>
      </c>
      <c r="JS46" s="475">
        <v>0</v>
      </c>
      <c r="JT46" s="475">
        <v>0</v>
      </c>
      <c r="JU46" s="475">
        <v>0</v>
      </c>
      <c r="JV46" s="475">
        <v>0</v>
      </c>
      <c r="JW46" s="475">
        <v>0</v>
      </c>
      <c r="JX46" s="452"/>
      <c r="JY46" s="452"/>
      <c r="JZ46" s="452"/>
      <c r="KA46" s="452"/>
      <c r="KB46" s="771"/>
      <c r="KC46" s="771"/>
      <c r="KD46" s="771"/>
      <c r="KE46" s="771"/>
      <c r="KF46" s="771"/>
      <c r="KG46" s="771"/>
      <c r="KH46" s="454"/>
      <c r="KI46" s="454"/>
      <c r="KJ46" s="454"/>
      <c r="KK46" s="454"/>
      <c r="KL46" s="455"/>
      <c r="KM46" s="455"/>
      <c r="KN46" s="455"/>
      <c r="KO46" s="455"/>
      <c r="KP46" s="455"/>
      <c r="KQ46" s="455"/>
      <c r="KR46" s="476"/>
      <c r="KS46" s="476"/>
      <c r="KT46" s="476"/>
      <c r="KU46" s="476"/>
      <c r="KV46" s="788"/>
      <c r="KW46" s="788"/>
      <c r="KX46" s="788"/>
      <c r="KY46" s="788"/>
      <c r="KZ46" s="788"/>
      <c r="LA46" s="788"/>
      <c r="LB46" s="471"/>
      <c r="LC46" s="471"/>
      <c r="LD46" s="471"/>
      <c r="LE46" s="471"/>
      <c r="LF46" s="474"/>
      <c r="LG46" s="474"/>
      <c r="LH46" s="474"/>
      <c r="LI46" s="474"/>
      <c r="LJ46" s="474"/>
      <c r="LK46" s="474"/>
      <c r="LL46" s="467">
        <v>0</v>
      </c>
      <c r="LM46" s="467">
        <v>0</v>
      </c>
      <c r="LN46" s="467">
        <v>0</v>
      </c>
      <c r="LO46" s="467">
        <v>0</v>
      </c>
      <c r="LP46" s="783">
        <v>0</v>
      </c>
      <c r="LQ46" s="783">
        <v>0</v>
      </c>
      <c r="LR46" s="783">
        <v>0</v>
      </c>
      <c r="LS46" s="783">
        <v>0</v>
      </c>
      <c r="LT46" s="783">
        <v>0</v>
      </c>
      <c r="LU46" s="783">
        <v>0</v>
      </c>
      <c r="LV46" s="415">
        <f t="shared" si="55"/>
        <v>0</v>
      </c>
      <c r="LW46" s="415">
        <f t="shared" si="56"/>
        <v>0</v>
      </c>
      <c r="LX46" s="415">
        <f t="shared" si="57"/>
        <v>0</v>
      </c>
      <c r="LY46" s="415">
        <f t="shared" si="58"/>
        <v>0</v>
      </c>
      <c r="LZ46" s="416">
        <f t="shared" si="59"/>
        <v>4</v>
      </c>
      <c r="MA46" s="416">
        <f t="shared" si="60"/>
        <v>0</v>
      </c>
      <c r="MB46" s="416">
        <f t="shared" si="61"/>
        <v>0</v>
      </c>
      <c r="MC46" s="416">
        <f t="shared" si="62"/>
        <v>0</v>
      </c>
      <c r="MD46" s="416">
        <f t="shared" si="63"/>
        <v>0</v>
      </c>
      <c r="ME46" s="416">
        <f t="shared" si="64"/>
        <v>0</v>
      </c>
      <c r="MF46" s="465"/>
      <c r="MG46" s="465"/>
      <c r="MH46" s="465"/>
      <c r="MI46" s="465"/>
      <c r="MJ46" s="466"/>
      <c r="MK46" s="466"/>
      <c r="ML46" s="466"/>
      <c r="MM46" s="466"/>
      <c r="MN46" s="466"/>
      <c r="MO46" s="466"/>
      <c r="MP46" s="477"/>
      <c r="MQ46" s="477"/>
      <c r="MR46" s="477"/>
      <c r="MS46" s="477"/>
      <c r="MT46" s="478"/>
      <c r="MU46" s="478"/>
      <c r="MV46" s="478"/>
      <c r="MW46" s="478"/>
      <c r="MX46" s="478"/>
      <c r="MY46" s="478"/>
      <c r="MZ46" s="401">
        <f t="shared" si="65"/>
        <v>0</v>
      </c>
      <c r="NA46" s="401">
        <f t="shared" si="66"/>
        <v>0</v>
      </c>
      <c r="NB46" s="401">
        <f t="shared" si="67"/>
        <v>0</v>
      </c>
      <c r="NC46" s="401">
        <f t="shared" si="68"/>
        <v>0</v>
      </c>
      <c r="ND46" s="402">
        <f t="shared" si="69"/>
        <v>4</v>
      </c>
      <c r="NE46" s="402">
        <f t="shared" si="70"/>
        <v>0</v>
      </c>
      <c r="NF46" s="402">
        <f t="shared" si="71"/>
        <v>0</v>
      </c>
      <c r="NG46" s="402">
        <f t="shared" si="72"/>
        <v>0</v>
      </c>
      <c r="NH46" s="402">
        <f t="shared" si="73"/>
        <v>0</v>
      </c>
      <c r="NI46" s="402">
        <f t="shared" si="74"/>
        <v>0</v>
      </c>
    </row>
    <row r="47" spans="1:373" ht="60.75" x14ac:dyDescent="0.25">
      <c r="A47" s="442">
        <v>36</v>
      </c>
      <c r="B47" s="479" t="s">
        <v>62</v>
      </c>
      <c r="C47" s="480" t="s">
        <v>480</v>
      </c>
      <c r="D47" s="444"/>
      <c r="E47" s="444"/>
      <c r="F47" s="444"/>
      <c r="G47" s="444"/>
      <c r="H47" s="445"/>
      <c r="I47" s="445"/>
      <c r="J47" s="445"/>
      <c r="K47" s="445"/>
      <c r="L47" s="445"/>
      <c r="M47" s="445"/>
      <c r="N47" s="446"/>
      <c r="O47" s="446"/>
      <c r="P47" s="446"/>
      <c r="Q47" s="446"/>
      <c r="R47" s="473"/>
      <c r="S47" s="473"/>
      <c r="T47" s="473"/>
      <c r="U47" s="473"/>
      <c r="V47" s="473"/>
      <c r="W47" s="473"/>
      <c r="X47" s="447">
        <v>0</v>
      </c>
      <c r="Y47" s="447">
        <v>0</v>
      </c>
      <c r="Z47" s="447">
        <v>0</v>
      </c>
      <c r="AA47" s="447">
        <v>0</v>
      </c>
      <c r="AB47" s="448">
        <v>0</v>
      </c>
      <c r="AC47" s="448">
        <v>0</v>
      </c>
      <c r="AD47" s="448">
        <v>0</v>
      </c>
      <c r="AE47" s="448">
        <v>0</v>
      </c>
      <c r="AF47" s="448">
        <v>0</v>
      </c>
      <c r="AG47" s="448">
        <v>0</v>
      </c>
      <c r="AH47" s="449">
        <v>0</v>
      </c>
      <c r="AI47" s="449">
        <v>0</v>
      </c>
      <c r="AJ47" s="449">
        <v>0</v>
      </c>
      <c r="AK47" s="449">
        <v>0</v>
      </c>
      <c r="AL47" s="753">
        <v>0</v>
      </c>
      <c r="AM47" s="753">
        <v>0</v>
      </c>
      <c r="AN47" s="753">
        <v>0</v>
      </c>
      <c r="AO47" s="753">
        <v>0</v>
      </c>
      <c r="AP47" s="753">
        <v>0</v>
      </c>
      <c r="AQ47" s="753">
        <v>0</v>
      </c>
      <c r="AR47" s="450">
        <v>0</v>
      </c>
      <c r="AS47" s="450">
        <v>0</v>
      </c>
      <c r="AT47" s="450">
        <v>0</v>
      </c>
      <c r="AU47" s="450">
        <v>0</v>
      </c>
      <c r="AV47" s="765">
        <v>0</v>
      </c>
      <c r="AW47" s="765">
        <v>0</v>
      </c>
      <c r="AX47" s="765">
        <v>0</v>
      </c>
      <c r="AY47" s="765">
        <v>0</v>
      </c>
      <c r="AZ47" s="765">
        <v>0</v>
      </c>
      <c r="BA47" s="765">
        <v>0</v>
      </c>
      <c r="BB47" s="451">
        <v>0</v>
      </c>
      <c r="BC47" s="451">
        <v>0</v>
      </c>
      <c r="BD47" s="451">
        <v>0</v>
      </c>
      <c r="BE47" s="451">
        <v>0</v>
      </c>
      <c r="BF47" s="810">
        <v>0</v>
      </c>
      <c r="BG47" s="810">
        <v>0</v>
      </c>
      <c r="BH47" s="810">
        <v>0</v>
      </c>
      <c r="BI47" s="810">
        <v>0</v>
      </c>
      <c r="BJ47" s="810">
        <v>0</v>
      </c>
      <c r="BK47" s="810">
        <v>0</v>
      </c>
      <c r="BL47" s="452"/>
      <c r="BM47" s="452"/>
      <c r="BN47" s="452"/>
      <c r="BO47" s="452"/>
      <c r="BP47" s="453"/>
      <c r="BQ47" s="453"/>
      <c r="BR47" s="453"/>
      <c r="BS47" s="453"/>
      <c r="BT47" s="453"/>
      <c r="BU47" s="453"/>
      <c r="BV47" s="454"/>
      <c r="BW47" s="454"/>
      <c r="BX47" s="454"/>
      <c r="BY47" s="454"/>
      <c r="BZ47" s="455"/>
      <c r="CA47" s="455"/>
      <c r="CB47" s="455"/>
      <c r="CC47" s="455"/>
      <c r="CD47" s="455"/>
      <c r="CE47" s="455"/>
      <c r="CF47" s="456"/>
      <c r="CG47" s="456"/>
      <c r="CH47" s="456"/>
      <c r="CI47" s="456"/>
      <c r="CJ47" s="475"/>
      <c r="CK47" s="475"/>
      <c r="CL47" s="475"/>
      <c r="CM47" s="475"/>
      <c r="CN47" s="475"/>
      <c r="CO47" s="475"/>
      <c r="CP47" s="457"/>
      <c r="CQ47" s="457"/>
      <c r="CR47" s="457"/>
      <c r="CS47" s="457"/>
      <c r="CT47" s="793"/>
      <c r="CU47" s="793"/>
      <c r="CV47" s="793"/>
      <c r="CW47" s="793"/>
      <c r="CX47" s="793"/>
      <c r="CY47" s="793"/>
      <c r="CZ47" s="458"/>
      <c r="DA47" s="458"/>
      <c r="DB47" s="458"/>
      <c r="DC47" s="458"/>
      <c r="DD47" s="1026"/>
      <c r="DE47" s="1026"/>
      <c r="DF47" s="1026"/>
      <c r="DG47" s="1026"/>
      <c r="DH47" s="1026"/>
      <c r="DI47" s="1026"/>
      <c r="DJ47" s="454">
        <v>0</v>
      </c>
      <c r="DK47" s="454">
        <v>0</v>
      </c>
      <c r="DL47" s="454">
        <v>0</v>
      </c>
      <c r="DM47" s="454">
        <v>0</v>
      </c>
      <c r="DN47" s="455">
        <v>0</v>
      </c>
      <c r="DO47" s="455">
        <v>0</v>
      </c>
      <c r="DP47" s="455">
        <v>0</v>
      </c>
      <c r="DQ47" s="455">
        <v>0</v>
      </c>
      <c r="DR47" s="455">
        <v>0</v>
      </c>
      <c r="DS47" s="455">
        <v>0</v>
      </c>
      <c r="DT47" s="459"/>
      <c r="DU47" s="459"/>
      <c r="DV47" s="459"/>
      <c r="DW47" s="459"/>
      <c r="DX47" s="777"/>
      <c r="DY47" s="777"/>
      <c r="DZ47" s="777"/>
      <c r="EA47" s="777"/>
      <c r="EB47" s="777"/>
      <c r="EC47" s="777"/>
      <c r="ED47" s="461"/>
      <c r="EE47" s="461"/>
      <c r="EF47" s="461"/>
      <c r="EG47" s="461"/>
      <c r="EH47" s="759"/>
      <c r="EI47" s="759"/>
      <c r="EJ47" s="759"/>
      <c r="EK47" s="759"/>
      <c r="EL47" s="759"/>
      <c r="EM47" s="759"/>
      <c r="EN47" s="452"/>
      <c r="EO47" s="452"/>
      <c r="EP47" s="452"/>
      <c r="EQ47" s="452"/>
      <c r="ER47" s="453"/>
      <c r="ES47" s="453"/>
      <c r="ET47" s="453"/>
      <c r="EU47" s="453"/>
      <c r="EV47" s="453"/>
      <c r="EW47" s="453"/>
      <c r="EX47" s="461"/>
      <c r="EY47" s="461"/>
      <c r="EZ47" s="461"/>
      <c r="FA47" s="461"/>
      <c r="FB47" s="759"/>
      <c r="FC47" s="759"/>
      <c r="FD47" s="759"/>
      <c r="FE47" s="759"/>
      <c r="FF47" s="759"/>
      <c r="FG47" s="759"/>
      <c r="FH47" s="463"/>
      <c r="FI47" s="463"/>
      <c r="FJ47" s="463"/>
      <c r="FK47" s="463"/>
      <c r="FL47" s="464"/>
      <c r="FM47" s="464"/>
      <c r="FN47" s="464"/>
      <c r="FO47" s="464"/>
      <c r="FP47" s="464"/>
      <c r="FQ47" s="464"/>
      <c r="FR47" s="465"/>
      <c r="FS47" s="465"/>
      <c r="FT47" s="465"/>
      <c r="FU47" s="465"/>
      <c r="FV47" s="1048"/>
      <c r="FW47" s="1048"/>
      <c r="FX47" s="1048"/>
      <c r="FY47" s="1048"/>
      <c r="FZ47" s="1048"/>
      <c r="GA47" s="1048"/>
      <c r="GB47" s="467"/>
      <c r="GC47" s="467"/>
      <c r="GD47" s="467"/>
      <c r="GE47" s="467"/>
      <c r="GF47" s="468"/>
      <c r="GG47" s="468"/>
      <c r="GH47" s="468"/>
      <c r="GI47" s="468"/>
      <c r="GJ47" s="468"/>
      <c r="GK47" s="468"/>
      <c r="GL47" s="459"/>
      <c r="GM47" s="459"/>
      <c r="GN47" s="459"/>
      <c r="GO47" s="459"/>
      <c r="GP47" s="777"/>
      <c r="GQ47" s="777"/>
      <c r="GR47" s="777"/>
      <c r="GS47" s="777"/>
      <c r="GT47" s="777"/>
      <c r="GU47" s="777"/>
      <c r="GV47" s="469"/>
      <c r="GW47" s="469"/>
      <c r="GX47" s="469"/>
      <c r="GY47" s="469"/>
      <c r="GZ47" s="470"/>
      <c r="HA47" s="470"/>
      <c r="HB47" s="470"/>
      <c r="HC47" s="470"/>
      <c r="HD47" s="470"/>
      <c r="HE47" s="470"/>
      <c r="HF47" s="471"/>
      <c r="HG47" s="471"/>
      <c r="HH47" s="471"/>
      <c r="HI47" s="471"/>
      <c r="HJ47" s="472"/>
      <c r="HK47" s="472"/>
      <c r="HL47" s="472"/>
      <c r="HM47" s="472"/>
      <c r="HN47" s="472"/>
      <c r="HO47" s="472"/>
      <c r="HP47" s="446"/>
      <c r="HQ47" s="446"/>
      <c r="HR47" s="446"/>
      <c r="HS47" s="446"/>
      <c r="HT47" s="473"/>
      <c r="HU47" s="473"/>
      <c r="HV47" s="473"/>
      <c r="HW47" s="473"/>
      <c r="HX47" s="473"/>
      <c r="HY47" s="473"/>
      <c r="HZ47" s="461"/>
      <c r="IA47" s="461"/>
      <c r="IB47" s="461"/>
      <c r="IC47" s="461"/>
      <c r="ID47" s="462"/>
      <c r="IE47" s="462"/>
      <c r="IF47" s="462"/>
      <c r="IG47" s="462"/>
      <c r="IH47" s="462"/>
      <c r="II47" s="462"/>
      <c r="IJ47" s="471"/>
      <c r="IK47" s="471"/>
      <c r="IL47" s="471"/>
      <c r="IM47" s="471"/>
      <c r="IN47" s="474"/>
      <c r="IO47" s="474"/>
      <c r="IP47" s="474"/>
      <c r="IQ47" s="474"/>
      <c r="IR47" s="474"/>
      <c r="IS47" s="474"/>
      <c r="IT47" s="457"/>
      <c r="IU47" s="457"/>
      <c r="IV47" s="457"/>
      <c r="IW47" s="457"/>
      <c r="IX47" s="793"/>
      <c r="IY47" s="793"/>
      <c r="IZ47" s="793"/>
      <c r="JA47" s="793"/>
      <c r="JB47" s="793"/>
      <c r="JC47" s="793"/>
      <c r="JD47" s="463"/>
      <c r="JE47" s="463"/>
      <c r="JF47" s="463"/>
      <c r="JG47" s="463"/>
      <c r="JH47" s="464"/>
      <c r="JI47" s="464"/>
      <c r="JJ47" s="464"/>
      <c r="JK47" s="464"/>
      <c r="JL47" s="464"/>
      <c r="JM47" s="464"/>
      <c r="JN47" s="456">
        <v>0</v>
      </c>
      <c r="JO47" s="456">
        <v>0</v>
      </c>
      <c r="JP47" s="456">
        <v>0</v>
      </c>
      <c r="JQ47" s="456">
        <v>0</v>
      </c>
      <c r="JR47" s="475">
        <v>0</v>
      </c>
      <c r="JS47" s="475">
        <v>0</v>
      </c>
      <c r="JT47" s="475">
        <v>0</v>
      </c>
      <c r="JU47" s="475">
        <v>0</v>
      </c>
      <c r="JV47" s="475">
        <v>0</v>
      </c>
      <c r="JW47" s="475">
        <v>0</v>
      </c>
      <c r="JX47" s="452"/>
      <c r="JY47" s="452"/>
      <c r="JZ47" s="452"/>
      <c r="KA47" s="452"/>
      <c r="KB47" s="771"/>
      <c r="KC47" s="771"/>
      <c r="KD47" s="771"/>
      <c r="KE47" s="771"/>
      <c r="KF47" s="771"/>
      <c r="KG47" s="771"/>
      <c r="KH47" s="454"/>
      <c r="KI47" s="454"/>
      <c r="KJ47" s="454"/>
      <c r="KK47" s="454"/>
      <c r="KL47" s="455"/>
      <c r="KM47" s="455"/>
      <c r="KN47" s="455"/>
      <c r="KO47" s="455"/>
      <c r="KP47" s="455"/>
      <c r="KQ47" s="455"/>
      <c r="KR47" s="476"/>
      <c r="KS47" s="476"/>
      <c r="KT47" s="476"/>
      <c r="KU47" s="476"/>
      <c r="KV47" s="788"/>
      <c r="KW47" s="788"/>
      <c r="KX47" s="788"/>
      <c r="KY47" s="788"/>
      <c r="KZ47" s="788"/>
      <c r="LA47" s="788"/>
      <c r="LB47" s="471"/>
      <c r="LC47" s="471"/>
      <c r="LD47" s="471"/>
      <c r="LE47" s="471"/>
      <c r="LF47" s="474"/>
      <c r="LG47" s="474"/>
      <c r="LH47" s="474"/>
      <c r="LI47" s="474"/>
      <c r="LJ47" s="474"/>
      <c r="LK47" s="474"/>
      <c r="LL47" s="467">
        <v>0</v>
      </c>
      <c r="LM47" s="467">
        <v>0</v>
      </c>
      <c r="LN47" s="467">
        <v>0</v>
      </c>
      <c r="LO47" s="467">
        <v>0</v>
      </c>
      <c r="LP47" s="783">
        <v>0</v>
      </c>
      <c r="LQ47" s="783">
        <v>0</v>
      </c>
      <c r="LR47" s="783">
        <v>0</v>
      </c>
      <c r="LS47" s="783">
        <v>0</v>
      </c>
      <c r="LT47" s="783">
        <v>0</v>
      </c>
      <c r="LU47" s="783">
        <v>0</v>
      </c>
      <c r="LV47" s="415">
        <f t="shared" si="55"/>
        <v>0</v>
      </c>
      <c r="LW47" s="415">
        <f t="shared" si="56"/>
        <v>0</v>
      </c>
      <c r="LX47" s="415">
        <f t="shared" si="57"/>
        <v>0</v>
      </c>
      <c r="LY47" s="415">
        <f t="shared" si="58"/>
        <v>0</v>
      </c>
      <c r="LZ47" s="416">
        <f t="shared" si="59"/>
        <v>0</v>
      </c>
      <c r="MA47" s="416">
        <f t="shared" si="60"/>
        <v>0</v>
      </c>
      <c r="MB47" s="416">
        <f t="shared" si="61"/>
        <v>0</v>
      </c>
      <c r="MC47" s="416">
        <f t="shared" si="62"/>
        <v>0</v>
      </c>
      <c r="MD47" s="416">
        <f t="shared" si="63"/>
        <v>0</v>
      </c>
      <c r="ME47" s="416">
        <f t="shared" si="64"/>
        <v>0</v>
      </c>
      <c r="MF47" s="465"/>
      <c r="MG47" s="465"/>
      <c r="MH47" s="465"/>
      <c r="MI47" s="465"/>
      <c r="MJ47" s="466"/>
      <c r="MK47" s="466"/>
      <c r="ML47" s="466"/>
      <c r="MM47" s="466"/>
      <c r="MN47" s="466"/>
      <c r="MO47" s="466"/>
      <c r="MP47" s="477"/>
      <c r="MQ47" s="477"/>
      <c r="MR47" s="477"/>
      <c r="MS47" s="477"/>
      <c r="MT47" s="478"/>
      <c r="MU47" s="478"/>
      <c r="MV47" s="478"/>
      <c r="MW47" s="478"/>
      <c r="MX47" s="478"/>
      <c r="MY47" s="478"/>
      <c r="MZ47" s="401">
        <f t="shared" si="65"/>
        <v>0</v>
      </c>
      <c r="NA47" s="401">
        <f t="shared" si="66"/>
        <v>0</v>
      </c>
      <c r="NB47" s="401">
        <f t="shared" si="67"/>
        <v>0</v>
      </c>
      <c r="NC47" s="401">
        <f t="shared" si="68"/>
        <v>0</v>
      </c>
      <c r="ND47" s="402">
        <f t="shared" si="69"/>
        <v>0</v>
      </c>
      <c r="NE47" s="402">
        <f t="shared" si="70"/>
        <v>0</v>
      </c>
      <c r="NF47" s="402">
        <f t="shared" si="71"/>
        <v>0</v>
      </c>
      <c r="NG47" s="402">
        <f t="shared" si="72"/>
        <v>0</v>
      </c>
      <c r="NH47" s="402">
        <f t="shared" si="73"/>
        <v>0</v>
      </c>
      <c r="NI47" s="402">
        <f t="shared" si="74"/>
        <v>0</v>
      </c>
    </row>
    <row r="48" spans="1:373" ht="78" x14ac:dyDescent="0.25">
      <c r="A48" s="442">
        <v>37</v>
      </c>
      <c r="B48" s="479" t="s">
        <v>60</v>
      </c>
      <c r="C48" s="480" t="s">
        <v>481</v>
      </c>
      <c r="D48" s="444"/>
      <c r="E48" s="444"/>
      <c r="F48" s="444"/>
      <c r="G48" s="444"/>
      <c r="H48" s="445"/>
      <c r="I48" s="445"/>
      <c r="J48" s="445"/>
      <c r="K48" s="445"/>
      <c r="L48" s="445"/>
      <c r="M48" s="445"/>
      <c r="N48" s="446"/>
      <c r="O48" s="446"/>
      <c r="P48" s="446"/>
      <c r="Q48" s="446"/>
      <c r="R48" s="473"/>
      <c r="S48" s="473"/>
      <c r="T48" s="473"/>
      <c r="U48" s="473"/>
      <c r="V48" s="473"/>
      <c r="W48" s="473"/>
      <c r="X48" s="447">
        <v>0</v>
      </c>
      <c r="Y48" s="447">
        <v>0</v>
      </c>
      <c r="Z48" s="447">
        <v>0</v>
      </c>
      <c r="AA48" s="447">
        <v>0</v>
      </c>
      <c r="AB48" s="448">
        <v>0</v>
      </c>
      <c r="AC48" s="448">
        <v>0</v>
      </c>
      <c r="AD48" s="448">
        <v>0</v>
      </c>
      <c r="AE48" s="448">
        <v>0</v>
      </c>
      <c r="AF48" s="448">
        <v>0</v>
      </c>
      <c r="AG48" s="448">
        <v>0</v>
      </c>
      <c r="AH48" s="449">
        <v>0</v>
      </c>
      <c r="AI48" s="449">
        <v>0</v>
      </c>
      <c r="AJ48" s="449">
        <v>0</v>
      </c>
      <c r="AK48" s="449">
        <v>0</v>
      </c>
      <c r="AL48" s="753">
        <v>0</v>
      </c>
      <c r="AM48" s="753">
        <v>0</v>
      </c>
      <c r="AN48" s="753">
        <v>0</v>
      </c>
      <c r="AO48" s="753">
        <v>0</v>
      </c>
      <c r="AP48" s="753">
        <v>0</v>
      </c>
      <c r="AQ48" s="753">
        <v>0</v>
      </c>
      <c r="AR48" s="450">
        <v>0</v>
      </c>
      <c r="AS48" s="450">
        <v>0</v>
      </c>
      <c r="AT48" s="450">
        <v>0</v>
      </c>
      <c r="AU48" s="450">
        <v>0</v>
      </c>
      <c r="AV48" s="765">
        <v>0</v>
      </c>
      <c r="AW48" s="765">
        <v>0</v>
      </c>
      <c r="AX48" s="765">
        <v>0</v>
      </c>
      <c r="AY48" s="765">
        <v>0</v>
      </c>
      <c r="AZ48" s="765">
        <v>0</v>
      </c>
      <c r="BA48" s="765">
        <v>0</v>
      </c>
      <c r="BB48" s="451">
        <v>0</v>
      </c>
      <c r="BC48" s="451">
        <v>0</v>
      </c>
      <c r="BD48" s="451">
        <v>0</v>
      </c>
      <c r="BE48" s="451">
        <v>0</v>
      </c>
      <c r="BF48" s="810">
        <v>0</v>
      </c>
      <c r="BG48" s="810">
        <v>0</v>
      </c>
      <c r="BH48" s="810">
        <v>0</v>
      </c>
      <c r="BI48" s="810">
        <v>0</v>
      </c>
      <c r="BJ48" s="810">
        <v>0</v>
      </c>
      <c r="BK48" s="810">
        <v>0</v>
      </c>
      <c r="BL48" s="452"/>
      <c r="BM48" s="452"/>
      <c r="BN48" s="452"/>
      <c r="BO48" s="452"/>
      <c r="BP48" s="453"/>
      <c r="BQ48" s="453"/>
      <c r="BR48" s="453"/>
      <c r="BS48" s="453"/>
      <c r="BT48" s="453"/>
      <c r="BU48" s="453"/>
      <c r="BV48" s="454"/>
      <c r="BW48" s="454"/>
      <c r="BX48" s="454"/>
      <c r="BY48" s="454"/>
      <c r="BZ48" s="455"/>
      <c r="CA48" s="455"/>
      <c r="CB48" s="455"/>
      <c r="CC48" s="455"/>
      <c r="CD48" s="455"/>
      <c r="CE48" s="455"/>
      <c r="CF48" s="456"/>
      <c r="CG48" s="456"/>
      <c r="CH48" s="456"/>
      <c r="CI48" s="456"/>
      <c r="CJ48" s="475"/>
      <c r="CK48" s="475"/>
      <c r="CL48" s="475"/>
      <c r="CM48" s="475"/>
      <c r="CN48" s="475"/>
      <c r="CO48" s="475"/>
      <c r="CP48" s="457"/>
      <c r="CQ48" s="457"/>
      <c r="CR48" s="457"/>
      <c r="CS48" s="457"/>
      <c r="CT48" s="793"/>
      <c r="CU48" s="793"/>
      <c r="CV48" s="793"/>
      <c r="CW48" s="793"/>
      <c r="CX48" s="793"/>
      <c r="CY48" s="793"/>
      <c r="CZ48" s="458"/>
      <c r="DA48" s="458"/>
      <c r="DB48" s="458"/>
      <c r="DC48" s="458"/>
      <c r="DD48" s="1026"/>
      <c r="DE48" s="1026"/>
      <c r="DF48" s="1026"/>
      <c r="DG48" s="1026"/>
      <c r="DH48" s="1026"/>
      <c r="DI48" s="1026"/>
      <c r="DJ48" s="454">
        <v>0</v>
      </c>
      <c r="DK48" s="454">
        <v>0</v>
      </c>
      <c r="DL48" s="454">
        <v>0</v>
      </c>
      <c r="DM48" s="454">
        <v>0</v>
      </c>
      <c r="DN48" s="455">
        <v>0</v>
      </c>
      <c r="DO48" s="455">
        <v>0</v>
      </c>
      <c r="DP48" s="455">
        <v>0</v>
      </c>
      <c r="DQ48" s="455">
        <v>0</v>
      </c>
      <c r="DR48" s="455">
        <v>0</v>
      </c>
      <c r="DS48" s="455">
        <v>0</v>
      </c>
      <c r="DT48" s="459"/>
      <c r="DU48" s="459"/>
      <c r="DV48" s="459"/>
      <c r="DW48" s="459"/>
      <c r="DX48" s="777"/>
      <c r="DY48" s="777"/>
      <c r="DZ48" s="777"/>
      <c r="EA48" s="777"/>
      <c r="EB48" s="777"/>
      <c r="EC48" s="777"/>
      <c r="ED48" s="461"/>
      <c r="EE48" s="461"/>
      <c r="EF48" s="461"/>
      <c r="EG48" s="461"/>
      <c r="EH48" s="759"/>
      <c r="EI48" s="759"/>
      <c r="EJ48" s="759"/>
      <c r="EK48" s="759"/>
      <c r="EL48" s="759"/>
      <c r="EM48" s="759"/>
      <c r="EN48" s="452"/>
      <c r="EO48" s="452"/>
      <c r="EP48" s="452"/>
      <c r="EQ48" s="452"/>
      <c r="ER48" s="453"/>
      <c r="ES48" s="453"/>
      <c r="ET48" s="453"/>
      <c r="EU48" s="453"/>
      <c r="EV48" s="453"/>
      <c r="EW48" s="453"/>
      <c r="EX48" s="461"/>
      <c r="EY48" s="461"/>
      <c r="EZ48" s="461"/>
      <c r="FA48" s="461"/>
      <c r="FB48" s="759"/>
      <c r="FC48" s="759"/>
      <c r="FD48" s="759"/>
      <c r="FE48" s="759"/>
      <c r="FF48" s="759"/>
      <c r="FG48" s="759"/>
      <c r="FH48" s="463"/>
      <c r="FI48" s="463"/>
      <c r="FJ48" s="463"/>
      <c r="FK48" s="463"/>
      <c r="FL48" s="464"/>
      <c r="FM48" s="464"/>
      <c r="FN48" s="464"/>
      <c r="FO48" s="464"/>
      <c r="FP48" s="464"/>
      <c r="FQ48" s="464"/>
      <c r="FR48" s="465"/>
      <c r="FS48" s="465"/>
      <c r="FT48" s="465"/>
      <c r="FU48" s="465"/>
      <c r="FV48" s="1048"/>
      <c r="FW48" s="1048"/>
      <c r="FX48" s="1048"/>
      <c r="FY48" s="1048"/>
      <c r="FZ48" s="1048"/>
      <c r="GA48" s="1048"/>
      <c r="GB48" s="467"/>
      <c r="GC48" s="467"/>
      <c r="GD48" s="467"/>
      <c r="GE48" s="467"/>
      <c r="GF48" s="468"/>
      <c r="GG48" s="468"/>
      <c r="GH48" s="468"/>
      <c r="GI48" s="468"/>
      <c r="GJ48" s="468"/>
      <c r="GK48" s="468"/>
      <c r="GL48" s="459"/>
      <c r="GM48" s="459"/>
      <c r="GN48" s="459"/>
      <c r="GO48" s="459"/>
      <c r="GP48" s="777"/>
      <c r="GQ48" s="777"/>
      <c r="GR48" s="777"/>
      <c r="GS48" s="777"/>
      <c r="GT48" s="777"/>
      <c r="GU48" s="777"/>
      <c r="GV48" s="469"/>
      <c r="GW48" s="469"/>
      <c r="GX48" s="469"/>
      <c r="GY48" s="469"/>
      <c r="GZ48" s="470"/>
      <c r="HA48" s="470"/>
      <c r="HB48" s="470"/>
      <c r="HC48" s="470"/>
      <c r="HD48" s="470"/>
      <c r="HE48" s="470"/>
      <c r="HF48" s="471"/>
      <c r="HG48" s="471"/>
      <c r="HH48" s="471"/>
      <c r="HI48" s="471"/>
      <c r="HJ48" s="472"/>
      <c r="HK48" s="472"/>
      <c r="HL48" s="472"/>
      <c r="HM48" s="472"/>
      <c r="HN48" s="472"/>
      <c r="HO48" s="472"/>
      <c r="HP48" s="446"/>
      <c r="HQ48" s="446"/>
      <c r="HR48" s="446"/>
      <c r="HS48" s="446"/>
      <c r="HT48" s="473"/>
      <c r="HU48" s="473"/>
      <c r="HV48" s="473"/>
      <c r="HW48" s="473"/>
      <c r="HX48" s="473"/>
      <c r="HY48" s="473"/>
      <c r="HZ48" s="461"/>
      <c r="IA48" s="461"/>
      <c r="IB48" s="461"/>
      <c r="IC48" s="461"/>
      <c r="ID48" s="462"/>
      <c r="IE48" s="462"/>
      <c r="IF48" s="462"/>
      <c r="IG48" s="462"/>
      <c r="IH48" s="462"/>
      <c r="II48" s="462"/>
      <c r="IJ48" s="471"/>
      <c r="IK48" s="471"/>
      <c r="IL48" s="471"/>
      <c r="IM48" s="471"/>
      <c r="IN48" s="474"/>
      <c r="IO48" s="474"/>
      <c r="IP48" s="474"/>
      <c r="IQ48" s="474"/>
      <c r="IR48" s="474"/>
      <c r="IS48" s="474"/>
      <c r="IT48" s="457"/>
      <c r="IU48" s="457"/>
      <c r="IV48" s="457"/>
      <c r="IW48" s="457"/>
      <c r="IX48" s="793"/>
      <c r="IY48" s="793"/>
      <c r="IZ48" s="793"/>
      <c r="JA48" s="793"/>
      <c r="JB48" s="793"/>
      <c r="JC48" s="793"/>
      <c r="JD48" s="463"/>
      <c r="JE48" s="463"/>
      <c r="JF48" s="463"/>
      <c r="JG48" s="463"/>
      <c r="JH48" s="464"/>
      <c r="JI48" s="464"/>
      <c r="JJ48" s="464"/>
      <c r="JK48" s="464"/>
      <c r="JL48" s="464"/>
      <c r="JM48" s="464"/>
      <c r="JN48" s="456">
        <v>0</v>
      </c>
      <c r="JO48" s="456">
        <v>0</v>
      </c>
      <c r="JP48" s="456">
        <v>0</v>
      </c>
      <c r="JQ48" s="456">
        <v>0</v>
      </c>
      <c r="JR48" s="475">
        <v>0</v>
      </c>
      <c r="JS48" s="475">
        <v>0</v>
      </c>
      <c r="JT48" s="475">
        <v>0</v>
      </c>
      <c r="JU48" s="475">
        <v>0</v>
      </c>
      <c r="JV48" s="475">
        <v>0</v>
      </c>
      <c r="JW48" s="475">
        <v>0</v>
      </c>
      <c r="JX48" s="452"/>
      <c r="JY48" s="452"/>
      <c r="JZ48" s="452"/>
      <c r="KA48" s="452"/>
      <c r="KB48" s="771"/>
      <c r="KC48" s="771"/>
      <c r="KD48" s="771"/>
      <c r="KE48" s="771"/>
      <c r="KF48" s="771"/>
      <c r="KG48" s="771"/>
      <c r="KH48" s="454"/>
      <c r="KI48" s="454"/>
      <c r="KJ48" s="454"/>
      <c r="KK48" s="454"/>
      <c r="KL48" s="455"/>
      <c r="KM48" s="455"/>
      <c r="KN48" s="455"/>
      <c r="KO48" s="455"/>
      <c r="KP48" s="455"/>
      <c r="KQ48" s="455"/>
      <c r="KR48" s="476"/>
      <c r="KS48" s="476"/>
      <c r="KT48" s="476"/>
      <c r="KU48" s="476"/>
      <c r="KV48" s="788"/>
      <c r="KW48" s="788"/>
      <c r="KX48" s="788"/>
      <c r="KY48" s="788"/>
      <c r="KZ48" s="788"/>
      <c r="LA48" s="788"/>
      <c r="LB48" s="471"/>
      <c r="LC48" s="471"/>
      <c r="LD48" s="471"/>
      <c r="LE48" s="471"/>
      <c r="LF48" s="474"/>
      <c r="LG48" s="474"/>
      <c r="LH48" s="474"/>
      <c r="LI48" s="474"/>
      <c r="LJ48" s="474"/>
      <c r="LK48" s="474"/>
      <c r="LL48" s="467">
        <v>0</v>
      </c>
      <c r="LM48" s="467">
        <v>0</v>
      </c>
      <c r="LN48" s="467">
        <v>0</v>
      </c>
      <c r="LO48" s="467">
        <v>0</v>
      </c>
      <c r="LP48" s="783">
        <v>0</v>
      </c>
      <c r="LQ48" s="783">
        <v>0</v>
      </c>
      <c r="LR48" s="783">
        <v>0</v>
      </c>
      <c r="LS48" s="783">
        <v>0</v>
      </c>
      <c r="LT48" s="783">
        <v>0</v>
      </c>
      <c r="LU48" s="783">
        <v>0</v>
      </c>
      <c r="LV48" s="415">
        <f t="shared" si="55"/>
        <v>0</v>
      </c>
      <c r="LW48" s="415">
        <f t="shared" si="56"/>
        <v>0</v>
      </c>
      <c r="LX48" s="415">
        <f t="shared" si="57"/>
        <v>0</v>
      </c>
      <c r="LY48" s="415">
        <f t="shared" si="58"/>
        <v>0</v>
      </c>
      <c r="LZ48" s="416">
        <f t="shared" si="59"/>
        <v>0</v>
      </c>
      <c r="MA48" s="416">
        <f t="shared" si="60"/>
        <v>0</v>
      </c>
      <c r="MB48" s="416">
        <f t="shared" si="61"/>
        <v>0</v>
      </c>
      <c r="MC48" s="416">
        <f t="shared" si="62"/>
        <v>0</v>
      </c>
      <c r="MD48" s="416">
        <f t="shared" si="63"/>
        <v>0</v>
      </c>
      <c r="ME48" s="416">
        <f t="shared" si="64"/>
        <v>0</v>
      </c>
      <c r="MF48" s="465"/>
      <c r="MG48" s="465"/>
      <c r="MH48" s="465"/>
      <c r="MI48" s="465"/>
      <c r="MJ48" s="466"/>
      <c r="MK48" s="466"/>
      <c r="ML48" s="466"/>
      <c r="MM48" s="466"/>
      <c r="MN48" s="466"/>
      <c r="MO48" s="466"/>
      <c r="MP48" s="477"/>
      <c r="MQ48" s="477"/>
      <c r="MR48" s="477"/>
      <c r="MS48" s="477"/>
      <c r="MT48" s="478"/>
      <c r="MU48" s="478"/>
      <c r="MV48" s="478"/>
      <c r="MW48" s="478"/>
      <c r="MX48" s="478"/>
      <c r="MY48" s="478"/>
      <c r="MZ48" s="401">
        <f t="shared" si="65"/>
        <v>0</v>
      </c>
      <c r="NA48" s="401">
        <f t="shared" si="66"/>
        <v>0</v>
      </c>
      <c r="NB48" s="401">
        <f t="shared" si="67"/>
        <v>0</v>
      </c>
      <c r="NC48" s="401">
        <f t="shared" si="68"/>
        <v>0</v>
      </c>
      <c r="ND48" s="402">
        <f t="shared" si="69"/>
        <v>0</v>
      </c>
      <c r="NE48" s="402">
        <f t="shared" si="70"/>
        <v>0</v>
      </c>
      <c r="NF48" s="402">
        <f t="shared" si="71"/>
        <v>0</v>
      </c>
      <c r="NG48" s="402">
        <f t="shared" si="72"/>
        <v>0</v>
      </c>
      <c r="NH48" s="402">
        <f t="shared" si="73"/>
        <v>0</v>
      </c>
      <c r="NI48" s="402">
        <f t="shared" si="74"/>
        <v>0</v>
      </c>
    </row>
    <row r="49" spans="1:373" ht="46.5" x14ac:dyDescent="0.25">
      <c r="A49" s="442">
        <v>38</v>
      </c>
      <c r="B49" s="479" t="s">
        <v>61</v>
      </c>
      <c r="C49" s="480" t="s">
        <v>482</v>
      </c>
      <c r="D49" s="444"/>
      <c r="E49" s="444"/>
      <c r="F49" s="444"/>
      <c r="G49" s="444"/>
      <c r="H49" s="445"/>
      <c r="I49" s="445"/>
      <c r="J49" s="445"/>
      <c r="K49" s="445"/>
      <c r="L49" s="445"/>
      <c r="M49" s="445"/>
      <c r="N49" s="446"/>
      <c r="O49" s="446"/>
      <c r="P49" s="446"/>
      <c r="Q49" s="446"/>
      <c r="R49" s="473"/>
      <c r="S49" s="473"/>
      <c r="T49" s="473"/>
      <c r="U49" s="473"/>
      <c r="V49" s="473"/>
      <c r="W49" s="473"/>
      <c r="X49" s="447">
        <v>0</v>
      </c>
      <c r="Y49" s="447">
        <v>0</v>
      </c>
      <c r="Z49" s="447">
        <v>0</v>
      </c>
      <c r="AA49" s="447">
        <v>0</v>
      </c>
      <c r="AB49" s="448">
        <v>0</v>
      </c>
      <c r="AC49" s="448">
        <v>0</v>
      </c>
      <c r="AD49" s="448">
        <v>0</v>
      </c>
      <c r="AE49" s="448">
        <v>0</v>
      </c>
      <c r="AF49" s="448">
        <v>0</v>
      </c>
      <c r="AG49" s="448">
        <v>0</v>
      </c>
      <c r="AH49" s="449">
        <v>0</v>
      </c>
      <c r="AI49" s="449">
        <v>0</v>
      </c>
      <c r="AJ49" s="449">
        <v>0</v>
      </c>
      <c r="AK49" s="449">
        <v>0</v>
      </c>
      <c r="AL49" s="753">
        <v>0</v>
      </c>
      <c r="AM49" s="753">
        <v>0</v>
      </c>
      <c r="AN49" s="753">
        <v>0</v>
      </c>
      <c r="AO49" s="753">
        <v>0</v>
      </c>
      <c r="AP49" s="753">
        <v>0</v>
      </c>
      <c r="AQ49" s="753">
        <v>0</v>
      </c>
      <c r="AR49" s="450">
        <v>0</v>
      </c>
      <c r="AS49" s="450">
        <v>0</v>
      </c>
      <c r="AT49" s="450">
        <v>0</v>
      </c>
      <c r="AU49" s="450">
        <v>0</v>
      </c>
      <c r="AV49" s="765">
        <v>0</v>
      </c>
      <c r="AW49" s="765">
        <v>0</v>
      </c>
      <c r="AX49" s="765">
        <v>0</v>
      </c>
      <c r="AY49" s="765">
        <v>0</v>
      </c>
      <c r="AZ49" s="765">
        <v>0</v>
      </c>
      <c r="BA49" s="765">
        <v>0</v>
      </c>
      <c r="BB49" s="451">
        <v>0</v>
      </c>
      <c r="BC49" s="451">
        <v>0</v>
      </c>
      <c r="BD49" s="451">
        <v>0</v>
      </c>
      <c r="BE49" s="451">
        <v>0</v>
      </c>
      <c r="BF49" s="810">
        <v>0</v>
      </c>
      <c r="BG49" s="810">
        <v>0</v>
      </c>
      <c r="BH49" s="810">
        <v>0</v>
      </c>
      <c r="BI49" s="810">
        <v>0</v>
      </c>
      <c r="BJ49" s="810">
        <v>0</v>
      </c>
      <c r="BK49" s="810">
        <v>0</v>
      </c>
      <c r="BL49" s="452"/>
      <c r="BM49" s="452"/>
      <c r="BN49" s="452"/>
      <c r="BO49" s="452"/>
      <c r="BP49" s="453"/>
      <c r="BQ49" s="453"/>
      <c r="BR49" s="453"/>
      <c r="BS49" s="453"/>
      <c r="BT49" s="453"/>
      <c r="BU49" s="453"/>
      <c r="BV49" s="454"/>
      <c r="BW49" s="454"/>
      <c r="BX49" s="454"/>
      <c r="BY49" s="454"/>
      <c r="BZ49" s="455"/>
      <c r="CA49" s="455"/>
      <c r="CB49" s="455"/>
      <c r="CC49" s="455"/>
      <c r="CD49" s="455"/>
      <c r="CE49" s="455"/>
      <c r="CF49" s="456"/>
      <c r="CG49" s="456"/>
      <c r="CH49" s="456"/>
      <c r="CI49" s="456"/>
      <c r="CJ49" s="475"/>
      <c r="CK49" s="475"/>
      <c r="CL49" s="475"/>
      <c r="CM49" s="475"/>
      <c r="CN49" s="475"/>
      <c r="CO49" s="475"/>
      <c r="CP49" s="457"/>
      <c r="CQ49" s="457"/>
      <c r="CR49" s="457"/>
      <c r="CS49" s="457"/>
      <c r="CT49" s="793"/>
      <c r="CU49" s="793"/>
      <c r="CV49" s="793"/>
      <c r="CW49" s="793"/>
      <c r="CX49" s="793"/>
      <c r="CY49" s="793"/>
      <c r="CZ49" s="458"/>
      <c r="DA49" s="458"/>
      <c r="DB49" s="458"/>
      <c r="DC49" s="458"/>
      <c r="DD49" s="1026"/>
      <c r="DE49" s="1026"/>
      <c r="DF49" s="1026"/>
      <c r="DG49" s="1026"/>
      <c r="DH49" s="1026"/>
      <c r="DI49" s="1026"/>
      <c r="DJ49" s="454">
        <v>0</v>
      </c>
      <c r="DK49" s="454">
        <v>0</v>
      </c>
      <c r="DL49" s="454">
        <v>0</v>
      </c>
      <c r="DM49" s="454">
        <v>0</v>
      </c>
      <c r="DN49" s="455">
        <v>0</v>
      </c>
      <c r="DO49" s="455">
        <v>0</v>
      </c>
      <c r="DP49" s="455">
        <v>0</v>
      </c>
      <c r="DQ49" s="455">
        <v>0</v>
      </c>
      <c r="DR49" s="455">
        <v>0</v>
      </c>
      <c r="DS49" s="455">
        <v>0</v>
      </c>
      <c r="DT49" s="459"/>
      <c r="DU49" s="459"/>
      <c r="DV49" s="459"/>
      <c r="DW49" s="459"/>
      <c r="DX49" s="777"/>
      <c r="DY49" s="777"/>
      <c r="DZ49" s="777"/>
      <c r="EA49" s="777"/>
      <c r="EB49" s="777"/>
      <c r="EC49" s="777"/>
      <c r="ED49" s="461"/>
      <c r="EE49" s="461"/>
      <c r="EF49" s="461"/>
      <c r="EG49" s="461"/>
      <c r="EH49" s="759"/>
      <c r="EI49" s="759"/>
      <c r="EJ49" s="759"/>
      <c r="EK49" s="759"/>
      <c r="EL49" s="759"/>
      <c r="EM49" s="759"/>
      <c r="EN49" s="452"/>
      <c r="EO49" s="452"/>
      <c r="EP49" s="452"/>
      <c r="EQ49" s="452"/>
      <c r="ER49" s="453"/>
      <c r="ES49" s="453"/>
      <c r="ET49" s="453"/>
      <c r="EU49" s="453"/>
      <c r="EV49" s="453"/>
      <c r="EW49" s="453"/>
      <c r="EX49" s="461"/>
      <c r="EY49" s="461"/>
      <c r="EZ49" s="461"/>
      <c r="FA49" s="461"/>
      <c r="FB49" s="759"/>
      <c r="FC49" s="759"/>
      <c r="FD49" s="759"/>
      <c r="FE49" s="759"/>
      <c r="FF49" s="759"/>
      <c r="FG49" s="759"/>
      <c r="FH49" s="463"/>
      <c r="FI49" s="463"/>
      <c r="FJ49" s="463"/>
      <c r="FK49" s="463"/>
      <c r="FL49" s="464"/>
      <c r="FM49" s="464"/>
      <c r="FN49" s="464"/>
      <c r="FO49" s="464"/>
      <c r="FP49" s="464"/>
      <c r="FQ49" s="464"/>
      <c r="FR49" s="465"/>
      <c r="FS49" s="465"/>
      <c r="FT49" s="465"/>
      <c r="FU49" s="465"/>
      <c r="FV49" s="1048"/>
      <c r="FW49" s="1048"/>
      <c r="FX49" s="1048"/>
      <c r="FY49" s="1048"/>
      <c r="FZ49" s="1048"/>
      <c r="GA49" s="1048"/>
      <c r="GB49" s="467"/>
      <c r="GC49" s="467"/>
      <c r="GD49" s="467"/>
      <c r="GE49" s="467"/>
      <c r="GF49" s="468"/>
      <c r="GG49" s="468"/>
      <c r="GH49" s="468"/>
      <c r="GI49" s="468"/>
      <c r="GJ49" s="468"/>
      <c r="GK49" s="468"/>
      <c r="GL49" s="459"/>
      <c r="GM49" s="459"/>
      <c r="GN49" s="459"/>
      <c r="GO49" s="459"/>
      <c r="GP49" s="777"/>
      <c r="GQ49" s="777"/>
      <c r="GR49" s="777"/>
      <c r="GS49" s="777"/>
      <c r="GT49" s="777"/>
      <c r="GU49" s="777"/>
      <c r="GV49" s="469"/>
      <c r="GW49" s="469"/>
      <c r="GX49" s="469"/>
      <c r="GY49" s="469"/>
      <c r="GZ49" s="470"/>
      <c r="HA49" s="470"/>
      <c r="HB49" s="470"/>
      <c r="HC49" s="470"/>
      <c r="HD49" s="470"/>
      <c r="HE49" s="470"/>
      <c r="HF49" s="471"/>
      <c r="HG49" s="471"/>
      <c r="HH49" s="471"/>
      <c r="HI49" s="471"/>
      <c r="HJ49" s="472"/>
      <c r="HK49" s="472"/>
      <c r="HL49" s="472"/>
      <c r="HM49" s="472"/>
      <c r="HN49" s="472"/>
      <c r="HO49" s="472"/>
      <c r="HP49" s="446"/>
      <c r="HQ49" s="446"/>
      <c r="HR49" s="446"/>
      <c r="HS49" s="446"/>
      <c r="HT49" s="473"/>
      <c r="HU49" s="473"/>
      <c r="HV49" s="473"/>
      <c r="HW49" s="473"/>
      <c r="HX49" s="473"/>
      <c r="HY49" s="473"/>
      <c r="HZ49" s="461"/>
      <c r="IA49" s="461"/>
      <c r="IB49" s="461"/>
      <c r="IC49" s="461"/>
      <c r="ID49" s="462"/>
      <c r="IE49" s="462"/>
      <c r="IF49" s="462"/>
      <c r="IG49" s="462"/>
      <c r="IH49" s="462"/>
      <c r="II49" s="462"/>
      <c r="IJ49" s="471"/>
      <c r="IK49" s="471"/>
      <c r="IL49" s="471"/>
      <c r="IM49" s="471"/>
      <c r="IN49" s="474"/>
      <c r="IO49" s="474"/>
      <c r="IP49" s="474"/>
      <c r="IQ49" s="474"/>
      <c r="IR49" s="474"/>
      <c r="IS49" s="474"/>
      <c r="IT49" s="457"/>
      <c r="IU49" s="457"/>
      <c r="IV49" s="457"/>
      <c r="IW49" s="457"/>
      <c r="IX49" s="793"/>
      <c r="IY49" s="793"/>
      <c r="IZ49" s="793"/>
      <c r="JA49" s="793"/>
      <c r="JB49" s="793"/>
      <c r="JC49" s="793"/>
      <c r="JD49" s="463"/>
      <c r="JE49" s="463"/>
      <c r="JF49" s="463"/>
      <c r="JG49" s="463"/>
      <c r="JH49" s="464"/>
      <c r="JI49" s="464"/>
      <c r="JJ49" s="464"/>
      <c r="JK49" s="464"/>
      <c r="JL49" s="464"/>
      <c r="JM49" s="464"/>
      <c r="JN49" s="456">
        <v>0</v>
      </c>
      <c r="JO49" s="456">
        <v>0</v>
      </c>
      <c r="JP49" s="456">
        <v>0</v>
      </c>
      <c r="JQ49" s="456">
        <v>0</v>
      </c>
      <c r="JR49" s="475">
        <v>0</v>
      </c>
      <c r="JS49" s="475">
        <v>0</v>
      </c>
      <c r="JT49" s="475">
        <v>0</v>
      </c>
      <c r="JU49" s="475">
        <v>0</v>
      </c>
      <c r="JV49" s="475">
        <v>0</v>
      </c>
      <c r="JW49" s="475">
        <v>0</v>
      </c>
      <c r="JX49" s="452"/>
      <c r="JY49" s="452"/>
      <c r="JZ49" s="452"/>
      <c r="KA49" s="452"/>
      <c r="KB49" s="771"/>
      <c r="KC49" s="771"/>
      <c r="KD49" s="771"/>
      <c r="KE49" s="771"/>
      <c r="KF49" s="771"/>
      <c r="KG49" s="771"/>
      <c r="KH49" s="454"/>
      <c r="KI49" s="454"/>
      <c r="KJ49" s="454"/>
      <c r="KK49" s="454"/>
      <c r="KL49" s="455"/>
      <c r="KM49" s="455"/>
      <c r="KN49" s="455"/>
      <c r="KO49" s="455"/>
      <c r="KP49" s="455"/>
      <c r="KQ49" s="455"/>
      <c r="KR49" s="476"/>
      <c r="KS49" s="476"/>
      <c r="KT49" s="476"/>
      <c r="KU49" s="476"/>
      <c r="KV49" s="788"/>
      <c r="KW49" s="788"/>
      <c r="KX49" s="788"/>
      <c r="KY49" s="788"/>
      <c r="KZ49" s="788"/>
      <c r="LA49" s="788"/>
      <c r="LB49" s="471"/>
      <c r="LC49" s="471"/>
      <c r="LD49" s="471"/>
      <c r="LE49" s="471"/>
      <c r="LF49" s="474"/>
      <c r="LG49" s="474"/>
      <c r="LH49" s="474"/>
      <c r="LI49" s="474"/>
      <c r="LJ49" s="474"/>
      <c r="LK49" s="474"/>
      <c r="LL49" s="467">
        <v>0</v>
      </c>
      <c r="LM49" s="467">
        <v>0</v>
      </c>
      <c r="LN49" s="467">
        <v>0</v>
      </c>
      <c r="LO49" s="467">
        <v>0</v>
      </c>
      <c r="LP49" s="783">
        <v>0</v>
      </c>
      <c r="LQ49" s="783">
        <v>0</v>
      </c>
      <c r="LR49" s="783">
        <v>0</v>
      </c>
      <c r="LS49" s="783">
        <v>0</v>
      </c>
      <c r="LT49" s="783">
        <v>0</v>
      </c>
      <c r="LU49" s="783">
        <v>0</v>
      </c>
      <c r="LV49" s="415">
        <f t="shared" si="55"/>
        <v>0</v>
      </c>
      <c r="LW49" s="415">
        <f t="shared" si="56"/>
        <v>0</v>
      </c>
      <c r="LX49" s="415">
        <f t="shared" si="57"/>
        <v>0</v>
      </c>
      <c r="LY49" s="415">
        <f t="shared" si="58"/>
        <v>0</v>
      </c>
      <c r="LZ49" s="416">
        <f t="shared" si="59"/>
        <v>0</v>
      </c>
      <c r="MA49" s="416">
        <f t="shared" si="60"/>
        <v>0</v>
      </c>
      <c r="MB49" s="416">
        <f t="shared" si="61"/>
        <v>0</v>
      </c>
      <c r="MC49" s="416">
        <f t="shared" si="62"/>
        <v>0</v>
      </c>
      <c r="MD49" s="416">
        <f t="shared" si="63"/>
        <v>0</v>
      </c>
      <c r="ME49" s="416">
        <f t="shared" si="64"/>
        <v>0</v>
      </c>
      <c r="MF49" s="465"/>
      <c r="MG49" s="465"/>
      <c r="MH49" s="465"/>
      <c r="MI49" s="465"/>
      <c r="MJ49" s="466"/>
      <c r="MK49" s="466"/>
      <c r="ML49" s="466"/>
      <c r="MM49" s="466"/>
      <c r="MN49" s="466"/>
      <c r="MO49" s="466"/>
      <c r="MP49" s="477"/>
      <c r="MQ49" s="477"/>
      <c r="MR49" s="477"/>
      <c r="MS49" s="477"/>
      <c r="MT49" s="478"/>
      <c r="MU49" s="478"/>
      <c r="MV49" s="478"/>
      <c r="MW49" s="478"/>
      <c r="MX49" s="478"/>
      <c r="MY49" s="478"/>
      <c r="MZ49" s="401">
        <f t="shared" si="65"/>
        <v>0</v>
      </c>
      <c r="NA49" s="401">
        <f t="shared" si="66"/>
        <v>0</v>
      </c>
      <c r="NB49" s="401">
        <f t="shared" si="67"/>
        <v>0</v>
      </c>
      <c r="NC49" s="401">
        <f t="shared" si="68"/>
        <v>0</v>
      </c>
      <c r="ND49" s="402">
        <f t="shared" si="69"/>
        <v>0</v>
      </c>
      <c r="NE49" s="402">
        <f t="shared" si="70"/>
        <v>0</v>
      </c>
      <c r="NF49" s="402">
        <f t="shared" si="71"/>
        <v>0</v>
      </c>
      <c r="NG49" s="402">
        <f t="shared" si="72"/>
        <v>0</v>
      </c>
      <c r="NH49" s="402">
        <f t="shared" si="73"/>
        <v>0</v>
      </c>
      <c r="NI49" s="402">
        <f t="shared" si="74"/>
        <v>0</v>
      </c>
    </row>
    <row r="50" spans="1:373" ht="24" customHeight="1" x14ac:dyDescent="0.25">
      <c r="A50" s="442">
        <v>39</v>
      </c>
      <c r="B50" s="479" t="s">
        <v>63</v>
      </c>
      <c r="C50" s="443" t="s">
        <v>64</v>
      </c>
      <c r="D50" s="444"/>
      <c r="E50" s="444"/>
      <c r="F50" s="444"/>
      <c r="G50" s="444"/>
      <c r="H50" s="445"/>
      <c r="I50" s="445"/>
      <c r="J50" s="445"/>
      <c r="K50" s="445"/>
      <c r="L50" s="445"/>
      <c r="M50" s="445"/>
      <c r="N50" s="446"/>
      <c r="O50" s="446"/>
      <c r="P50" s="446"/>
      <c r="Q50" s="446"/>
      <c r="R50" s="473"/>
      <c r="S50" s="473"/>
      <c r="T50" s="473"/>
      <c r="U50" s="473"/>
      <c r="V50" s="473"/>
      <c r="W50" s="473"/>
      <c r="X50" s="447">
        <v>0</v>
      </c>
      <c r="Y50" s="447">
        <v>0</v>
      </c>
      <c r="Z50" s="447">
        <v>0</v>
      </c>
      <c r="AA50" s="447">
        <v>0</v>
      </c>
      <c r="AB50" s="448">
        <v>0</v>
      </c>
      <c r="AC50" s="448">
        <v>0</v>
      </c>
      <c r="AD50" s="448">
        <v>0</v>
      </c>
      <c r="AE50" s="448">
        <v>0</v>
      </c>
      <c r="AF50" s="448">
        <v>0</v>
      </c>
      <c r="AG50" s="448">
        <v>0</v>
      </c>
      <c r="AH50" s="449">
        <v>0</v>
      </c>
      <c r="AI50" s="449">
        <v>0</v>
      </c>
      <c r="AJ50" s="449">
        <v>0</v>
      </c>
      <c r="AK50" s="449">
        <v>0</v>
      </c>
      <c r="AL50" s="753">
        <v>0</v>
      </c>
      <c r="AM50" s="753">
        <v>0</v>
      </c>
      <c r="AN50" s="753">
        <v>0</v>
      </c>
      <c r="AO50" s="753">
        <v>0</v>
      </c>
      <c r="AP50" s="753">
        <v>0</v>
      </c>
      <c r="AQ50" s="753">
        <v>0</v>
      </c>
      <c r="AR50" s="450">
        <v>0</v>
      </c>
      <c r="AS50" s="450">
        <v>0</v>
      </c>
      <c r="AT50" s="450">
        <v>0</v>
      </c>
      <c r="AU50" s="450">
        <v>0</v>
      </c>
      <c r="AV50" s="765">
        <v>0</v>
      </c>
      <c r="AW50" s="765">
        <v>0</v>
      </c>
      <c r="AX50" s="765">
        <v>0</v>
      </c>
      <c r="AY50" s="765">
        <v>0</v>
      </c>
      <c r="AZ50" s="765">
        <v>0</v>
      </c>
      <c r="BA50" s="765">
        <v>0</v>
      </c>
      <c r="BB50" s="451">
        <v>0</v>
      </c>
      <c r="BC50" s="451">
        <v>0</v>
      </c>
      <c r="BD50" s="451">
        <v>0</v>
      </c>
      <c r="BE50" s="451">
        <v>0</v>
      </c>
      <c r="BF50" s="810">
        <v>0</v>
      </c>
      <c r="BG50" s="810">
        <v>0</v>
      </c>
      <c r="BH50" s="810">
        <v>0</v>
      </c>
      <c r="BI50" s="810">
        <v>0</v>
      </c>
      <c r="BJ50" s="810">
        <v>0</v>
      </c>
      <c r="BK50" s="810">
        <v>0</v>
      </c>
      <c r="BL50" s="452"/>
      <c r="BM50" s="452"/>
      <c r="BN50" s="452"/>
      <c r="BO50" s="452"/>
      <c r="BP50" s="453"/>
      <c r="BQ50" s="453"/>
      <c r="BR50" s="453"/>
      <c r="BS50" s="453"/>
      <c r="BT50" s="453"/>
      <c r="BU50" s="453"/>
      <c r="BV50" s="454"/>
      <c r="BW50" s="454"/>
      <c r="BX50" s="454"/>
      <c r="BY50" s="454"/>
      <c r="BZ50" s="455"/>
      <c r="CA50" s="455"/>
      <c r="CB50" s="455"/>
      <c r="CC50" s="455"/>
      <c r="CD50" s="455"/>
      <c r="CE50" s="455"/>
      <c r="CF50" s="456"/>
      <c r="CG50" s="456"/>
      <c r="CH50" s="456"/>
      <c r="CI50" s="456"/>
      <c r="CJ50" s="475"/>
      <c r="CK50" s="475"/>
      <c r="CL50" s="475"/>
      <c r="CM50" s="475"/>
      <c r="CN50" s="475"/>
      <c r="CO50" s="475"/>
      <c r="CP50" s="457"/>
      <c r="CQ50" s="457"/>
      <c r="CR50" s="457"/>
      <c r="CS50" s="457"/>
      <c r="CT50" s="793"/>
      <c r="CU50" s="793"/>
      <c r="CV50" s="793"/>
      <c r="CW50" s="793"/>
      <c r="CX50" s="793"/>
      <c r="CY50" s="793"/>
      <c r="CZ50" s="458"/>
      <c r="DA50" s="458"/>
      <c r="DB50" s="458"/>
      <c r="DC50" s="458"/>
      <c r="DD50" s="1026"/>
      <c r="DE50" s="1026"/>
      <c r="DF50" s="1026"/>
      <c r="DG50" s="1026"/>
      <c r="DH50" s="1026"/>
      <c r="DI50" s="1026"/>
      <c r="DJ50" s="454">
        <v>0</v>
      </c>
      <c r="DK50" s="454">
        <v>0</v>
      </c>
      <c r="DL50" s="454">
        <v>0</v>
      </c>
      <c r="DM50" s="454">
        <v>0</v>
      </c>
      <c r="DN50" s="455">
        <v>0</v>
      </c>
      <c r="DO50" s="455">
        <v>0</v>
      </c>
      <c r="DP50" s="455">
        <v>0</v>
      </c>
      <c r="DQ50" s="455">
        <v>0</v>
      </c>
      <c r="DR50" s="455">
        <v>0</v>
      </c>
      <c r="DS50" s="455">
        <v>0</v>
      </c>
      <c r="DT50" s="459"/>
      <c r="DU50" s="459"/>
      <c r="DV50" s="459"/>
      <c r="DW50" s="459"/>
      <c r="DX50" s="777"/>
      <c r="DY50" s="777"/>
      <c r="DZ50" s="777"/>
      <c r="EA50" s="777"/>
      <c r="EB50" s="777"/>
      <c r="EC50" s="777"/>
      <c r="ED50" s="461"/>
      <c r="EE50" s="461"/>
      <c r="EF50" s="461"/>
      <c r="EG50" s="461"/>
      <c r="EH50" s="759"/>
      <c r="EI50" s="759"/>
      <c r="EJ50" s="759"/>
      <c r="EK50" s="759"/>
      <c r="EL50" s="759"/>
      <c r="EM50" s="759"/>
      <c r="EN50" s="452"/>
      <c r="EO50" s="452"/>
      <c r="EP50" s="452"/>
      <c r="EQ50" s="452"/>
      <c r="ER50" s="453"/>
      <c r="ES50" s="453"/>
      <c r="ET50" s="453"/>
      <c r="EU50" s="453"/>
      <c r="EV50" s="453"/>
      <c r="EW50" s="453"/>
      <c r="EX50" s="461"/>
      <c r="EY50" s="461"/>
      <c r="EZ50" s="461"/>
      <c r="FA50" s="461"/>
      <c r="FB50" s="759"/>
      <c r="FC50" s="759"/>
      <c r="FD50" s="759"/>
      <c r="FE50" s="759"/>
      <c r="FF50" s="759"/>
      <c r="FG50" s="759"/>
      <c r="FH50" s="463"/>
      <c r="FI50" s="463"/>
      <c r="FJ50" s="463"/>
      <c r="FK50" s="463"/>
      <c r="FL50" s="464"/>
      <c r="FM50" s="464"/>
      <c r="FN50" s="464"/>
      <c r="FO50" s="464"/>
      <c r="FP50" s="464"/>
      <c r="FQ50" s="464"/>
      <c r="FR50" s="465"/>
      <c r="FS50" s="465"/>
      <c r="FT50" s="465"/>
      <c r="FU50" s="465"/>
      <c r="FV50" s="1048"/>
      <c r="FW50" s="1048"/>
      <c r="FX50" s="1048"/>
      <c r="FY50" s="1048"/>
      <c r="FZ50" s="1048"/>
      <c r="GA50" s="1048"/>
      <c r="GB50" s="467"/>
      <c r="GC50" s="467"/>
      <c r="GD50" s="467"/>
      <c r="GE50" s="467"/>
      <c r="GF50" s="468"/>
      <c r="GG50" s="468"/>
      <c r="GH50" s="468"/>
      <c r="GI50" s="468"/>
      <c r="GJ50" s="468"/>
      <c r="GK50" s="468"/>
      <c r="GL50" s="459"/>
      <c r="GM50" s="459"/>
      <c r="GN50" s="459"/>
      <c r="GO50" s="459"/>
      <c r="GP50" s="777"/>
      <c r="GQ50" s="777"/>
      <c r="GR50" s="777"/>
      <c r="GS50" s="777"/>
      <c r="GT50" s="777"/>
      <c r="GU50" s="777"/>
      <c r="GV50" s="469"/>
      <c r="GW50" s="469"/>
      <c r="GX50" s="469"/>
      <c r="GY50" s="469"/>
      <c r="GZ50" s="470"/>
      <c r="HA50" s="470"/>
      <c r="HB50" s="470"/>
      <c r="HC50" s="470"/>
      <c r="HD50" s="470"/>
      <c r="HE50" s="470"/>
      <c r="HF50" s="471"/>
      <c r="HG50" s="471"/>
      <c r="HH50" s="471"/>
      <c r="HI50" s="471"/>
      <c r="HJ50" s="472"/>
      <c r="HK50" s="472"/>
      <c r="HL50" s="472"/>
      <c r="HM50" s="472"/>
      <c r="HN50" s="472"/>
      <c r="HO50" s="472"/>
      <c r="HP50" s="446"/>
      <c r="HQ50" s="446"/>
      <c r="HR50" s="446"/>
      <c r="HS50" s="446"/>
      <c r="HT50" s="473"/>
      <c r="HU50" s="473"/>
      <c r="HV50" s="473"/>
      <c r="HW50" s="473"/>
      <c r="HX50" s="473"/>
      <c r="HY50" s="473"/>
      <c r="HZ50" s="461"/>
      <c r="IA50" s="461"/>
      <c r="IB50" s="461"/>
      <c r="IC50" s="461"/>
      <c r="ID50" s="462"/>
      <c r="IE50" s="462"/>
      <c r="IF50" s="462"/>
      <c r="IG50" s="462"/>
      <c r="IH50" s="462"/>
      <c r="II50" s="462"/>
      <c r="IJ50" s="471"/>
      <c r="IK50" s="471"/>
      <c r="IL50" s="471"/>
      <c r="IM50" s="471"/>
      <c r="IN50" s="474"/>
      <c r="IO50" s="474"/>
      <c r="IP50" s="474"/>
      <c r="IQ50" s="474"/>
      <c r="IR50" s="474"/>
      <c r="IS50" s="474"/>
      <c r="IT50" s="457"/>
      <c r="IU50" s="457"/>
      <c r="IV50" s="457"/>
      <c r="IW50" s="457"/>
      <c r="IX50" s="793"/>
      <c r="IY50" s="793"/>
      <c r="IZ50" s="793"/>
      <c r="JA50" s="793"/>
      <c r="JB50" s="793"/>
      <c r="JC50" s="793"/>
      <c r="JD50" s="463"/>
      <c r="JE50" s="463"/>
      <c r="JF50" s="463"/>
      <c r="JG50" s="463"/>
      <c r="JH50" s="464"/>
      <c r="JI50" s="464"/>
      <c r="JJ50" s="464"/>
      <c r="JK50" s="464"/>
      <c r="JL50" s="464"/>
      <c r="JM50" s="464"/>
      <c r="JN50" s="456">
        <v>0</v>
      </c>
      <c r="JO50" s="456">
        <v>0</v>
      </c>
      <c r="JP50" s="456">
        <v>0</v>
      </c>
      <c r="JQ50" s="456">
        <v>0</v>
      </c>
      <c r="JR50" s="475">
        <v>0</v>
      </c>
      <c r="JS50" s="475">
        <v>0</v>
      </c>
      <c r="JT50" s="475">
        <v>0</v>
      </c>
      <c r="JU50" s="475">
        <v>0</v>
      </c>
      <c r="JV50" s="475">
        <v>0</v>
      </c>
      <c r="JW50" s="475">
        <v>0</v>
      </c>
      <c r="JX50" s="452"/>
      <c r="JY50" s="452"/>
      <c r="JZ50" s="452"/>
      <c r="KA50" s="452"/>
      <c r="KB50" s="771"/>
      <c r="KC50" s="771"/>
      <c r="KD50" s="771"/>
      <c r="KE50" s="771"/>
      <c r="KF50" s="771"/>
      <c r="KG50" s="771"/>
      <c r="KH50" s="454"/>
      <c r="KI50" s="454"/>
      <c r="KJ50" s="454"/>
      <c r="KK50" s="454"/>
      <c r="KL50" s="455"/>
      <c r="KM50" s="455"/>
      <c r="KN50" s="455"/>
      <c r="KO50" s="455"/>
      <c r="KP50" s="455"/>
      <c r="KQ50" s="455"/>
      <c r="KR50" s="476"/>
      <c r="KS50" s="476"/>
      <c r="KT50" s="476"/>
      <c r="KU50" s="476"/>
      <c r="KV50" s="788"/>
      <c r="KW50" s="788"/>
      <c r="KX50" s="788"/>
      <c r="KY50" s="788"/>
      <c r="KZ50" s="788"/>
      <c r="LA50" s="788"/>
      <c r="LB50" s="471"/>
      <c r="LC50" s="471"/>
      <c r="LD50" s="471"/>
      <c r="LE50" s="471"/>
      <c r="LF50" s="474"/>
      <c r="LG50" s="474"/>
      <c r="LH50" s="474"/>
      <c r="LI50" s="474"/>
      <c r="LJ50" s="474"/>
      <c r="LK50" s="474"/>
      <c r="LL50" s="467">
        <v>0</v>
      </c>
      <c r="LM50" s="467">
        <v>0</v>
      </c>
      <c r="LN50" s="467">
        <v>0</v>
      </c>
      <c r="LO50" s="467">
        <v>0</v>
      </c>
      <c r="LP50" s="783">
        <v>0</v>
      </c>
      <c r="LQ50" s="783">
        <v>0</v>
      </c>
      <c r="LR50" s="783">
        <v>0</v>
      </c>
      <c r="LS50" s="783">
        <v>0</v>
      </c>
      <c r="LT50" s="783">
        <v>0</v>
      </c>
      <c r="LU50" s="783">
        <v>0</v>
      </c>
      <c r="LV50" s="415">
        <f t="shared" si="55"/>
        <v>0</v>
      </c>
      <c r="LW50" s="415">
        <f t="shared" si="56"/>
        <v>0</v>
      </c>
      <c r="LX50" s="415">
        <f t="shared" si="57"/>
        <v>0</v>
      </c>
      <c r="LY50" s="415">
        <f t="shared" si="58"/>
        <v>0</v>
      </c>
      <c r="LZ50" s="416">
        <f t="shared" si="59"/>
        <v>0</v>
      </c>
      <c r="MA50" s="416">
        <f t="shared" si="60"/>
        <v>0</v>
      </c>
      <c r="MB50" s="416">
        <f t="shared" si="61"/>
        <v>0</v>
      </c>
      <c r="MC50" s="416">
        <f t="shared" si="62"/>
        <v>0</v>
      </c>
      <c r="MD50" s="416">
        <f t="shared" si="63"/>
        <v>0</v>
      </c>
      <c r="ME50" s="416">
        <f t="shared" si="64"/>
        <v>0</v>
      </c>
      <c r="MF50" s="465"/>
      <c r="MG50" s="465"/>
      <c r="MH50" s="465"/>
      <c r="MI50" s="465"/>
      <c r="MJ50" s="466"/>
      <c r="MK50" s="466"/>
      <c r="ML50" s="466"/>
      <c r="MM50" s="466"/>
      <c r="MN50" s="466"/>
      <c r="MO50" s="466"/>
      <c r="MP50" s="477"/>
      <c r="MQ50" s="477"/>
      <c r="MR50" s="477"/>
      <c r="MS50" s="477"/>
      <c r="MT50" s="478"/>
      <c r="MU50" s="478"/>
      <c r="MV50" s="478"/>
      <c r="MW50" s="478"/>
      <c r="MX50" s="478"/>
      <c r="MY50" s="478"/>
      <c r="MZ50" s="401">
        <f t="shared" si="65"/>
        <v>0</v>
      </c>
      <c r="NA50" s="401">
        <f t="shared" si="66"/>
        <v>0</v>
      </c>
      <c r="NB50" s="401">
        <f t="shared" si="67"/>
        <v>0</v>
      </c>
      <c r="NC50" s="401">
        <f t="shared" si="68"/>
        <v>0</v>
      </c>
      <c r="ND50" s="402">
        <f t="shared" si="69"/>
        <v>0</v>
      </c>
      <c r="NE50" s="402">
        <f t="shared" si="70"/>
        <v>0</v>
      </c>
      <c r="NF50" s="402">
        <f t="shared" si="71"/>
        <v>0</v>
      </c>
      <c r="NG50" s="402">
        <f t="shared" si="72"/>
        <v>0</v>
      </c>
      <c r="NH50" s="402">
        <f t="shared" si="73"/>
        <v>0</v>
      </c>
      <c r="NI50" s="402">
        <f t="shared" si="74"/>
        <v>0</v>
      </c>
    </row>
    <row r="51" spans="1:373" ht="45.75" x14ac:dyDescent="0.25">
      <c r="A51" s="442">
        <v>40</v>
      </c>
      <c r="B51" s="479" t="s">
        <v>65</v>
      </c>
      <c r="C51" s="443" t="s">
        <v>483</v>
      </c>
      <c r="D51" s="444"/>
      <c r="E51" s="444"/>
      <c r="F51" s="444"/>
      <c r="G51" s="444"/>
      <c r="H51" s="445"/>
      <c r="I51" s="445"/>
      <c r="J51" s="445"/>
      <c r="K51" s="445"/>
      <c r="L51" s="445"/>
      <c r="M51" s="445"/>
      <c r="N51" s="446"/>
      <c r="O51" s="446"/>
      <c r="P51" s="446"/>
      <c r="Q51" s="446"/>
      <c r="R51" s="473"/>
      <c r="S51" s="473"/>
      <c r="T51" s="473"/>
      <c r="U51" s="473"/>
      <c r="V51" s="473"/>
      <c r="W51" s="473"/>
      <c r="X51" s="447">
        <v>0</v>
      </c>
      <c r="Y51" s="447">
        <v>0</v>
      </c>
      <c r="Z51" s="447">
        <v>0</v>
      </c>
      <c r="AA51" s="447">
        <v>0</v>
      </c>
      <c r="AB51" s="448">
        <v>0</v>
      </c>
      <c r="AC51" s="448">
        <v>0</v>
      </c>
      <c r="AD51" s="448">
        <v>0</v>
      </c>
      <c r="AE51" s="448">
        <v>0</v>
      </c>
      <c r="AF51" s="448">
        <v>0</v>
      </c>
      <c r="AG51" s="448">
        <v>0</v>
      </c>
      <c r="AH51" s="449">
        <v>0</v>
      </c>
      <c r="AI51" s="449">
        <v>0</v>
      </c>
      <c r="AJ51" s="449">
        <v>0</v>
      </c>
      <c r="AK51" s="449">
        <v>0</v>
      </c>
      <c r="AL51" s="753">
        <v>0</v>
      </c>
      <c r="AM51" s="753">
        <v>0</v>
      </c>
      <c r="AN51" s="753">
        <v>0</v>
      </c>
      <c r="AO51" s="753">
        <v>0</v>
      </c>
      <c r="AP51" s="753">
        <v>0</v>
      </c>
      <c r="AQ51" s="753">
        <v>0</v>
      </c>
      <c r="AR51" s="450">
        <v>0</v>
      </c>
      <c r="AS51" s="450">
        <v>0</v>
      </c>
      <c r="AT51" s="450">
        <v>0</v>
      </c>
      <c r="AU51" s="450">
        <v>0</v>
      </c>
      <c r="AV51" s="765">
        <v>0</v>
      </c>
      <c r="AW51" s="765">
        <v>0</v>
      </c>
      <c r="AX51" s="765">
        <v>0</v>
      </c>
      <c r="AY51" s="765">
        <v>0</v>
      </c>
      <c r="AZ51" s="765">
        <v>0</v>
      </c>
      <c r="BA51" s="765">
        <v>0</v>
      </c>
      <c r="BB51" s="451">
        <v>0</v>
      </c>
      <c r="BC51" s="451">
        <v>0</v>
      </c>
      <c r="BD51" s="451">
        <v>0</v>
      </c>
      <c r="BE51" s="451">
        <v>0</v>
      </c>
      <c r="BF51" s="810">
        <v>0</v>
      </c>
      <c r="BG51" s="810">
        <v>0</v>
      </c>
      <c r="BH51" s="810">
        <v>0</v>
      </c>
      <c r="BI51" s="810">
        <v>0</v>
      </c>
      <c r="BJ51" s="810">
        <v>0</v>
      </c>
      <c r="BK51" s="810">
        <v>0</v>
      </c>
      <c r="BL51" s="452"/>
      <c r="BM51" s="452"/>
      <c r="BN51" s="452"/>
      <c r="BO51" s="452"/>
      <c r="BP51" s="453"/>
      <c r="BQ51" s="453"/>
      <c r="BR51" s="453"/>
      <c r="BS51" s="453"/>
      <c r="BT51" s="453"/>
      <c r="BU51" s="453"/>
      <c r="BV51" s="454"/>
      <c r="BW51" s="454"/>
      <c r="BX51" s="454"/>
      <c r="BY51" s="454"/>
      <c r="BZ51" s="455"/>
      <c r="CA51" s="455"/>
      <c r="CB51" s="455"/>
      <c r="CC51" s="455"/>
      <c r="CD51" s="455"/>
      <c r="CE51" s="455"/>
      <c r="CF51" s="456"/>
      <c r="CG51" s="456"/>
      <c r="CH51" s="456"/>
      <c r="CI51" s="456"/>
      <c r="CJ51" s="475"/>
      <c r="CK51" s="475"/>
      <c r="CL51" s="475"/>
      <c r="CM51" s="475"/>
      <c r="CN51" s="475"/>
      <c r="CO51" s="475"/>
      <c r="CP51" s="457"/>
      <c r="CQ51" s="457"/>
      <c r="CR51" s="457"/>
      <c r="CS51" s="457"/>
      <c r="CT51" s="793"/>
      <c r="CU51" s="793"/>
      <c r="CV51" s="793"/>
      <c r="CW51" s="793"/>
      <c r="CX51" s="793"/>
      <c r="CY51" s="793"/>
      <c r="CZ51" s="458"/>
      <c r="DA51" s="458"/>
      <c r="DB51" s="458"/>
      <c r="DC51" s="458"/>
      <c r="DD51" s="1026"/>
      <c r="DE51" s="1026"/>
      <c r="DF51" s="1026"/>
      <c r="DG51" s="1026"/>
      <c r="DH51" s="1026"/>
      <c r="DI51" s="1026"/>
      <c r="DJ51" s="454">
        <v>0</v>
      </c>
      <c r="DK51" s="454">
        <v>0</v>
      </c>
      <c r="DL51" s="454">
        <v>0</v>
      </c>
      <c r="DM51" s="454">
        <v>0</v>
      </c>
      <c r="DN51" s="455">
        <v>0</v>
      </c>
      <c r="DO51" s="455">
        <v>0</v>
      </c>
      <c r="DP51" s="455">
        <v>0</v>
      </c>
      <c r="DQ51" s="455">
        <v>0</v>
      </c>
      <c r="DR51" s="455">
        <v>0</v>
      </c>
      <c r="DS51" s="455">
        <v>0</v>
      </c>
      <c r="DT51" s="459"/>
      <c r="DU51" s="459"/>
      <c r="DV51" s="459"/>
      <c r="DW51" s="459"/>
      <c r="DX51" s="777"/>
      <c r="DY51" s="777"/>
      <c r="DZ51" s="777"/>
      <c r="EA51" s="777"/>
      <c r="EB51" s="777"/>
      <c r="EC51" s="777"/>
      <c r="ED51" s="461"/>
      <c r="EE51" s="461"/>
      <c r="EF51" s="461"/>
      <c r="EG51" s="461"/>
      <c r="EH51" s="759"/>
      <c r="EI51" s="759"/>
      <c r="EJ51" s="759"/>
      <c r="EK51" s="759"/>
      <c r="EL51" s="759"/>
      <c r="EM51" s="759"/>
      <c r="EN51" s="452"/>
      <c r="EO51" s="452"/>
      <c r="EP51" s="452"/>
      <c r="EQ51" s="452"/>
      <c r="ER51" s="453"/>
      <c r="ES51" s="453"/>
      <c r="ET51" s="453"/>
      <c r="EU51" s="453"/>
      <c r="EV51" s="453"/>
      <c r="EW51" s="453"/>
      <c r="EX51" s="461"/>
      <c r="EY51" s="461"/>
      <c r="EZ51" s="461"/>
      <c r="FA51" s="461"/>
      <c r="FB51" s="759"/>
      <c r="FC51" s="759"/>
      <c r="FD51" s="759"/>
      <c r="FE51" s="759"/>
      <c r="FF51" s="759"/>
      <c r="FG51" s="759"/>
      <c r="FH51" s="463"/>
      <c r="FI51" s="463"/>
      <c r="FJ51" s="463"/>
      <c r="FK51" s="463"/>
      <c r="FL51" s="464"/>
      <c r="FM51" s="464"/>
      <c r="FN51" s="464"/>
      <c r="FO51" s="464"/>
      <c r="FP51" s="464"/>
      <c r="FQ51" s="464"/>
      <c r="FR51" s="465"/>
      <c r="FS51" s="465"/>
      <c r="FT51" s="465"/>
      <c r="FU51" s="465"/>
      <c r="FV51" s="1048"/>
      <c r="FW51" s="1048"/>
      <c r="FX51" s="1048"/>
      <c r="FY51" s="1048"/>
      <c r="FZ51" s="1048"/>
      <c r="GA51" s="1048"/>
      <c r="GB51" s="467"/>
      <c r="GC51" s="467"/>
      <c r="GD51" s="467"/>
      <c r="GE51" s="467"/>
      <c r="GF51" s="468"/>
      <c r="GG51" s="468"/>
      <c r="GH51" s="468"/>
      <c r="GI51" s="468"/>
      <c r="GJ51" s="468"/>
      <c r="GK51" s="468"/>
      <c r="GL51" s="459"/>
      <c r="GM51" s="459"/>
      <c r="GN51" s="459"/>
      <c r="GO51" s="459"/>
      <c r="GP51" s="777"/>
      <c r="GQ51" s="777"/>
      <c r="GR51" s="777"/>
      <c r="GS51" s="777"/>
      <c r="GT51" s="777"/>
      <c r="GU51" s="777"/>
      <c r="GV51" s="469"/>
      <c r="GW51" s="469"/>
      <c r="GX51" s="469"/>
      <c r="GY51" s="469"/>
      <c r="GZ51" s="470"/>
      <c r="HA51" s="470"/>
      <c r="HB51" s="470"/>
      <c r="HC51" s="470"/>
      <c r="HD51" s="470"/>
      <c r="HE51" s="470"/>
      <c r="HF51" s="471"/>
      <c r="HG51" s="471"/>
      <c r="HH51" s="471"/>
      <c r="HI51" s="471"/>
      <c r="HJ51" s="472"/>
      <c r="HK51" s="472"/>
      <c r="HL51" s="472"/>
      <c r="HM51" s="472"/>
      <c r="HN51" s="472"/>
      <c r="HO51" s="472"/>
      <c r="HP51" s="446"/>
      <c r="HQ51" s="446"/>
      <c r="HR51" s="446"/>
      <c r="HS51" s="446"/>
      <c r="HT51" s="473"/>
      <c r="HU51" s="473"/>
      <c r="HV51" s="473"/>
      <c r="HW51" s="473"/>
      <c r="HX51" s="473"/>
      <c r="HY51" s="473"/>
      <c r="HZ51" s="461"/>
      <c r="IA51" s="461"/>
      <c r="IB51" s="461"/>
      <c r="IC51" s="461"/>
      <c r="ID51" s="462"/>
      <c r="IE51" s="462"/>
      <c r="IF51" s="462"/>
      <c r="IG51" s="462"/>
      <c r="IH51" s="462"/>
      <c r="II51" s="462"/>
      <c r="IJ51" s="471"/>
      <c r="IK51" s="471"/>
      <c r="IL51" s="471"/>
      <c r="IM51" s="471"/>
      <c r="IN51" s="474"/>
      <c r="IO51" s="474"/>
      <c r="IP51" s="474"/>
      <c r="IQ51" s="474"/>
      <c r="IR51" s="474"/>
      <c r="IS51" s="474"/>
      <c r="IT51" s="457"/>
      <c r="IU51" s="457"/>
      <c r="IV51" s="457"/>
      <c r="IW51" s="457"/>
      <c r="IX51" s="793"/>
      <c r="IY51" s="793"/>
      <c r="IZ51" s="793"/>
      <c r="JA51" s="793"/>
      <c r="JB51" s="793"/>
      <c r="JC51" s="793"/>
      <c r="JD51" s="463"/>
      <c r="JE51" s="463"/>
      <c r="JF51" s="463"/>
      <c r="JG51" s="463"/>
      <c r="JH51" s="464"/>
      <c r="JI51" s="464"/>
      <c r="JJ51" s="464"/>
      <c r="JK51" s="464"/>
      <c r="JL51" s="464"/>
      <c r="JM51" s="464"/>
      <c r="JN51" s="456">
        <v>0</v>
      </c>
      <c r="JO51" s="456">
        <v>0</v>
      </c>
      <c r="JP51" s="456">
        <v>0</v>
      </c>
      <c r="JQ51" s="456">
        <v>0</v>
      </c>
      <c r="JR51" s="475">
        <v>0</v>
      </c>
      <c r="JS51" s="475">
        <v>0</v>
      </c>
      <c r="JT51" s="475">
        <v>0</v>
      </c>
      <c r="JU51" s="475">
        <v>0</v>
      </c>
      <c r="JV51" s="475">
        <v>0</v>
      </c>
      <c r="JW51" s="475">
        <v>0</v>
      </c>
      <c r="JX51" s="452"/>
      <c r="JY51" s="452"/>
      <c r="JZ51" s="452"/>
      <c r="KA51" s="452"/>
      <c r="KB51" s="771"/>
      <c r="KC51" s="771"/>
      <c r="KD51" s="771"/>
      <c r="KE51" s="771"/>
      <c r="KF51" s="771"/>
      <c r="KG51" s="771"/>
      <c r="KH51" s="454"/>
      <c r="KI51" s="454"/>
      <c r="KJ51" s="454"/>
      <c r="KK51" s="454"/>
      <c r="KL51" s="455"/>
      <c r="KM51" s="455"/>
      <c r="KN51" s="455"/>
      <c r="KO51" s="455"/>
      <c r="KP51" s="455"/>
      <c r="KQ51" s="455"/>
      <c r="KR51" s="476"/>
      <c r="KS51" s="476"/>
      <c r="KT51" s="476"/>
      <c r="KU51" s="476"/>
      <c r="KV51" s="788"/>
      <c r="KW51" s="788"/>
      <c r="KX51" s="788"/>
      <c r="KY51" s="788"/>
      <c r="KZ51" s="788"/>
      <c r="LA51" s="788"/>
      <c r="LB51" s="471"/>
      <c r="LC51" s="471"/>
      <c r="LD51" s="471"/>
      <c r="LE51" s="471"/>
      <c r="LF51" s="474"/>
      <c r="LG51" s="474"/>
      <c r="LH51" s="474"/>
      <c r="LI51" s="474"/>
      <c r="LJ51" s="474"/>
      <c r="LK51" s="474"/>
      <c r="LL51" s="467">
        <v>0</v>
      </c>
      <c r="LM51" s="467">
        <v>0</v>
      </c>
      <c r="LN51" s="467">
        <v>0</v>
      </c>
      <c r="LO51" s="467">
        <v>0</v>
      </c>
      <c r="LP51" s="783">
        <v>0</v>
      </c>
      <c r="LQ51" s="783">
        <v>0</v>
      </c>
      <c r="LR51" s="783">
        <v>0</v>
      </c>
      <c r="LS51" s="783">
        <v>0</v>
      </c>
      <c r="LT51" s="783">
        <v>0</v>
      </c>
      <c r="LU51" s="783">
        <v>0</v>
      </c>
      <c r="LV51" s="415">
        <f t="shared" si="55"/>
        <v>0</v>
      </c>
      <c r="LW51" s="415">
        <f t="shared" si="56"/>
        <v>0</v>
      </c>
      <c r="LX51" s="415">
        <f t="shared" si="57"/>
        <v>0</v>
      </c>
      <c r="LY51" s="415">
        <f t="shared" si="58"/>
        <v>0</v>
      </c>
      <c r="LZ51" s="416">
        <f t="shared" si="59"/>
        <v>0</v>
      </c>
      <c r="MA51" s="416">
        <f t="shared" si="60"/>
        <v>0</v>
      </c>
      <c r="MB51" s="416">
        <f t="shared" si="61"/>
        <v>0</v>
      </c>
      <c r="MC51" s="416">
        <f t="shared" si="62"/>
        <v>0</v>
      </c>
      <c r="MD51" s="416">
        <f t="shared" si="63"/>
        <v>0</v>
      </c>
      <c r="ME51" s="416">
        <f t="shared" si="64"/>
        <v>0</v>
      </c>
      <c r="MF51" s="465"/>
      <c r="MG51" s="465"/>
      <c r="MH51" s="465"/>
      <c r="MI51" s="465"/>
      <c r="MJ51" s="466"/>
      <c r="MK51" s="466"/>
      <c r="ML51" s="466"/>
      <c r="MM51" s="466"/>
      <c r="MN51" s="466"/>
      <c r="MO51" s="466"/>
      <c r="MP51" s="477"/>
      <c r="MQ51" s="477"/>
      <c r="MR51" s="477"/>
      <c r="MS51" s="477"/>
      <c r="MT51" s="478"/>
      <c r="MU51" s="478"/>
      <c r="MV51" s="478"/>
      <c r="MW51" s="478"/>
      <c r="MX51" s="478"/>
      <c r="MY51" s="478"/>
      <c r="MZ51" s="401">
        <f t="shared" si="65"/>
        <v>0</v>
      </c>
      <c r="NA51" s="401">
        <f t="shared" si="66"/>
        <v>0</v>
      </c>
      <c r="NB51" s="401">
        <f t="shared" si="67"/>
        <v>0</v>
      </c>
      <c r="NC51" s="401">
        <f t="shared" si="68"/>
        <v>0</v>
      </c>
      <c r="ND51" s="402">
        <f t="shared" si="69"/>
        <v>0</v>
      </c>
      <c r="NE51" s="402">
        <f t="shared" si="70"/>
        <v>0</v>
      </c>
      <c r="NF51" s="402">
        <f t="shared" si="71"/>
        <v>0</v>
      </c>
      <c r="NG51" s="402">
        <f t="shared" si="72"/>
        <v>0</v>
      </c>
      <c r="NH51" s="402">
        <f t="shared" si="73"/>
        <v>0</v>
      </c>
      <c r="NI51" s="402">
        <f t="shared" si="74"/>
        <v>0</v>
      </c>
    </row>
    <row r="52" spans="1:373" ht="30" x14ac:dyDescent="0.25">
      <c r="A52" s="442">
        <v>41</v>
      </c>
      <c r="B52" s="553" t="s">
        <v>66</v>
      </c>
      <c r="C52" s="443" t="s">
        <v>209</v>
      </c>
      <c r="D52" s="444"/>
      <c r="E52" s="444"/>
      <c r="F52" s="444"/>
      <c r="G52" s="444"/>
      <c r="H52" s="445"/>
      <c r="I52" s="445"/>
      <c r="J52" s="445"/>
      <c r="K52" s="445"/>
      <c r="L52" s="445"/>
      <c r="M52" s="445"/>
      <c r="N52" s="446"/>
      <c r="O52" s="446"/>
      <c r="P52" s="446"/>
      <c r="Q52" s="446"/>
      <c r="R52" s="473"/>
      <c r="S52" s="473"/>
      <c r="T52" s="473"/>
      <c r="U52" s="473"/>
      <c r="V52" s="473"/>
      <c r="W52" s="473"/>
      <c r="X52" s="447">
        <v>0</v>
      </c>
      <c r="Y52" s="447">
        <v>0</v>
      </c>
      <c r="Z52" s="447">
        <v>0</v>
      </c>
      <c r="AA52" s="447">
        <v>0</v>
      </c>
      <c r="AB52" s="448">
        <v>0</v>
      </c>
      <c r="AC52" s="448">
        <v>0</v>
      </c>
      <c r="AD52" s="448">
        <v>0</v>
      </c>
      <c r="AE52" s="448">
        <v>0</v>
      </c>
      <c r="AF52" s="448">
        <v>0</v>
      </c>
      <c r="AG52" s="448">
        <v>0</v>
      </c>
      <c r="AH52" s="449">
        <v>0</v>
      </c>
      <c r="AI52" s="449">
        <v>0</v>
      </c>
      <c r="AJ52" s="449">
        <v>0</v>
      </c>
      <c r="AK52" s="449">
        <v>0</v>
      </c>
      <c r="AL52" s="753">
        <v>0</v>
      </c>
      <c r="AM52" s="753">
        <v>0</v>
      </c>
      <c r="AN52" s="753">
        <v>0</v>
      </c>
      <c r="AO52" s="753">
        <v>0</v>
      </c>
      <c r="AP52" s="753">
        <v>0</v>
      </c>
      <c r="AQ52" s="753">
        <v>0</v>
      </c>
      <c r="AR52" s="450">
        <v>0</v>
      </c>
      <c r="AS52" s="450">
        <v>0</v>
      </c>
      <c r="AT52" s="450">
        <v>0</v>
      </c>
      <c r="AU52" s="450">
        <v>0</v>
      </c>
      <c r="AV52" s="765">
        <v>0</v>
      </c>
      <c r="AW52" s="765">
        <v>0</v>
      </c>
      <c r="AX52" s="765">
        <v>0</v>
      </c>
      <c r="AY52" s="765">
        <v>0</v>
      </c>
      <c r="AZ52" s="765">
        <v>0</v>
      </c>
      <c r="BA52" s="765">
        <v>0</v>
      </c>
      <c r="BB52" s="451"/>
      <c r="BC52" s="451">
        <v>0</v>
      </c>
      <c r="BD52" s="451"/>
      <c r="BE52" s="451"/>
      <c r="BF52" s="810"/>
      <c r="BG52" s="810"/>
      <c r="BH52" s="810"/>
      <c r="BI52" s="810"/>
      <c r="BJ52" s="810"/>
      <c r="BK52" s="810"/>
      <c r="BL52" s="452"/>
      <c r="BM52" s="452"/>
      <c r="BN52" s="452"/>
      <c r="BO52" s="452"/>
      <c r="BP52" s="453"/>
      <c r="BQ52" s="453"/>
      <c r="BR52" s="453"/>
      <c r="BS52" s="453"/>
      <c r="BT52" s="453"/>
      <c r="BU52" s="453"/>
      <c r="BV52" s="454"/>
      <c r="BW52" s="454"/>
      <c r="BX52" s="454"/>
      <c r="BY52" s="454"/>
      <c r="BZ52" s="455"/>
      <c r="CA52" s="455"/>
      <c r="CB52" s="455"/>
      <c r="CC52" s="455"/>
      <c r="CD52" s="455"/>
      <c r="CE52" s="455"/>
      <c r="CF52" s="456"/>
      <c r="CG52" s="456"/>
      <c r="CH52" s="456"/>
      <c r="CI52" s="456"/>
      <c r="CJ52" s="475"/>
      <c r="CK52" s="475"/>
      <c r="CL52" s="475"/>
      <c r="CM52" s="475"/>
      <c r="CN52" s="475"/>
      <c r="CO52" s="475"/>
      <c r="CP52" s="457"/>
      <c r="CQ52" s="457"/>
      <c r="CR52" s="457"/>
      <c r="CS52" s="457"/>
      <c r="CT52" s="793"/>
      <c r="CU52" s="793"/>
      <c r="CV52" s="793"/>
      <c r="CW52" s="793"/>
      <c r="CX52" s="793"/>
      <c r="CY52" s="793"/>
      <c r="CZ52" s="458"/>
      <c r="DA52" s="458"/>
      <c r="DB52" s="458"/>
      <c r="DC52" s="458"/>
      <c r="DD52" s="1026"/>
      <c r="DE52" s="1026"/>
      <c r="DF52" s="1026"/>
      <c r="DG52" s="1026"/>
      <c r="DH52" s="1026"/>
      <c r="DI52" s="1026"/>
      <c r="DJ52" s="454">
        <v>0</v>
      </c>
      <c r="DK52" s="454">
        <v>0</v>
      </c>
      <c r="DL52" s="454">
        <v>0</v>
      </c>
      <c r="DM52" s="454">
        <v>0</v>
      </c>
      <c r="DN52" s="455">
        <v>0</v>
      </c>
      <c r="DO52" s="455">
        <v>0</v>
      </c>
      <c r="DP52" s="455">
        <v>0</v>
      </c>
      <c r="DQ52" s="455">
        <v>0</v>
      </c>
      <c r="DR52" s="455">
        <v>0</v>
      </c>
      <c r="DS52" s="455">
        <v>0</v>
      </c>
      <c r="DT52" s="459"/>
      <c r="DU52" s="459"/>
      <c r="DV52" s="459"/>
      <c r="DW52" s="459"/>
      <c r="DX52" s="777"/>
      <c r="DY52" s="777"/>
      <c r="DZ52" s="777"/>
      <c r="EA52" s="777"/>
      <c r="EB52" s="777"/>
      <c r="EC52" s="777"/>
      <c r="ED52" s="461"/>
      <c r="EE52" s="461"/>
      <c r="EF52" s="461"/>
      <c r="EG52" s="461"/>
      <c r="EH52" s="759"/>
      <c r="EI52" s="759"/>
      <c r="EJ52" s="759"/>
      <c r="EK52" s="759"/>
      <c r="EL52" s="759"/>
      <c r="EM52" s="759"/>
      <c r="EN52" s="452"/>
      <c r="EO52" s="452"/>
      <c r="EP52" s="452"/>
      <c r="EQ52" s="452"/>
      <c r="ER52" s="453"/>
      <c r="ES52" s="453"/>
      <c r="ET52" s="453"/>
      <c r="EU52" s="453"/>
      <c r="EV52" s="453"/>
      <c r="EW52" s="453"/>
      <c r="EX52" s="461"/>
      <c r="EY52" s="461"/>
      <c r="EZ52" s="461"/>
      <c r="FA52" s="461"/>
      <c r="FB52" s="759"/>
      <c r="FC52" s="759"/>
      <c r="FD52" s="759"/>
      <c r="FE52" s="759"/>
      <c r="FF52" s="759"/>
      <c r="FG52" s="759"/>
      <c r="FH52" s="463"/>
      <c r="FI52" s="463"/>
      <c r="FJ52" s="463"/>
      <c r="FK52" s="463"/>
      <c r="FL52" s="464"/>
      <c r="FM52" s="464"/>
      <c r="FN52" s="464"/>
      <c r="FO52" s="464"/>
      <c r="FP52" s="464"/>
      <c r="FQ52" s="464"/>
      <c r="FR52" s="465"/>
      <c r="FS52" s="465"/>
      <c r="FT52" s="465"/>
      <c r="FU52" s="465"/>
      <c r="FV52" s="1048"/>
      <c r="FW52" s="1048"/>
      <c r="FX52" s="1048"/>
      <c r="FY52" s="1048"/>
      <c r="FZ52" s="1048"/>
      <c r="GA52" s="1048"/>
      <c r="GB52" s="467"/>
      <c r="GC52" s="467"/>
      <c r="GD52" s="467"/>
      <c r="GE52" s="467"/>
      <c r="GF52" s="468"/>
      <c r="GG52" s="468"/>
      <c r="GH52" s="468"/>
      <c r="GI52" s="468"/>
      <c r="GJ52" s="468"/>
      <c r="GK52" s="468"/>
      <c r="GL52" s="459"/>
      <c r="GM52" s="459"/>
      <c r="GN52" s="459"/>
      <c r="GO52" s="459"/>
      <c r="GP52" s="777"/>
      <c r="GQ52" s="777"/>
      <c r="GR52" s="777"/>
      <c r="GS52" s="777"/>
      <c r="GT52" s="777"/>
      <c r="GU52" s="777"/>
      <c r="GV52" s="469"/>
      <c r="GW52" s="469"/>
      <c r="GX52" s="469"/>
      <c r="GY52" s="469"/>
      <c r="GZ52" s="470"/>
      <c r="HA52" s="470"/>
      <c r="HB52" s="470"/>
      <c r="HC52" s="470"/>
      <c r="HD52" s="470"/>
      <c r="HE52" s="470"/>
      <c r="HF52" s="471"/>
      <c r="HG52" s="471"/>
      <c r="HH52" s="471"/>
      <c r="HI52" s="471"/>
      <c r="HJ52" s="472"/>
      <c r="HK52" s="472"/>
      <c r="HL52" s="472"/>
      <c r="HM52" s="472"/>
      <c r="HN52" s="472"/>
      <c r="HO52" s="472"/>
      <c r="HP52" s="446"/>
      <c r="HQ52" s="446"/>
      <c r="HR52" s="446"/>
      <c r="HS52" s="446"/>
      <c r="HT52" s="473"/>
      <c r="HU52" s="473"/>
      <c r="HV52" s="473"/>
      <c r="HW52" s="473"/>
      <c r="HX52" s="473"/>
      <c r="HY52" s="473"/>
      <c r="HZ52" s="461"/>
      <c r="IA52" s="461"/>
      <c r="IB52" s="461"/>
      <c r="IC52" s="461"/>
      <c r="ID52" s="462"/>
      <c r="IE52" s="462"/>
      <c r="IF52" s="462"/>
      <c r="IG52" s="462"/>
      <c r="IH52" s="462"/>
      <c r="II52" s="462"/>
      <c r="IJ52" s="471"/>
      <c r="IK52" s="471"/>
      <c r="IL52" s="471"/>
      <c r="IM52" s="471"/>
      <c r="IN52" s="474"/>
      <c r="IO52" s="474"/>
      <c r="IP52" s="474"/>
      <c r="IQ52" s="474"/>
      <c r="IR52" s="474"/>
      <c r="IS52" s="474"/>
      <c r="IT52" s="457"/>
      <c r="IU52" s="457"/>
      <c r="IV52" s="457"/>
      <c r="IW52" s="457"/>
      <c r="IX52" s="793"/>
      <c r="IY52" s="793"/>
      <c r="IZ52" s="793"/>
      <c r="JA52" s="793"/>
      <c r="JB52" s="793"/>
      <c r="JC52" s="793"/>
      <c r="JD52" s="463"/>
      <c r="JE52" s="463"/>
      <c r="JF52" s="463"/>
      <c r="JG52" s="463"/>
      <c r="JH52" s="464"/>
      <c r="JI52" s="464"/>
      <c r="JJ52" s="464"/>
      <c r="JK52" s="464"/>
      <c r="JL52" s="464"/>
      <c r="JM52" s="464"/>
      <c r="JN52" s="456">
        <v>0</v>
      </c>
      <c r="JO52" s="456">
        <v>0</v>
      </c>
      <c r="JP52" s="456">
        <v>0</v>
      </c>
      <c r="JQ52" s="456">
        <v>0</v>
      </c>
      <c r="JR52" s="475">
        <v>0</v>
      </c>
      <c r="JS52" s="475">
        <v>0</v>
      </c>
      <c r="JT52" s="475">
        <v>0</v>
      </c>
      <c r="JU52" s="475">
        <v>0</v>
      </c>
      <c r="JV52" s="475">
        <v>0</v>
      </c>
      <c r="JW52" s="475">
        <v>0</v>
      </c>
      <c r="JX52" s="452"/>
      <c r="JY52" s="452"/>
      <c r="JZ52" s="452"/>
      <c r="KA52" s="452"/>
      <c r="KB52" s="771"/>
      <c r="KC52" s="771"/>
      <c r="KD52" s="771"/>
      <c r="KE52" s="771"/>
      <c r="KF52" s="771"/>
      <c r="KG52" s="771"/>
      <c r="KH52" s="454"/>
      <c r="KI52" s="454"/>
      <c r="KJ52" s="454"/>
      <c r="KK52" s="454"/>
      <c r="KL52" s="455"/>
      <c r="KM52" s="455"/>
      <c r="KN52" s="455"/>
      <c r="KO52" s="455"/>
      <c r="KP52" s="455"/>
      <c r="KQ52" s="455"/>
      <c r="KR52" s="476"/>
      <c r="KS52" s="476"/>
      <c r="KT52" s="476"/>
      <c r="KU52" s="476"/>
      <c r="KV52" s="788"/>
      <c r="KW52" s="788"/>
      <c r="KX52" s="788"/>
      <c r="KY52" s="788"/>
      <c r="KZ52" s="788"/>
      <c r="LA52" s="788"/>
      <c r="LB52" s="471"/>
      <c r="LC52" s="471"/>
      <c r="LD52" s="471"/>
      <c r="LE52" s="471"/>
      <c r="LF52" s="474"/>
      <c r="LG52" s="474"/>
      <c r="LH52" s="474"/>
      <c r="LI52" s="474"/>
      <c r="LJ52" s="474"/>
      <c r="LK52" s="474"/>
      <c r="LL52" s="467">
        <v>0</v>
      </c>
      <c r="LM52" s="467">
        <v>0</v>
      </c>
      <c r="LN52" s="467">
        <v>0</v>
      </c>
      <c r="LO52" s="467">
        <v>0</v>
      </c>
      <c r="LP52" s="783">
        <v>0</v>
      </c>
      <c r="LQ52" s="783">
        <v>0</v>
      </c>
      <c r="LR52" s="783">
        <v>0</v>
      </c>
      <c r="LS52" s="783">
        <v>0</v>
      </c>
      <c r="LT52" s="783">
        <v>0</v>
      </c>
      <c r="LU52" s="783">
        <v>0</v>
      </c>
      <c r="LV52" s="415">
        <f t="shared" si="55"/>
        <v>0</v>
      </c>
      <c r="LW52" s="415">
        <f t="shared" si="56"/>
        <v>0</v>
      </c>
      <c r="LX52" s="415">
        <f t="shared" si="57"/>
        <v>0</v>
      </c>
      <c r="LY52" s="415">
        <f t="shared" si="58"/>
        <v>0</v>
      </c>
      <c r="LZ52" s="416">
        <f t="shared" si="59"/>
        <v>0</v>
      </c>
      <c r="MA52" s="416">
        <f t="shared" si="60"/>
        <v>0</v>
      </c>
      <c r="MB52" s="416">
        <f t="shared" si="61"/>
        <v>0</v>
      </c>
      <c r="MC52" s="416">
        <f t="shared" si="62"/>
        <v>0</v>
      </c>
      <c r="MD52" s="416">
        <f t="shared" si="63"/>
        <v>0</v>
      </c>
      <c r="ME52" s="416">
        <f t="shared" si="64"/>
        <v>0</v>
      </c>
      <c r="MF52" s="465"/>
      <c r="MG52" s="465"/>
      <c r="MH52" s="465"/>
      <c r="MI52" s="465"/>
      <c r="MJ52" s="466"/>
      <c r="MK52" s="466"/>
      <c r="ML52" s="466"/>
      <c r="MM52" s="466"/>
      <c r="MN52" s="466"/>
      <c r="MO52" s="466"/>
      <c r="MP52" s="477"/>
      <c r="MQ52" s="477"/>
      <c r="MR52" s="477"/>
      <c r="MS52" s="477"/>
      <c r="MT52" s="478"/>
      <c r="MU52" s="478"/>
      <c r="MV52" s="478"/>
      <c r="MW52" s="478"/>
      <c r="MX52" s="478"/>
      <c r="MY52" s="478"/>
      <c r="MZ52" s="401">
        <f t="shared" si="65"/>
        <v>0</v>
      </c>
      <c r="NA52" s="401">
        <f t="shared" si="66"/>
        <v>0</v>
      </c>
      <c r="NB52" s="401">
        <f t="shared" si="67"/>
        <v>0</v>
      </c>
      <c r="NC52" s="401">
        <f t="shared" si="68"/>
        <v>0</v>
      </c>
      <c r="ND52" s="402">
        <f t="shared" si="69"/>
        <v>0</v>
      </c>
      <c r="NE52" s="402">
        <f t="shared" si="70"/>
        <v>0</v>
      </c>
      <c r="NF52" s="402">
        <f t="shared" si="71"/>
        <v>0</v>
      </c>
      <c r="NG52" s="402">
        <f t="shared" si="72"/>
        <v>0</v>
      </c>
      <c r="NH52" s="402">
        <f t="shared" si="73"/>
        <v>0</v>
      </c>
      <c r="NI52" s="402">
        <f t="shared" si="74"/>
        <v>0</v>
      </c>
    </row>
    <row r="53" spans="1:373" ht="45.75" x14ac:dyDescent="0.25">
      <c r="A53" s="442">
        <v>42</v>
      </c>
      <c r="B53" s="479" t="s">
        <v>67</v>
      </c>
      <c r="C53" s="443" t="s">
        <v>484</v>
      </c>
      <c r="D53" s="444"/>
      <c r="E53" s="444"/>
      <c r="F53" s="444"/>
      <c r="G53" s="444"/>
      <c r="H53" s="445"/>
      <c r="I53" s="445"/>
      <c r="J53" s="445"/>
      <c r="K53" s="445"/>
      <c r="L53" s="445"/>
      <c r="M53" s="445"/>
      <c r="N53" s="446"/>
      <c r="O53" s="446"/>
      <c r="P53" s="446"/>
      <c r="Q53" s="446"/>
      <c r="R53" s="473"/>
      <c r="S53" s="473"/>
      <c r="T53" s="473"/>
      <c r="U53" s="473"/>
      <c r="V53" s="473"/>
      <c r="W53" s="473"/>
      <c r="X53" s="447">
        <v>0</v>
      </c>
      <c r="Y53" s="447">
        <v>0</v>
      </c>
      <c r="Z53" s="447">
        <v>0</v>
      </c>
      <c r="AA53" s="447">
        <v>0</v>
      </c>
      <c r="AB53" s="448">
        <v>0</v>
      </c>
      <c r="AC53" s="448">
        <v>0</v>
      </c>
      <c r="AD53" s="448">
        <v>0</v>
      </c>
      <c r="AE53" s="448">
        <v>0</v>
      </c>
      <c r="AF53" s="448">
        <v>0</v>
      </c>
      <c r="AG53" s="448">
        <v>0</v>
      </c>
      <c r="AH53" s="449">
        <v>0</v>
      </c>
      <c r="AI53" s="449">
        <v>0</v>
      </c>
      <c r="AJ53" s="449">
        <v>0</v>
      </c>
      <c r="AK53" s="449">
        <v>0</v>
      </c>
      <c r="AL53" s="753">
        <v>0</v>
      </c>
      <c r="AM53" s="753">
        <v>0</v>
      </c>
      <c r="AN53" s="753">
        <v>0</v>
      </c>
      <c r="AO53" s="753">
        <v>0</v>
      </c>
      <c r="AP53" s="753">
        <v>0</v>
      </c>
      <c r="AQ53" s="753">
        <v>0</v>
      </c>
      <c r="AR53" s="450">
        <v>0</v>
      </c>
      <c r="AS53" s="450">
        <v>0</v>
      </c>
      <c r="AT53" s="450">
        <v>0</v>
      </c>
      <c r="AU53" s="450">
        <v>0</v>
      </c>
      <c r="AV53" s="765">
        <v>0</v>
      </c>
      <c r="AW53" s="765">
        <v>0</v>
      </c>
      <c r="AX53" s="765">
        <v>0</v>
      </c>
      <c r="AY53" s="765">
        <v>0</v>
      </c>
      <c r="AZ53" s="765">
        <v>0</v>
      </c>
      <c r="BA53" s="765">
        <v>0</v>
      </c>
      <c r="BB53" s="451">
        <v>0</v>
      </c>
      <c r="BC53" s="451">
        <v>0</v>
      </c>
      <c r="BD53" s="451">
        <v>0</v>
      </c>
      <c r="BE53" s="451">
        <v>0</v>
      </c>
      <c r="BF53" s="810">
        <v>0</v>
      </c>
      <c r="BG53" s="810">
        <v>0</v>
      </c>
      <c r="BH53" s="810">
        <v>0</v>
      </c>
      <c r="BI53" s="810">
        <v>0</v>
      </c>
      <c r="BJ53" s="810">
        <v>0</v>
      </c>
      <c r="BK53" s="810">
        <v>0</v>
      </c>
      <c r="BL53" s="452"/>
      <c r="BM53" s="452"/>
      <c r="BN53" s="452"/>
      <c r="BO53" s="452"/>
      <c r="BP53" s="453"/>
      <c r="BQ53" s="453"/>
      <c r="BR53" s="453"/>
      <c r="BS53" s="453"/>
      <c r="BT53" s="453"/>
      <c r="BU53" s="453"/>
      <c r="BV53" s="454"/>
      <c r="BW53" s="454"/>
      <c r="BX53" s="454"/>
      <c r="BY53" s="454"/>
      <c r="BZ53" s="455"/>
      <c r="CA53" s="455"/>
      <c r="CB53" s="455"/>
      <c r="CC53" s="455"/>
      <c r="CD53" s="455"/>
      <c r="CE53" s="455"/>
      <c r="CF53" s="456"/>
      <c r="CG53" s="456"/>
      <c r="CH53" s="456"/>
      <c r="CI53" s="456"/>
      <c r="CJ53" s="475"/>
      <c r="CK53" s="475"/>
      <c r="CL53" s="475"/>
      <c r="CM53" s="475"/>
      <c r="CN53" s="475"/>
      <c r="CO53" s="475"/>
      <c r="CP53" s="457"/>
      <c r="CQ53" s="457"/>
      <c r="CR53" s="457"/>
      <c r="CS53" s="457"/>
      <c r="CT53" s="793"/>
      <c r="CU53" s="793"/>
      <c r="CV53" s="793"/>
      <c r="CW53" s="793"/>
      <c r="CX53" s="793"/>
      <c r="CY53" s="793"/>
      <c r="CZ53" s="458"/>
      <c r="DA53" s="458"/>
      <c r="DB53" s="458"/>
      <c r="DC53" s="458"/>
      <c r="DD53" s="1026"/>
      <c r="DE53" s="1026"/>
      <c r="DF53" s="1026"/>
      <c r="DG53" s="1026"/>
      <c r="DH53" s="1026"/>
      <c r="DI53" s="1026"/>
      <c r="DJ53" s="454">
        <v>0</v>
      </c>
      <c r="DK53" s="454">
        <v>0</v>
      </c>
      <c r="DL53" s="454">
        <v>0</v>
      </c>
      <c r="DM53" s="454">
        <v>0</v>
      </c>
      <c r="DN53" s="455">
        <v>0</v>
      </c>
      <c r="DO53" s="455">
        <v>0</v>
      </c>
      <c r="DP53" s="455">
        <v>0</v>
      </c>
      <c r="DQ53" s="455">
        <v>0</v>
      </c>
      <c r="DR53" s="455">
        <v>0</v>
      </c>
      <c r="DS53" s="455">
        <v>0</v>
      </c>
      <c r="DT53" s="459"/>
      <c r="DU53" s="459"/>
      <c r="DV53" s="459"/>
      <c r="DW53" s="459"/>
      <c r="DX53" s="777"/>
      <c r="DY53" s="777"/>
      <c r="DZ53" s="777"/>
      <c r="EA53" s="777"/>
      <c r="EB53" s="777"/>
      <c r="EC53" s="777"/>
      <c r="ED53" s="461"/>
      <c r="EE53" s="461"/>
      <c r="EF53" s="461"/>
      <c r="EG53" s="461"/>
      <c r="EH53" s="759"/>
      <c r="EI53" s="759"/>
      <c r="EJ53" s="759"/>
      <c r="EK53" s="759"/>
      <c r="EL53" s="759"/>
      <c r="EM53" s="759"/>
      <c r="EN53" s="452"/>
      <c r="EO53" s="452"/>
      <c r="EP53" s="452"/>
      <c r="EQ53" s="452"/>
      <c r="ER53" s="453"/>
      <c r="ES53" s="453"/>
      <c r="ET53" s="453"/>
      <c r="EU53" s="453"/>
      <c r="EV53" s="453"/>
      <c r="EW53" s="453"/>
      <c r="EX53" s="461"/>
      <c r="EY53" s="461"/>
      <c r="EZ53" s="461"/>
      <c r="FA53" s="461"/>
      <c r="FB53" s="759"/>
      <c r="FC53" s="759"/>
      <c r="FD53" s="759"/>
      <c r="FE53" s="759"/>
      <c r="FF53" s="759"/>
      <c r="FG53" s="759"/>
      <c r="FH53" s="463"/>
      <c r="FI53" s="463"/>
      <c r="FJ53" s="463"/>
      <c r="FK53" s="463"/>
      <c r="FL53" s="464"/>
      <c r="FM53" s="464"/>
      <c r="FN53" s="464"/>
      <c r="FO53" s="464"/>
      <c r="FP53" s="464"/>
      <c r="FQ53" s="464"/>
      <c r="FR53" s="465"/>
      <c r="FS53" s="465"/>
      <c r="FT53" s="465"/>
      <c r="FU53" s="465"/>
      <c r="FV53" s="1048"/>
      <c r="FW53" s="1048"/>
      <c r="FX53" s="1048"/>
      <c r="FY53" s="1048"/>
      <c r="FZ53" s="1048"/>
      <c r="GA53" s="1048"/>
      <c r="GB53" s="467"/>
      <c r="GC53" s="467"/>
      <c r="GD53" s="467"/>
      <c r="GE53" s="467"/>
      <c r="GF53" s="468"/>
      <c r="GG53" s="468"/>
      <c r="GH53" s="468"/>
      <c r="GI53" s="468"/>
      <c r="GJ53" s="468"/>
      <c r="GK53" s="468"/>
      <c r="GL53" s="459"/>
      <c r="GM53" s="459"/>
      <c r="GN53" s="459"/>
      <c r="GO53" s="459"/>
      <c r="GP53" s="777"/>
      <c r="GQ53" s="777"/>
      <c r="GR53" s="777"/>
      <c r="GS53" s="777"/>
      <c r="GT53" s="777"/>
      <c r="GU53" s="777"/>
      <c r="GV53" s="469"/>
      <c r="GW53" s="469"/>
      <c r="GX53" s="469"/>
      <c r="GY53" s="469"/>
      <c r="GZ53" s="470"/>
      <c r="HA53" s="470"/>
      <c r="HB53" s="470"/>
      <c r="HC53" s="470"/>
      <c r="HD53" s="470"/>
      <c r="HE53" s="470"/>
      <c r="HF53" s="471"/>
      <c r="HG53" s="471"/>
      <c r="HH53" s="471"/>
      <c r="HI53" s="471"/>
      <c r="HJ53" s="472"/>
      <c r="HK53" s="472"/>
      <c r="HL53" s="472"/>
      <c r="HM53" s="472"/>
      <c r="HN53" s="472"/>
      <c r="HO53" s="472"/>
      <c r="HP53" s="446"/>
      <c r="HQ53" s="446"/>
      <c r="HR53" s="446"/>
      <c r="HS53" s="446"/>
      <c r="HT53" s="473"/>
      <c r="HU53" s="473"/>
      <c r="HV53" s="473"/>
      <c r="HW53" s="473"/>
      <c r="HX53" s="473"/>
      <c r="HY53" s="473"/>
      <c r="HZ53" s="461"/>
      <c r="IA53" s="461"/>
      <c r="IB53" s="461"/>
      <c r="IC53" s="461"/>
      <c r="ID53" s="462"/>
      <c r="IE53" s="462"/>
      <c r="IF53" s="462"/>
      <c r="IG53" s="462"/>
      <c r="IH53" s="462"/>
      <c r="II53" s="462"/>
      <c r="IJ53" s="471"/>
      <c r="IK53" s="471"/>
      <c r="IL53" s="471"/>
      <c r="IM53" s="471"/>
      <c r="IN53" s="474"/>
      <c r="IO53" s="474"/>
      <c r="IP53" s="474"/>
      <c r="IQ53" s="474"/>
      <c r="IR53" s="474"/>
      <c r="IS53" s="474"/>
      <c r="IT53" s="457"/>
      <c r="IU53" s="457"/>
      <c r="IV53" s="457"/>
      <c r="IW53" s="457"/>
      <c r="IX53" s="793"/>
      <c r="IY53" s="793"/>
      <c r="IZ53" s="793"/>
      <c r="JA53" s="793"/>
      <c r="JB53" s="793"/>
      <c r="JC53" s="793"/>
      <c r="JD53" s="463"/>
      <c r="JE53" s="463"/>
      <c r="JF53" s="463"/>
      <c r="JG53" s="463"/>
      <c r="JH53" s="464"/>
      <c r="JI53" s="464"/>
      <c r="JJ53" s="464"/>
      <c r="JK53" s="464"/>
      <c r="JL53" s="464"/>
      <c r="JM53" s="464"/>
      <c r="JN53" s="456">
        <v>0</v>
      </c>
      <c r="JO53" s="456">
        <v>0</v>
      </c>
      <c r="JP53" s="456">
        <v>0</v>
      </c>
      <c r="JQ53" s="456">
        <v>0</v>
      </c>
      <c r="JR53" s="475">
        <v>0</v>
      </c>
      <c r="JS53" s="475">
        <v>0</v>
      </c>
      <c r="JT53" s="475">
        <v>0</v>
      </c>
      <c r="JU53" s="475">
        <v>0</v>
      </c>
      <c r="JV53" s="475">
        <v>0</v>
      </c>
      <c r="JW53" s="475">
        <v>0</v>
      </c>
      <c r="JX53" s="452"/>
      <c r="JY53" s="452"/>
      <c r="JZ53" s="452"/>
      <c r="KA53" s="452"/>
      <c r="KB53" s="771"/>
      <c r="KC53" s="771"/>
      <c r="KD53" s="771"/>
      <c r="KE53" s="771"/>
      <c r="KF53" s="771"/>
      <c r="KG53" s="771"/>
      <c r="KH53" s="454"/>
      <c r="KI53" s="454"/>
      <c r="KJ53" s="454"/>
      <c r="KK53" s="454"/>
      <c r="KL53" s="455"/>
      <c r="KM53" s="455"/>
      <c r="KN53" s="455"/>
      <c r="KO53" s="455"/>
      <c r="KP53" s="455"/>
      <c r="KQ53" s="455"/>
      <c r="KR53" s="476"/>
      <c r="KS53" s="476"/>
      <c r="KT53" s="476"/>
      <c r="KU53" s="476"/>
      <c r="KV53" s="788"/>
      <c r="KW53" s="788"/>
      <c r="KX53" s="788"/>
      <c r="KY53" s="788"/>
      <c r="KZ53" s="788"/>
      <c r="LA53" s="788"/>
      <c r="LB53" s="471"/>
      <c r="LC53" s="471"/>
      <c r="LD53" s="471"/>
      <c r="LE53" s="471"/>
      <c r="LF53" s="474"/>
      <c r="LG53" s="474"/>
      <c r="LH53" s="474"/>
      <c r="LI53" s="474"/>
      <c r="LJ53" s="474"/>
      <c r="LK53" s="474"/>
      <c r="LL53" s="467">
        <v>0</v>
      </c>
      <c r="LM53" s="467">
        <v>0</v>
      </c>
      <c r="LN53" s="467">
        <v>0</v>
      </c>
      <c r="LO53" s="467">
        <v>0</v>
      </c>
      <c r="LP53" s="783">
        <v>0</v>
      </c>
      <c r="LQ53" s="783">
        <v>0</v>
      </c>
      <c r="LR53" s="783">
        <v>0</v>
      </c>
      <c r="LS53" s="783">
        <v>0</v>
      </c>
      <c r="LT53" s="783">
        <v>0</v>
      </c>
      <c r="LU53" s="783">
        <v>0</v>
      </c>
      <c r="LV53" s="415">
        <f t="shared" si="55"/>
        <v>0</v>
      </c>
      <c r="LW53" s="415">
        <f t="shared" si="56"/>
        <v>0</v>
      </c>
      <c r="LX53" s="415">
        <f t="shared" si="57"/>
        <v>0</v>
      </c>
      <c r="LY53" s="415">
        <f t="shared" si="58"/>
        <v>0</v>
      </c>
      <c r="LZ53" s="416">
        <f t="shared" si="59"/>
        <v>0</v>
      </c>
      <c r="MA53" s="416">
        <f t="shared" si="60"/>
        <v>0</v>
      </c>
      <c r="MB53" s="416">
        <f t="shared" si="61"/>
        <v>0</v>
      </c>
      <c r="MC53" s="416">
        <f t="shared" si="62"/>
        <v>0</v>
      </c>
      <c r="MD53" s="416">
        <f t="shared" si="63"/>
        <v>0</v>
      </c>
      <c r="ME53" s="416">
        <f t="shared" si="64"/>
        <v>0</v>
      </c>
      <c r="MF53" s="465"/>
      <c r="MG53" s="465"/>
      <c r="MH53" s="465"/>
      <c r="MI53" s="465"/>
      <c r="MJ53" s="466"/>
      <c r="MK53" s="466"/>
      <c r="ML53" s="466"/>
      <c r="MM53" s="466"/>
      <c r="MN53" s="466"/>
      <c r="MO53" s="466"/>
      <c r="MP53" s="477"/>
      <c r="MQ53" s="477"/>
      <c r="MR53" s="477"/>
      <c r="MS53" s="477"/>
      <c r="MT53" s="478"/>
      <c r="MU53" s="478"/>
      <c r="MV53" s="478"/>
      <c r="MW53" s="478"/>
      <c r="MX53" s="478"/>
      <c r="MY53" s="478"/>
      <c r="MZ53" s="401">
        <f t="shared" si="65"/>
        <v>0</v>
      </c>
      <c r="NA53" s="401">
        <f t="shared" si="66"/>
        <v>0</v>
      </c>
      <c r="NB53" s="401">
        <f t="shared" si="67"/>
        <v>0</v>
      </c>
      <c r="NC53" s="401">
        <f t="shared" si="68"/>
        <v>0</v>
      </c>
      <c r="ND53" s="402">
        <f t="shared" si="69"/>
        <v>0</v>
      </c>
      <c r="NE53" s="402">
        <f t="shared" si="70"/>
        <v>0</v>
      </c>
      <c r="NF53" s="402">
        <f t="shared" si="71"/>
        <v>0</v>
      </c>
      <c r="NG53" s="402">
        <f t="shared" si="72"/>
        <v>0</v>
      </c>
      <c r="NH53" s="402">
        <f t="shared" si="73"/>
        <v>0</v>
      </c>
      <c r="NI53" s="402">
        <f t="shared" si="74"/>
        <v>0</v>
      </c>
    </row>
    <row r="54" spans="1:373" ht="60.75" x14ac:dyDescent="0.25">
      <c r="A54" s="442">
        <v>43</v>
      </c>
      <c r="B54" s="479" t="s">
        <v>68</v>
      </c>
      <c r="C54" s="481" t="s">
        <v>485</v>
      </c>
      <c r="D54" s="444"/>
      <c r="E54" s="444"/>
      <c r="F54" s="444"/>
      <c r="G54" s="444"/>
      <c r="H54" s="445"/>
      <c r="I54" s="445"/>
      <c r="J54" s="445"/>
      <c r="K54" s="445"/>
      <c r="L54" s="445"/>
      <c r="M54" s="445"/>
      <c r="N54" s="446"/>
      <c r="O54" s="446"/>
      <c r="P54" s="446"/>
      <c r="Q54" s="446"/>
      <c r="R54" s="473"/>
      <c r="S54" s="473"/>
      <c r="T54" s="473"/>
      <c r="U54" s="473"/>
      <c r="V54" s="473"/>
      <c r="W54" s="473"/>
      <c r="X54" s="447">
        <v>0</v>
      </c>
      <c r="Y54" s="447">
        <v>0</v>
      </c>
      <c r="Z54" s="447">
        <v>0</v>
      </c>
      <c r="AA54" s="447">
        <v>0</v>
      </c>
      <c r="AB54" s="448">
        <v>0</v>
      </c>
      <c r="AC54" s="448">
        <v>0</v>
      </c>
      <c r="AD54" s="448">
        <v>0</v>
      </c>
      <c r="AE54" s="448">
        <v>0</v>
      </c>
      <c r="AF54" s="448">
        <v>0</v>
      </c>
      <c r="AG54" s="448">
        <v>0</v>
      </c>
      <c r="AH54" s="449">
        <v>0</v>
      </c>
      <c r="AI54" s="449">
        <v>0</v>
      </c>
      <c r="AJ54" s="449">
        <v>0</v>
      </c>
      <c r="AK54" s="449">
        <v>0</v>
      </c>
      <c r="AL54" s="753">
        <v>0</v>
      </c>
      <c r="AM54" s="753">
        <v>0</v>
      </c>
      <c r="AN54" s="753">
        <v>0</v>
      </c>
      <c r="AO54" s="753">
        <v>0</v>
      </c>
      <c r="AP54" s="753">
        <v>0</v>
      </c>
      <c r="AQ54" s="753">
        <v>0</v>
      </c>
      <c r="AR54" s="450">
        <v>0</v>
      </c>
      <c r="AS54" s="450">
        <v>0</v>
      </c>
      <c r="AT54" s="450">
        <v>0</v>
      </c>
      <c r="AU54" s="450">
        <v>0</v>
      </c>
      <c r="AV54" s="765">
        <v>0</v>
      </c>
      <c r="AW54" s="765">
        <v>0</v>
      </c>
      <c r="AX54" s="765">
        <v>0</v>
      </c>
      <c r="AY54" s="765">
        <v>0</v>
      </c>
      <c r="AZ54" s="765">
        <v>0</v>
      </c>
      <c r="BA54" s="765">
        <v>0</v>
      </c>
      <c r="BB54" s="451">
        <v>0</v>
      </c>
      <c r="BC54" s="451">
        <v>0</v>
      </c>
      <c r="BD54" s="451">
        <v>0</v>
      </c>
      <c r="BE54" s="451">
        <v>0</v>
      </c>
      <c r="BF54" s="810"/>
      <c r="BG54" s="810">
        <v>0</v>
      </c>
      <c r="BH54" s="810">
        <v>0</v>
      </c>
      <c r="BI54" s="810">
        <v>0</v>
      </c>
      <c r="BJ54" s="810">
        <v>0</v>
      </c>
      <c r="BK54" s="810">
        <v>0</v>
      </c>
      <c r="BL54" s="452"/>
      <c r="BM54" s="452"/>
      <c r="BN54" s="452"/>
      <c r="BO54" s="452"/>
      <c r="BP54" s="453"/>
      <c r="BQ54" s="453"/>
      <c r="BR54" s="453"/>
      <c r="BS54" s="453"/>
      <c r="BT54" s="453"/>
      <c r="BU54" s="453"/>
      <c r="BV54" s="454"/>
      <c r="BW54" s="454"/>
      <c r="BX54" s="454"/>
      <c r="BY54" s="454"/>
      <c r="BZ54" s="455"/>
      <c r="CA54" s="455"/>
      <c r="CB54" s="455"/>
      <c r="CC54" s="455"/>
      <c r="CD54" s="455"/>
      <c r="CE54" s="455"/>
      <c r="CF54" s="456"/>
      <c r="CG54" s="456"/>
      <c r="CH54" s="456"/>
      <c r="CI54" s="456"/>
      <c r="CJ54" s="475"/>
      <c r="CK54" s="475"/>
      <c r="CL54" s="475"/>
      <c r="CM54" s="475"/>
      <c r="CN54" s="475"/>
      <c r="CO54" s="475"/>
      <c r="CP54" s="457"/>
      <c r="CQ54" s="457"/>
      <c r="CR54" s="457"/>
      <c r="CS54" s="457"/>
      <c r="CT54" s="793"/>
      <c r="CU54" s="793"/>
      <c r="CV54" s="793"/>
      <c r="CW54" s="793"/>
      <c r="CX54" s="793"/>
      <c r="CY54" s="793"/>
      <c r="CZ54" s="458"/>
      <c r="DA54" s="458"/>
      <c r="DB54" s="458"/>
      <c r="DC54" s="458"/>
      <c r="DD54" s="1026"/>
      <c r="DE54" s="1026"/>
      <c r="DF54" s="1026"/>
      <c r="DG54" s="1026"/>
      <c r="DH54" s="1026"/>
      <c r="DI54" s="1026"/>
      <c r="DJ54" s="454">
        <v>0</v>
      </c>
      <c r="DK54" s="454">
        <v>0</v>
      </c>
      <c r="DL54" s="454">
        <v>0</v>
      </c>
      <c r="DM54" s="454">
        <v>0</v>
      </c>
      <c r="DN54" s="455">
        <v>0</v>
      </c>
      <c r="DO54" s="455">
        <v>0</v>
      </c>
      <c r="DP54" s="455">
        <v>0</v>
      </c>
      <c r="DQ54" s="455">
        <v>0</v>
      </c>
      <c r="DR54" s="455">
        <v>0</v>
      </c>
      <c r="DS54" s="455">
        <v>0</v>
      </c>
      <c r="DT54" s="459"/>
      <c r="DU54" s="459"/>
      <c r="DV54" s="459"/>
      <c r="DW54" s="459"/>
      <c r="DX54" s="777"/>
      <c r="DY54" s="777"/>
      <c r="DZ54" s="777"/>
      <c r="EA54" s="777"/>
      <c r="EB54" s="777"/>
      <c r="EC54" s="777"/>
      <c r="ED54" s="461"/>
      <c r="EE54" s="461"/>
      <c r="EF54" s="461"/>
      <c r="EG54" s="461"/>
      <c r="EH54" s="759"/>
      <c r="EI54" s="759"/>
      <c r="EJ54" s="759"/>
      <c r="EK54" s="759"/>
      <c r="EL54" s="759"/>
      <c r="EM54" s="759"/>
      <c r="EN54" s="452"/>
      <c r="EO54" s="452"/>
      <c r="EP54" s="452"/>
      <c r="EQ54" s="452"/>
      <c r="ER54" s="453"/>
      <c r="ES54" s="453"/>
      <c r="ET54" s="453"/>
      <c r="EU54" s="453"/>
      <c r="EV54" s="453"/>
      <c r="EW54" s="453"/>
      <c r="EX54" s="461"/>
      <c r="EY54" s="461"/>
      <c r="EZ54" s="461"/>
      <c r="FA54" s="461"/>
      <c r="FB54" s="759"/>
      <c r="FC54" s="759"/>
      <c r="FD54" s="759"/>
      <c r="FE54" s="759"/>
      <c r="FF54" s="759"/>
      <c r="FG54" s="759"/>
      <c r="FH54" s="463"/>
      <c r="FI54" s="463"/>
      <c r="FJ54" s="463"/>
      <c r="FK54" s="463"/>
      <c r="FL54" s="464"/>
      <c r="FM54" s="464"/>
      <c r="FN54" s="464"/>
      <c r="FO54" s="464"/>
      <c r="FP54" s="464"/>
      <c r="FQ54" s="464"/>
      <c r="FR54" s="465"/>
      <c r="FS54" s="465"/>
      <c r="FT54" s="465"/>
      <c r="FU54" s="465"/>
      <c r="FV54" s="1048"/>
      <c r="FW54" s="1048"/>
      <c r="FX54" s="1048"/>
      <c r="FY54" s="1048"/>
      <c r="FZ54" s="1048"/>
      <c r="GA54" s="1048"/>
      <c r="GB54" s="467"/>
      <c r="GC54" s="467"/>
      <c r="GD54" s="467"/>
      <c r="GE54" s="467"/>
      <c r="GF54" s="468"/>
      <c r="GG54" s="468"/>
      <c r="GH54" s="468"/>
      <c r="GI54" s="468"/>
      <c r="GJ54" s="468"/>
      <c r="GK54" s="468"/>
      <c r="GL54" s="459"/>
      <c r="GM54" s="459"/>
      <c r="GN54" s="459"/>
      <c r="GO54" s="459"/>
      <c r="GP54" s="777"/>
      <c r="GQ54" s="777"/>
      <c r="GR54" s="777"/>
      <c r="GS54" s="777"/>
      <c r="GT54" s="777"/>
      <c r="GU54" s="777"/>
      <c r="GV54" s="469"/>
      <c r="GW54" s="469"/>
      <c r="GX54" s="469"/>
      <c r="GY54" s="469"/>
      <c r="GZ54" s="470"/>
      <c r="HA54" s="470"/>
      <c r="HB54" s="470"/>
      <c r="HC54" s="470"/>
      <c r="HD54" s="470"/>
      <c r="HE54" s="470"/>
      <c r="HF54" s="471"/>
      <c r="HG54" s="471"/>
      <c r="HH54" s="471"/>
      <c r="HI54" s="471"/>
      <c r="HJ54" s="472"/>
      <c r="HK54" s="472"/>
      <c r="HL54" s="472"/>
      <c r="HM54" s="472"/>
      <c r="HN54" s="472"/>
      <c r="HO54" s="472"/>
      <c r="HP54" s="446"/>
      <c r="HQ54" s="446"/>
      <c r="HR54" s="446"/>
      <c r="HS54" s="446"/>
      <c r="HT54" s="473"/>
      <c r="HU54" s="473"/>
      <c r="HV54" s="473"/>
      <c r="HW54" s="473"/>
      <c r="HX54" s="473"/>
      <c r="HY54" s="473"/>
      <c r="HZ54" s="461"/>
      <c r="IA54" s="461"/>
      <c r="IB54" s="461"/>
      <c r="IC54" s="461"/>
      <c r="ID54" s="462"/>
      <c r="IE54" s="462"/>
      <c r="IF54" s="462"/>
      <c r="IG54" s="462"/>
      <c r="IH54" s="462"/>
      <c r="II54" s="462"/>
      <c r="IJ54" s="471"/>
      <c r="IK54" s="471"/>
      <c r="IL54" s="471"/>
      <c r="IM54" s="471"/>
      <c r="IN54" s="474"/>
      <c r="IO54" s="474"/>
      <c r="IP54" s="474"/>
      <c r="IQ54" s="474"/>
      <c r="IR54" s="474"/>
      <c r="IS54" s="474"/>
      <c r="IT54" s="457"/>
      <c r="IU54" s="457"/>
      <c r="IV54" s="457"/>
      <c r="IW54" s="457"/>
      <c r="IX54" s="793"/>
      <c r="IY54" s="793"/>
      <c r="IZ54" s="793"/>
      <c r="JA54" s="793"/>
      <c r="JB54" s="793"/>
      <c r="JC54" s="793"/>
      <c r="JD54" s="463"/>
      <c r="JE54" s="463"/>
      <c r="JF54" s="463"/>
      <c r="JG54" s="463"/>
      <c r="JH54" s="464"/>
      <c r="JI54" s="464"/>
      <c r="JJ54" s="464"/>
      <c r="JK54" s="464"/>
      <c r="JL54" s="464"/>
      <c r="JM54" s="464"/>
      <c r="JN54" s="456">
        <v>0</v>
      </c>
      <c r="JO54" s="456">
        <v>0</v>
      </c>
      <c r="JP54" s="456">
        <v>0</v>
      </c>
      <c r="JQ54" s="456">
        <v>0</v>
      </c>
      <c r="JR54" s="475">
        <v>0</v>
      </c>
      <c r="JS54" s="475">
        <v>0</v>
      </c>
      <c r="JT54" s="475">
        <v>0</v>
      </c>
      <c r="JU54" s="475">
        <v>0</v>
      </c>
      <c r="JV54" s="475">
        <v>0</v>
      </c>
      <c r="JW54" s="475">
        <v>0</v>
      </c>
      <c r="JX54" s="452"/>
      <c r="JY54" s="452"/>
      <c r="JZ54" s="452"/>
      <c r="KA54" s="452"/>
      <c r="KB54" s="771"/>
      <c r="KC54" s="771"/>
      <c r="KD54" s="771"/>
      <c r="KE54" s="771"/>
      <c r="KF54" s="771"/>
      <c r="KG54" s="771"/>
      <c r="KH54" s="454"/>
      <c r="KI54" s="454"/>
      <c r="KJ54" s="454"/>
      <c r="KK54" s="454"/>
      <c r="KL54" s="455"/>
      <c r="KM54" s="455"/>
      <c r="KN54" s="455"/>
      <c r="KO54" s="455"/>
      <c r="KP54" s="455"/>
      <c r="KQ54" s="455"/>
      <c r="KR54" s="476"/>
      <c r="KS54" s="476"/>
      <c r="KT54" s="476"/>
      <c r="KU54" s="476"/>
      <c r="KV54" s="788"/>
      <c r="KW54" s="788"/>
      <c r="KX54" s="788"/>
      <c r="KY54" s="788"/>
      <c r="KZ54" s="788"/>
      <c r="LA54" s="788"/>
      <c r="LB54" s="471"/>
      <c r="LC54" s="471"/>
      <c r="LD54" s="471"/>
      <c r="LE54" s="471"/>
      <c r="LF54" s="474"/>
      <c r="LG54" s="474"/>
      <c r="LH54" s="474"/>
      <c r="LI54" s="474"/>
      <c r="LJ54" s="474"/>
      <c r="LK54" s="474"/>
      <c r="LL54" s="467">
        <v>0</v>
      </c>
      <c r="LM54" s="467">
        <v>0</v>
      </c>
      <c r="LN54" s="467">
        <v>0</v>
      </c>
      <c r="LO54" s="467">
        <v>0</v>
      </c>
      <c r="LP54" s="783">
        <v>0</v>
      </c>
      <c r="LQ54" s="783">
        <v>0</v>
      </c>
      <c r="LR54" s="783">
        <v>0</v>
      </c>
      <c r="LS54" s="783">
        <v>0</v>
      </c>
      <c r="LT54" s="783">
        <v>0</v>
      </c>
      <c r="LU54" s="783">
        <v>0</v>
      </c>
      <c r="LV54" s="415">
        <f t="shared" si="55"/>
        <v>0</v>
      </c>
      <c r="LW54" s="415">
        <f t="shared" si="56"/>
        <v>0</v>
      </c>
      <c r="LX54" s="415">
        <f t="shared" si="57"/>
        <v>0</v>
      </c>
      <c r="LY54" s="415">
        <f t="shared" si="58"/>
        <v>0</v>
      </c>
      <c r="LZ54" s="416">
        <f t="shared" si="59"/>
        <v>0</v>
      </c>
      <c r="MA54" s="416">
        <f t="shared" si="60"/>
        <v>0</v>
      </c>
      <c r="MB54" s="416">
        <f t="shared" si="61"/>
        <v>0</v>
      </c>
      <c r="MC54" s="416">
        <f t="shared" si="62"/>
        <v>0</v>
      </c>
      <c r="MD54" s="416">
        <f t="shared" si="63"/>
        <v>0</v>
      </c>
      <c r="ME54" s="416">
        <f t="shared" si="64"/>
        <v>0</v>
      </c>
      <c r="MF54" s="465"/>
      <c r="MG54" s="465"/>
      <c r="MH54" s="465"/>
      <c r="MI54" s="465"/>
      <c r="MJ54" s="466"/>
      <c r="MK54" s="466"/>
      <c r="ML54" s="466"/>
      <c r="MM54" s="466"/>
      <c r="MN54" s="466"/>
      <c r="MO54" s="466"/>
      <c r="MP54" s="477"/>
      <c r="MQ54" s="477"/>
      <c r="MR54" s="477"/>
      <c r="MS54" s="477"/>
      <c r="MT54" s="478"/>
      <c r="MU54" s="478"/>
      <c r="MV54" s="478"/>
      <c r="MW54" s="478"/>
      <c r="MX54" s="478"/>
      <c r="MY54" s="478"/>
      <c r="MZ54" s="401">
        <f t="shared" si="65"/>
        <v>0</v>
      </c>
      <c r="NA54" s="401">
        <f t="shared" si="66"/>
        <v>0</v>
      </c>
      <c r="NB54" s="401">
        <f t="shared" si="67"/>
        <v>0</v>
      </c>
      <c r="NC54" s="401">
        <f t="shared" si="68"/>
        <v>0</v>
      </c>
      <c r="ND54" s="402">
        <f t="shared" si="69"/>
        <v>0</v>
      </c>
      <c r="NE54" s="402">
        <f t="shared" si="70"/>
        <v>0</v>
      </c>
      <c r="NF54" s="402">
        <f t="shared" si="71"/>
        <v>0</v>
      </c>
      <c r="NG54" s="402">
        <f t="shared" si="72"/>
        <v>0</v>
      </c>
      <c r="NH54" s="402">
        <f t="shared" si="73"/>
        <v>0</v>
      </c>
      <c r="NI54" s="402">
        <f t="shared" si="74"/>
        <v>0</v>
      </c>
    </row>
    <row r="55" spans="1:373" ht="45" x14ac:dyDescent="0.25">
      <c r="A55" s="442">
        <v>44</v>
      </c>
      <c r="B55" s="479" t="s">
        <v>69</v>
      </c>
      <c r="C55" s="483" t="s">
        <v>70</v>
      </c>
      <c r="D55" s="444"/>
      <c r="E55" s="444"/>
      <c r="F55" s="444"/>
      <c r="G55" s="444"/>
      <c r="H55" s="445"/>
      <c r="I55" s="445"/>
      <c r="J55" s="445"/>
      <c r="K55" s="445"/>
      <c r="L55" s="445"/>
      <c r="M55" s="445"/>
      <c r="N55" s="446"/>
      <c r="O55" s="446"/>
      <c r="P55" s="446"/>
      <c r="Q55" s="446"/>
      <c r="R55" s="473"/>
      <c r="S55" s="473"/>
      <c r="T55" s="473"/>
      <c r="U55" s="473"/>
      <c r="V55" s="473"/>
      <c r="W55" s="473"/>
      <c r="X55" s="447">
        <v>0</v>
      </c>
      <c r="Y55" s="447">
        <v>0</v>
      </c>
      <c r="Z55" s="447">
        <v>0</v>
      </c>
      <c r="AA55" s="447">
        <v>0</v>
      </c>
      <c r="AB55" s="448">
        <v>0</v>
      </c>
      <c r="AC55" s="448">
        <v>0</v>
      </c>
      <c r="AD55" s="448">
        <v>0</v>
      </c>
      <c r="AE55" s="448">
        <v>0</v>
      </c>
      <c r="AF55" s="448">
        <v>0</v>
      </c>
      <c r="AG55" s="448">
        <v>0</v>
      </c>
      <c r="AH55" s="449">
        <v>0</v>
      </c>
      <c r="AI55" s="449">
        <v>0</v>
      </c>
      <c r="AJ55" s="449">
        <v>0</v>
      </c>
      <c r="AK55" s="449">
        <v>0</v>
      </c>
      <c r="AL55" s="753">
        <v>0</v>
      </c>
      <c r="AM55" s="753">
        <v>0</v>
      </c>
      <c r="AN55" s="753">
        <v>0</v>
      </c>
      <c r="AO55" s="753">
        <v>0</v>
      </c>
      <c r="AP55" s="753">
        <v>0</v>
      </c>
      <c r="AQ55" s="753">
        <v>0</v>
      </c>
      <c r="AR55" s="450">
        <v>0</v>
      </c>
      <c r="AS55" s="450">
        <v>0</v>
      </c>
      <c r="AT55" s="450">
        <v>0</v>
      </c>
      <c r="AU55" s="450">
        <v>0</v>
      </c>
      <c r="AV55" s="765">
        <v>0</v>
      </c>
      <c r="AW55" s="765">
        <v>0</v>
      </c>
      <c r="AX55" s="765">
        <v>0</v>
      </c>
      <c r="AY55" s="765">
        <v>0</v>
      </c>
      <c r="AZ55" s="765">
        <v>0</v>
      </c>
      <c r="BA55" s="765">
        <v>0</v>
      </c>
      <c r="BB55" s="451">
        <v>0</v>
      </c>
      <c r="BC55" s="451">
        <v>0</v>
      </c>
      <c r="BD55" s="451">
        <v>0</v>
      </c>
      <c r="BE55" s="451">
        <v>0</v>
      </c>
      <c r="BF55" s="810">
        <v>0</v>
      </c>
      <c r="BG55" s="810">
        <v>0</v>
      </c>
      <c r="BH55" s="810">
        <v>0</v>
      </c>
      <c r="BI55" s="810">
        <v>0</v>
      </c>
      <c r="BJ55" s="810">
        <v>0</v>
      </c>
      <c r="BK55" s="810">
        <v>0</v>
      </c>
      <c r="BL55" s="452"/>
      <c r="BM55" s="452"/>
      <c r="BN55" s="452"/>
      <c r="BO55" s="452"/>
      <c r="BP55" s="453"/>
      <c r="BQ55" s="453"/>
      <c r="BR55" s="453"/>
      <c r="BS55" s="453"/>
      <c r="BT55" s="453"/>
      <c r="BU55" s="453"/>
      <c r="BV55" s="454"/>
      <c r="BW55" s="454"/>
      <c r="BX55" s="454"/>
      <c r="BY55" s="454"/>
      <c r="BZ55" s="455"/>
      <c r="CA55" s="455"/>
      <c r="CB55" s="455"/>
      <c r="CC55" s="455"/>
      <c r="CD55" s="455"/>
      <c r="CE55" s="455"/>
      <c r="CF55" s="456"/>
      <c r="CG55" s="456"/>
      <c r="CH55" s="456"/>
      <c r="CI55" s="456"/>
      <c r="CJ55" s="475"/>
      <c r="CK55" s="475"/>
      <c r="CL55" s="475"/>
      <c r="CM55" s="475"/>
      <c r="CN55" s="475"/>
      <c r="CO55" s="475"/>
      <c r="CP55" s="457"/>
      <c r="CQ55" s="457"/>
      <c r="CR55" s="457"/>
      <c r="CS55" s="457"/>
      <c r="CT55" s="793"/>
      <c r="CU55" s="793"/>
      <c r="CV55" s="793"/>
      <c r="CW55" s="793"/>
      <c r="CX55" s="793"/>
      <c r="CY55" s="793"/>
      <c r="CZ55" s="458"/>
      <c r="DA55" s="458"/>
      <c r="DB55" s="458"/>
      <c r="DC55" s="458"/>
      <c r="DD55" s="1026"/>
      <c r="DE55" s="1026"/>
      <c r="DF55" s="1026"/>
      <c r="DG55" s="1026"/>
      <c r="DH55" s="1026"/>
      <c r="DI55" s="1026"/>
      <c r="DJ55" s="454">
        <v>0</v>
      </c>
      <c r="DK55" s="454">
        <v>0</v>
      </c>
      <c r="DL55" s="454">
        <v>0</v>
      </c>
      <c r="DM55" s="454">
        <v>0</v>
      </c>
      <c r="DN55" s="455">
        <v>0</v>
      </c>
      <c r="DO55" s="455">
        <v>0</v>
      </c>
      <c r="DP55" s="455">
        <v>0</v>
      </c>
      <c r="DQ55" s="455">
        <v>0</v>
      </c>
      <c r="DR55" s="455">
        <v>0</v>
      </c>
      <c r="DS55" s="455">
        <v>0</v>
      </c>
      <c r="DT55" s="459"/>
      <c r="DU55" s="459"/>
      <c r="DV55" s="459"/>
      <c r="DW55" s="459"/>
      <c r="DX55" s="777"/>
      <c r="DY55" s="777"/>
      <c r="DZ55" s="777"/>
      <c r="EA55" s="777"/>
      <c r="EB55" s="777"/>
      <c r="EC55" s="777"/>
      <c r="ED55" s="461"/>
      <c r="EE55" s="461"/>
      <c r="EF55" s="461"/>
      <c r="EG55" s="461"/>
      <c r="EH55" s="759"/>
      <c r="EI55" s="759"/>
      <c r="EJ55" s="759"/>
      <c r="EK55" s="759"/>
      <c r="EL55" s="759"/>
      <c r="EM55" s="759"/>
      <c r="EN55" s="452"/>
      <c r="EO55" s="452"/>
      <c r="EP55" s="452"/>
      <c r="EQ55" s="452"/>
      <c r="ER55" s="453"/>
      <c r="ES55" s="453"/>
      <c r="ET55" s="453"/>
      <c r="EU55" s="453"/>
      <c r="EV55" s="453"/>
      <c r="EW55" s="453"/>
      <c r="EX55" s="461"/>
      <c r="EY55" s="461"/>
      <c r="EZ55" s="461"/>
      <c r="FA55" s="461"/>
      <c r="FB55" s="759"/>
      <c r="FC55" s="759"/>
      <c r="FD55" s="759"/>
      <c r="FE55" s="759"/>
      <c r="FF55" s="759"/>
      <c r="FG55" s="759"/>
      <c r="FH55" s="463"/>
      <c r="FI55" s="463"/>
      <c r="FJ55" s="463"/>
      <c r="FK55" s="463"/>
      <c r="FL55" s="464"/>
      <c r="FM55" s="464"/>
      <c r="FN55" s="464"/>
      <c r="FO55" s="464"/>
      <c r="FP55" s="464"/>
      <c r="FQ55" s="464"/>
      <c r="FR55" s="465"/>
      <c r="FS55" s="465"/>
      <c r="FT55" s="465"/>
      <c r="FU55" s="465"/>
      <c r="FV55" s="1048"/>
      <c r="FW55" s="1048"/>
      <c r="FX55" s="1048"/>
      <c r="FY55" s="1048"/>
      <c r="FZ55" s="1048"/>
      <c r="GA55" s="1048"/>
      <c r="GB55" s="467"/>
      <c r="GC55" s="467"/>
      <c r="GD55" s="467"/>
      <c r="GE55" s="467"/>
      <c r="GF55" s="468"/>
      <c r="GG55" s="468"/>
      <c r="GH55" s="468"/>
      <c r="GI55" s="468"/>
      <c r="GJ55" s="468"/>
      <c r="GK55" s="468"/>
      <c r="GL55" s="459"/>
      <c r="GM55" s="459"/>
      <c r="GN55" s="459"/>
      <c r="GO55" s="459"/>
      <c r="GP55" s="777"/>
      <c r="GQ55" s="777"/>
      <c r="GR55" s="777"/>
      <c r="GS55" s="777"/>
      <c r="GT55" s="777"/>
      <c r="GU55" s="777"/>
      <c r="GV55" s="469"/>
      <c r="GW55" s="469"/>
      <c r="GX55" s="469"/>
      <c r="GY55" s="469"/>
      <c r="GZ55" s="470"/>
      <c r="HA55" s="470"/>
      <c r="HB55" s="470"/>
      <c r="HC55" s="470"/>
      <c r="HD55" s="470"/>
      <c r="HE55" s="470"/>
      <c r="HF55" s="471"/>
      <c r="HG55" s="471"/>
      <c r="HH55" s="471"/>
      <c r="HI55" s="471"/>
      <c r="HJ55" s="472"/>
      <c r="HK55" s="472"/>
      <c r="HL55" s="472"/>
      <c r="HM55" s="472"/>
      <c r="HN55" s="472"/>
      <c r="HO55" s="472"/>
      <c r="HP55" s="446"/>
      <c r="HQ55" s="446"/>
      <c r="HR55" s="446"/>
      <c r="HS55" s="446"/>
      <c r="HT55" s="473"/>
      <c r="HU55" s="473"/>
      <c r="HV55" s="473"/>
      <c r="HW55" s="473"/>
      <c r="HX55" s="473"/>
      <c r="HY55" s="473"/>
      <c r="HZ55" s="461"/>
      <c r="IA55" s="461"/>
      <c r="IB55" s="461"/>
      <c r="IC55" s="461"/>
      <c r="ID55" s="462"/>
      <c r="IE55" s="462"/>
      <c r="IF55" s="462"/>
      <c r="IG55" s="462"/>
      <c r="IH55" s="462"/>
      <c r="II55" s="462"/>
      <c r="IJ55" s="471"/>
      <c r="IK55" s="471"/>
      <c r="IL55" s="471"/>
      <c r="IM55" s="471"/>
      <c r="IN55" s="474"/>
      <c r="IO55" s="474"/>
      <c r="IP55" s="474"/>
      <c r="IQ55" s="474"/>
      <c r="IR55" s="474"/>
      <c r="IS55" s="474"/>
      <c r="IT55" s="457"/>
      <c r="IU55" s="457"/>
      <c r="IV55" s="457"/>
      <c r="IW55" s="457"/>
      <c r="IX55" s="793"/>
      <c r="IY55" s="793"/>
      <c r="IZ55" s="793"/>
      <c r="JA55" s="793"/>
      <c r="JB55" s="793"/>
      <c r="JC55" s="793"/>
      <c r="JD55" s="463"/>
      <c r="JE55" s="463"/>
      <c r="JF55" s="463"/>
      <c r="JG55" s="463"/>
      <c r="JH55" s="464"/>
      <c r="JI55" s="464"/>
      <c r="JJ55" s="464"/>
      <c r="JK55" s="464"/>
      <c r="JL55" s="464"/>
      <c r="JM55" s="464"/>
      <c r="JN55" s="456">
        <v>0</v>
      </c>
      <c r="JO55" s="456">
        <v>0</v>
      </c>
      <c r="JP55" s="456">
        <v>0</v>
      </c>
      <c r="JQ55" s="456">
        <v>0</v>
      </c>
      <c r="JR55" s="475">
        <v>0</v>
      </c>
      <c r="JS55" s="475">
        <v>0</v>
      </c>
      <c r="JT55" s="475">
        <v>0</v>
      </c>
      <c r="JU55" s="475">
        <v>0</v>
      </c>
      <c r="JV55" s="475">
        <v>0</v>
      </c>
      <c r="JW55" s="475">
        <v>0</v>
      </c>
      <c r="JX55" s="452"/>
      <c r="JY55" s="452"/>
      <c r="JZ55" s="452"/>
      <c r="KA55" s="452"/>
      <c r="KB55" s="771"/>
      <c r="KC55" s="771"/>
      <c r="KD55" s="771"/>
      <c r="KE55" s="771"/>
      <c r="KF55" s="771"/>
      <c r="KG55" s="771"/>
      <c r="KH55" s="454"/>
      <c r="KI55" s="454"/>
      <c r="KJ55" s="454"/>
      <c r="KK55" s="454"/>
      <c r="KL55" s="455"/>
      <c r="KM55" s="455"/>
      <c r="KN55" s="455"/>
      <c r="KO55" s="455"/>
      <c r="KP55" s="455"/>
      <c r="KQ55" s="455"/>
      <c r="KR55" s="476"/>
      <c r="KS55" s="476"/>
      <c r="KT55" s="476"/>
      <c r="KU55" s="476"/>
      <c r="KV55" s="788"/>
      <c r="KW55" s="788"/>
      <c r="KX55" s="788"/>
      <c r="KY55" s="788"/>
      <c r="KZ55" s="788"/>
      <c r="LA55" s="788"/>
      <c r="LB55" s="471"/>
      <c r="LC55" s="471"/>
      <c r="LD55" s="471"/>
      <c r="LE55" s="471"/>
      <c r="LF55" s="474"/>
      <c r="LG55" s="474"/>
      <c r="LH55" s="474"/>
      <c r="LI55" s="474"/>
      <c r="LJ55" s="474"/>
      <c r="LK55" s="474"/>
      <c r="LL55" s="467">
        <v>0</v>
      </c>
      <c r="LM55" s="467">
        <v>0</v>
      </c>
      <c r="LN55" s="467">
        <v>0</v>
      </c>
      <c r="LO55" s="467">
        <v>0</v>
      </c>
      <c r="LP55" s="783">
        <v>0</v>
      </c>
      <c r="LQ55" s="783">
        <v>0</v>
      </c>
      <c r="LR55" s="783">
        <v>0</v>
      </c>
      <c r="LS55" s="783">
        <v>0</v>
      </c>
      <c r="LT55" s="783">
        <v>0</v>
      </c>
      <c r="LU55" s="783">
        <v>0</v>
      </c>
      <c r="LV55" s="415">
        <f t="shared" si="55"/>
        <v>0</v>
      </c>
      <c r="LW55" s="415">
        <f t="shared" si="56"/>
        <v>0</v>
      </c>
      <c r="LX55" s="415">
        <f t="shared" si="57"/>
        <v>0</v>
      </c>
      <c r="LY55" s="415">
        <f t="shared" si="58"/>
        <v>0</v>
      </c>
      <c r="LZ55" s="416">
        <f t="shared" si="59"/>
        <v>0</v>
      </c>
      <c r="MA55" s="416">
        <f t="shared" si="60"/>
        <v>0</v>
      </c>
      <c r="MB55" s="416">
        <f t="shared" si="61"/>
        <v>0</v>
      </c>
      <c r="MC55" s="416">
        <f t="shared" si="62"/>
        <v>0</v>
      </c>
      <c r="MD55" s="416">
        <f t="shared" si="63"/>
        <v>0</v>
      </c>
      <c r="ME55" s="416">
        <f t="shared" si="64"/>
        <v>0</v>
      </c>
      <c r="MF55" s="465"/>
      <c r="MG55" s="465"/>
      <c r="MH55" s="465"/>
      <c r="MI55" s="465"/>
      <c r="MJ55" s="466"/>
      <c r="MK55" s="466"/>
      <c r="ML55" s="466"/>
      <c r="MM55" s="466"/>
      <c r="MN55" s="466"/>
      <c r="MO55" s="466"/>
      <c r="MP55" s="477"/>
      <c r="MQ55" s="477"/>
      <c r="MR55" s="477"/>
      <c r="MS55" s="477"/>
      <c r="MT55" s="478"/>
      <c r="MU55" s="478"/>
      <c r="MV55" s="478"/>
      <c r="MW55" s="478"/>
      <c r="MX55" s="478"/>
      <c r="MY55" s="478"/>
      <c r="MZ55" s="401">
        <f t="shared" si="65"/>
        <v>0</v>
      </c>
      <c r="NA55" s="401">
        <f t="shared" si="66"/>
        <v>0</v>
      </c>
      <c r="NB55" s="401">
        <f t="shared" si="67"/>
        <v>0</v>
      </c>
      <c r="NC55" s="401">
        <f t="shared" si="68"/>
        <v>0</v>
      </c>
      <c r="ND55" s="402">
        <f t="shared" si="69"/>
        <v>0</v>
      </c>
      <c r="NE55" s="402">
        <f t="shared" si="70"/>
        <v>0</v>
      </c>
      <c r="NF55" s="402">
        <f t="shared" si="71"/>
        <v>0</v>
      </c>
      <c r="NG55" s="402">
        <f t="shared" si="72"/>
        <v>0</v>
      </c>
      <c r="NH55" s="402">
        <f t="shared" si="73"/>
        <v>0</v>
      </c>
      <c r="NI55" s="402">
        <f t="shared" si="74"/>
        <v>0</v>
      </c>
    </row>
    <row r="56" spans="1:373" ht="25.9" customHeight="1" x14ac:dyDescent="0.25">
      <c r="A56" s="442">
        <v>45</v>
      </c>
      <c r="B56" s="479" t="s">
        <v>71</v>
      </c>
      <c r="C56" s="484" t="s">
        <v>210</v>
      </c>
      <c r="D56" s="444"/>
      <c r="E56" s="444"/>
      <c r="F56" s="444"/>
      <c r="G56" s="444"/>
      <c r="H56" s="445"/>
      <c r="I56" s="445"/>
      <c r="J56" s="445"/>
      <c r="K56" s="445"/>
      <c r="L56" s="445"/>
      <c r="M56" s="445"/>
      <c r="N56" s="446"/>
      <c r="O56" s="446"/>
      <c r="P56" s="446"/>
      <c r="Q56" s="446"/>
      <c r="R56" s="473"/>
      <c r="S56" s="473"/>
      <c r="T56" s="473"/>
      <c r="U56" s="473"/>
      <c r="V56" s="473"/>
      <c r="W56" s="473"/>
      <c r="X56" s="447">
        <v>0</v>
      </c>
      <c r="Y56" s="447">
        <v>0</v>
      </c>
      <c r="Z56" s="447">
        <v>0</v>
      </c>
      <c r="AA56" s="447">
        <v>0</v>
      </c>
      <c r="AB56" s="448">
        <v>0</v>
      </c>
      <c r="AC56" s="448">
        <v>0</v>
      </c>
      <c r="AD56" s="448">
        <v>0</v>
      </c>
      <c r="AE56" s="448">
        <v>0</v>
      </c>
      <c r="AF56" s="448">
        <v>0</v>
      </c>
      <c r="AG56" s="448">
        <v>0</v>
      </c>
      <c r="AH56" s="449">
        <v>0</v>
      </c>
      <c r="AI56" s="449">
        <v>0</v>
      </c>
      <c r="AJ56" s="449">
        <v>0</v>
      </c>
      <c r="AK56" s="449">
        <v>0</v>
      </c>
      <c r="AL56" s="753">
        <v>0</v>
      </c>
      <c r="AM56" s="753">
        <v>0</v>
      </c>
      <c r="AN56" s="753">
        <v>0</v>
      </c>
      <c r="AO56" s="753">
        <v>0</v>
      </c>
      <c r="AP56" s="753">
        <v>0</v>
      </c>
      <c r="AQ56" s="753">
        <v>0</v>
      </c>
      <c r="AR56" s="450">
        <v>0</v>
      </c>
      <c r="AS56" s="450">
        <v>0</v>
      </c>
      <c r="AT56" s="450">
        <v>0</v>
      </c>
      <c r="AU56" s="450">
        <v>0</v>
      </c>
      <c r="AV56" s="765">
        <v>0</v>
      </c>
      <c r="AW56" s="765">
        <v>0</v>
      </c>
      <c r="AX56" s="765">
        <v>0</v>
      </c>
      <c r="AY56" s="765">
        <v>0</v>
      </c>
      <c r="AZ56" s="765">
        <v>0</v>
      </c>
      <c r="BA56" s="765">
        <v>0</v>
      </c>
      <c r="BB56" s="451">
        <v>0</v>
      </c>
      <c r="BC56" s="451">
        <v>0</v>
      </c>
      <c r="BD56" s="451"/>
      <c r="BE56" s="451">
        <v>0</v>
      </c>
      <c r="BF56" s="810"/>
      <c r="BG56" s="810">
        <v>0</v>
      </c>
      <c r="BH56" s="810">
        <v>0</v>
      </c>
      <c r="BI56" s="810">
        <v>0</v>
      </c>
      <c r="BJ56" s="810">
        <v>0</v>
      </c>
      <c r="BK56" s="810">
        <v>0</v>
      </c>
      <c r="BL56" s="452"/>
      <c r="BM56" s="452"/>
      <c r="BN56" s="452"/>
      <c r="BO56" s="452"/>
      <c r="BP56" s="453"/>
      <c r="BQ56" s="453"/>
      <c r="BR56" s="453"/>
      <c r="BS56" s="453"/>
      <c r="BT56" s="453"/>
      <c r="BU56" s="453"/>
      <c r="BV56" s="454"/>
      <c r="BW56" s="454"/>
      <c r="BX56" s="454"/>
      <c r="BY56" s="454"/>
      <c r="BZ56" s="455"/>
      <c r="CA56" s="455"/>
      <c r="CB56" s="455"/>
      <c r="CC56" s="455"/>
      <c r="CD56" s="455"/>
      <c r="CE56" s="455"/>
      <c r="CF56" s="456"/>
      <c r="CG56" s="456"/>
      <c r="CH56" s="456"/>
      <c r="CI56" s="456"/>
      <c r="CJ56" s="475"/>
      <c r="CK56" s="475"/>
      <c r="CL56" s="475"/>
      <c r="CM56" s="475"/>
      <c r="CN56" s="475"/>
      <c r="CO56" s="475"/>
      <c r="CP56" s="457"/>
      <c r="CQ56" s="457"/>
      <c r="CR56" s="457"/>
      <c r="CS56" s="457"/>
      <c r="CT56" s="793"/>
      <c r="CU56" s="793"/>
      <c r="CV56" s="793"/>
      <c r="CW56" s="793"/>
      <c r="CX56" s="793"/>
      <c r="CY56" s="793"/>
      <c r="CZ56" s="458"/>
      <c r="DA56" s="458"/>
      <c r="DB56" s="458"/>
      <c r="DC56" s="458"/>
      <c r="DD56" s="1026"/>
      <c r="DE56" s="1026"/>
      <c r="DF56" s="1026"/>
      <c r="DG56" s="1026"/>
      <c r="DH56" s="1026"/>
      <c r="DI56" s="1026"/>
      <c r="DJ56" s="454">
        <v>0</v>
      </c>
      <c r="DK56" s="454">
        <v>0</v>
      </c>
      <c r="DL56" s="454">
        <v>0</v>
      </c>
      <c r="DM56" s="454">
        <v>0</v>
      </c>
      <c r="DN56" s="455">
        <v>0</v>
      </c>
      <c r="DO56" s="455">
        <v>0</v>
      </c>
      <c r="DP56" s="455">
        <v>0</v>
      </c>
      <c r="DQ56" s="455">
        <v>0</v>
      </c>
      <c r="DR56" s="455">
        <v>0</v>
      </c>
      <c r="DS56" s="455">
        <v>0</v>
      </c>
      <c r="DT56" s="459"/>
      <c r="DU56" s="459"/>
      <c r="DV56" s="459"/>
      <c r="DW56" s="459"/>
      <c r="DX56" s="777"/>
      <c r="DY56" s="777"/>
      <c r="DZ56" s="777"/>
      <c r="EA56" s="777"/>
      <c r="EB56" s="777"/>
      <c r="EC56" s="777"/>
      <c r="ED56" s="461"/>
      <c r="EE56" s="461"/>
      <c r="EF56" s="461"/>
      <c r="EG56" s="461"/>
      <c r="EH56" s="759"/>
      <c r="EI56" s="759"/>
      <c r="EJ56" s="759"/>
      <c r="EK56" s="759"/>
      <c r="EL56" s="759"/>
      <c r="EM56" s="759"/>
      <c r="EN56" s="452"/>
      <c r="EO56" s="452"/>
      <c r="EP56" s="452"/>
      <c r="EQ56" s="452"/>
      <c r="ER56" s="453"/>
      <c r="ES56" s="453"/>
      <c r="ET56" s="453"/>
      <c r="EU56" s="453"/>
      <c r="EV56" s="453"/>
      <c r="EW56" s="453"/>
      <c r="EX56" s="461"/>
      <c r="EY56" s="461"/>
      <c r="EZ56" s="461"/>
      <c r="FA56" s="461"/>
      <c r="FB56" s="759"/>
      <c r="FC56" s="759"/>
      <c r="FD56" s="759"/>
      <c r="FE56" s="759"/>
      <c r="FF56" s="759"/>
      <c r="FG56" s="759"/>
      <c r="FH56" s="463"/>
      <c r="FI56" s="463"/>
      <c r="FJ56" s="463"/>
      <c r="FK56" s="463"/>
      <c r="FL56" s="464"/>
      <c r="FM56" s="464"/>
      <c r="FN56" s="464"/>
      <c r="FO56" s="464"/>
      <c r="FP56" s="464"/>
      <c r="FQ56" s="464"/>
      <c r="FR56" s="465"/>
      <c r="FS56" s="465"/>
      <c r="FT56" s="465"/>
      <c r="FU56" s="465"/>
      <c r="FV56" s="1048"/>
      <c r="FW56" s="1048"/>
      <c r="FX56" s="1048"/>
      <c r="FY56" s="1048"/>
      <c r="FZ56" s="1048"/>
      <c r="GA56" s="1048"/>
      <c r="GB56" s="467"/>
      <c r="GC56" s="467"/>
      <c r="GD56" s="467"/>
      <c r="GE56" s="467"/>
      <c r="GF56" s="468"/>
      <c r="GG56" s="468"/>
      <c r="GH56" s="468"/>
      <c r="GI56" s="468"/>
      <c r="GJ56" s="468"/>
      <c r="GK56" s="468"/>
      <c r="GL56" s="459"/>
      <c r="GM56" s="459"/>
      <c r="GN56" s="459"/>
      <c r="GO56" s="459"/>
      <c r="GP56" s="777"/>
      <c r="GQ56" s="777"/>
      <c r="GR56" s="777"/>
      <c r="GS56" s="777"/>
      <c r="GT56" s="777"/>
      <c r="GU56" s="777"/>
      <c r="GV56" s="469"/>
      <c r="GW56" s="469"/>
      <c r="GX56" s="469"/>
      <c r="GY56" s="469"/>
      <c r="GZ56" s="470"/>
      <c r="HA56" s="470"/>
      <c r="HB56" s="470"/>
      <c r="HC56" s="470"/>
      <c r="HD56" s="470"/>
      <c r="HE56" s="470"/>
      <c r="HF56" s="471"/>
      <c r="HG56" s="471"/>
      <c r="HH56" s="471"/>
      <c r="HI56" s="471"/>
      <c r="HJ56" s="472"/>
      <c r="HK56" s="472"/>
      <c r="HL56" s="472"/>
      <c r="HM56" s="472"/>
      <c r="HN56" s="472"/>
      <c r="HO56" s="472"/>
      <c r="HP56" s="446"/>
      <c r="HQ56" s="446"/>
      <c r="HR56" s="446"/>
      <c r="HS56" s="446"/>
      <c r="HT56" s="473"/>
      <c r="HU56" s="473"/>
      <c r="HV56" s="473"/>
      <c r="HW56" s="473"/>
      <c r="HX56" s="473"/>
      <c r="HY56" s="473"/>
      <c r="HZ56" s="461"/>
      <c r="IA56" s="461"/>
      <c r="IB56" s="461"/>
      <c r="IC56" s="461"/>
      <c r="ID56" s="462"/>
      <c r="IE56" s="462"/>
      <c r="IF56" s="462"/>
      <c r="IG56" s="462"/>
      <c r="IH56" s="462"/>
      <c r="II56" s="462"/>
      <c r="IJ56" s="471"/>
      <c r="IK56" s="471"/>
      <c r="IL56" s="471"/>
      <c r="IM56" s="471"/>
      <c r="IN56" s="474"/>
      <c r="IO56" s="474"/>
      <c r="IP56" s="474"/>
      <c r="IQ56" s="474"/>
      <c r="IR56" s="474"/>
      <c r="IS56" s="474"/>
      <c r="IT56" s="457"/>
      <c r="IU56" s="457"/>
      <c r="IV56" s="457"/>
      <c r="IW56" s="457"/>
      <c r="IX56" s="793"/>
      <c r="IY56" s="793"/>
      <c r="IZ56" s="793"/>
      <c r="JA56" s="793"/>
      <c r="JB56" s="793"/>
      <c r="JC56" s="793"/>
      <c r="JD56" s="463"/>
      <c r="JE56" s="463"/>
      <c r="JF56" s="463"/>
      <c r="JG56" s="463"/>
      <c r="JH56" s="464"/>
      <c r="JI56" s="464"/>
      <c r="JJ56" s="464"/>
      <c r="JK56" s="464"/>
      <c r="JL56" s="464"/>
      <c r="JM56" s="464"/>
      <c r="JN56" s="456">
        <v>0</v>
      </c>
      <c r="JO56" s="456">
        <v>0</v>
      </c>
      <c r="JP56" s="456">
        <v>0</v>
      </c>
      <c r="JQ56" s="456">
        <v>0</v>
      </c>
      <c r="JR56" s="475">
        <v>0</v>
      </c>
      <c r="JS56" s="475">
        <v>0</v>
      </c>
      <c r="JT56" s="475">
        <v>0</v>
      </c>
      <c r="JU56" s="475">
        <v>0</v>
      </c>
      <c r="JV56" s="475">
        <v>0</v>
      </c>
      <c r="JW56" s="475">
        <v>0</v>
      </c>
      <c r="JX56" s="452"/>
      <c r="JY56" s="452"/>
      <c r="JZ56" s="452"/>
      <c r="KA56" s="452"/>
      <c r="KB56" s="771"/>
      <c r="KC56" s="771"/>
      <c r="KD56" s="771"/>
      <c r="KE56" s="771"/>
      <c r="KF56" s="771"/>
      <c r="KG56" s="771"/>
      <c r="KH56" s="454"/>
      <c r="KI56" s="454"/>
      <c r="KJ56" s="454"/>
      <c r="KK56" s="454"/>
      <c r="KL56" s="455"/>
      <c r="KM56" s="455"/>
      <c r="KN56" s="455"/>
      <c r="KO56" s="455"/>
      <c r="KP56" s="455"/>
      <c r="KQ56" s="455"/>
      <c r="KR56" s="476"/>
      <c r="KS56" s="476"/>
      <c r="KT56" s="476"/>
      <c r="KU56" s="476"/>
      <c r="KV56" s="788"/>
      <c r="KW56" s="788"/>
      <c r="KX56" s="788"/>
      <c r="KY56" s="788"/>
      <c r="KZ56" s="788"/>
      <c r="LA56" s="788"/>
      <c r="LB56" s="471"/>
      <c r="LC56" s="471"/>
      <c r="LD56" s="471"/>
      <c r="LE56" s="471"/>
      <c r="LF56" s="474"/>
      <c r="LG56" s="474"/>
      <c r="LH56" s="474"/>
      <c r="LI56" s="474"/>
      <c r="LJ56" s="474"/>
      <c r="LK56" s="474"/>
      <c r="LL56" s="467">
        <v>0</v>
      </c>
      <c r="LM56" s="467">
        <v>0</v>
      </c>
      <c r="LN56" s="467">
        <v>0</v>
      </c>
      <c r="LO56" s="467">
        <v>0</v>
      </c>
      <c r="LP56" s="783">
        <v>0</v>
      </c>
      <c r="LQ56" s="783">
        <v>0</v>
      </c>
      <c r="LR56" s="783">
        <v>0</v>
      </c>
      <c r="LS56" s="783">
        <v>0</v>
      </c>
      <c r="LT56" s="783">
        <v>0</v>
      </c>
      <c r="LU56" s="783">
        <v>0</v>
      </c>
      <c r="LV56" s="415">
        <f t="shared" si="55"/>
        <v>0</v>
      </c>
      <c r="LW56" s="415">
        <f t="shared" si="56"/>
        <v>0</v>
      </c>
      <c r="LX56" s="415">
        <f t="shared" si="57"/>
        <v>0</v>
      </c>
      <c r="LY56" s="415">
        <f t="shared" si="58"/>
        <v>0</v>
      </c>
      <c r="LZ56" s="416">
        <f t="shared" si="59"/>
        <v>0</v>
      </c>
      <c r="MA56" s="416">
        <f t="shared" si="60"/>
        <v>0</v>
      </c>
      <c r="MB56" s="416">
        <f t="shared" si="61"/>
        <v>0</v>
      </c>
      <c r="MC56" s="416">
        <f t="shared" si="62"/>
        <v>0</v>
      </c>
      <c r="MD56" s="416">
        <f t="shared" si="63"/>
        <v>0</v>
      </c>
      <c r="ME56" s="416">
        <f t="shared" si="64"/>
        <v>0</v>
      </c>
      <c r="MF56" s="465"/>
      <c r="MG56" s="465"/>
      <c r="MH56" s="465"/>
      <c r="MI56" s="465"/>
      <c r="MJ56" s="466"/>
      <c r="MK56" s="466"/>
      <c r="ML56" s="466"/>
      <c r="MM56" s="466"/>
      <c r="MN56" s="466"/>
      <c r="MO56" s="466"/>
      <c r="MP56" s="477"/>
      <c r="MQ56" s="477"/>
      <c r="MR56" s="477"/>
      <c r="MS56" s="477"/>
      <c r="MT56" s="478"/>
      <c r="MU56" s="478"/>
      <c r="MV56" s="478"/>
      <c r="MW56" s="478"/>
      <c r="MX56" s="478"/>
      <c r="MY56" s="478"/>
      <c r="MZ56" s="401">
        <f t="shared" si="65"/>
        <v>0</v>
      </c>
      <c r="NA56" s="401">
        <f t="shared" si="66"/>
        <v>0</v>
      </c>
      <c r="NB56" s="401">
        <f t="shared" si="67"/>
        <v>0</v>
      </c>
      <c r="NC56" s="401">
        <f t="shared" si="68"/>
        <v>0</v>
      </c>
      <c r="ND56" s="402">
        <f t="shared" si="69"/>
        <v>0</v>
      </c>
      <c r="NE56" s="402">
        <f t="shared" si="70"/>
        <v>0</v>
      </c>
      <c r="NF56" s="402">
        <f t="shared" si="71"/>
        <v>0</v>
      </c>
      <c r="NG56" s="402">
        <f t="shared" si="72"/>
        <v>0</v>
      </c>
      <c r="NH56" s="402">
        <f t="shared" si="73"/>
        <v>0</v>
      </c>
      <c r="NI56" s="402">
        <f t="shared" si="74"/>
        <v>0</v>
      </c>
    </row>
    <row r="57" spans="1:373" ht="60" x14ac:dyDescent="0.25">
      <c r="A57" s="442">
        <v>46</v>
      </c>
      <c r="B57" s="479" t="s">
        <v>72</v>
      </c>
      <c r="C57" s="479" t="s">
        <v>73</v>
      </c>
      <c r="D57" s="444"/>
      <c r="E57" s="444"/>
      <c r="F57" s="444"/>
      <c r="G57" s="444"/>
      <c r="H57" s="445"/>
      <c r="I57" s="445"/>
      <c r="J57" s="445"/>
      <c r="K57" s="445"/>
      <c r="L57" s="445"/>
      <c r="M57" s="445"/>
      <c r="N57" s="446"/>
      <c r="O57" s="446"/>
      <c r="P57" s="446"/>
      <c r="Q57" s="446"/>
      <c r="R57" s="473"/>
      <c r="S57" s="473"/>
      <c r="T57" s="473"/>
      <c r="U57" s="473"/>
      <c r="V57" s="473"/>
      <c r="W57" s="473"/>
      <c r="X57" s="447">
        <v>0</v>
      </c>
      <c r="Y57" s="447">
        <v>0</v>
      </c>
      <c r="Z57" s="447">
        <v>0</v>
      </c>
      <c r="AA57" s="447">
        <v>0</v>
      </c>
      <c r="AB57" s="448">
        <v>0</v>
      </c>
      <c r="AC57" s="448">
        <v>0</v>
      </c>
      <c r="AD57" s="448">
        <v>0</v>
      </c>
      <c r="AE57" s="448">
        <v>0</v>
      </c>
      <c r="AF57" s="448">
        <v>0</v>
      </c>
      <c r="AG57" s="448">
        <v>0</v>
      </c>
      <c r="AH57" s="449">
        <v>0</v>
      </c>
      <c r="AI57" s="449">
        <v>0</v>
      </c>
      <c r="AJ57" s="449">
        <v>0</v>
      </c>
      <c r="AK57" s="449">
        <v>0</v>
      </c>
      <c r="AL57" s="753">
        <v>0</v>
      </c>
      <c r="AM57" s="753">
        <v>0</v>
      </c>
      <c r="AN57" s="753">
        <v>0</v>
      </c>
      <c r="AO57" s="753">
        <v>0</v>
      </c>
      <c r="AP57" s="753">
        <v>0</v>
      </c>
      <c r="AQ57" s="753">
        <v>0</v>
      </c>
      <c r="AR57" s="450">
        <v>0</v>
      </c>
      <c r="AS57" s="450">
        <v>0</v>
      </c>
      <c r="AT57" s="450">
        <v>0</v>
      </c>
      <c r="AU57" s="450">
        <v>0</v>
      </c>
      <c r="AV57" s="765">
        <v>0</v>
      </c>
      <c r="AW57" s="765">
        <v>0</v>
      </c>
      <c r="AX57" s="765">
        <v>0</v>
      </c>
      <c r="AY57" s="765">
        <v>0</v>
      </c>
      <c r="AZ57" s="765">
        <v>0</v>
      </c>
      <c r="BA57" s="765">
        <v>0</v>
      </c>
      <c r="BB57" s="451">
        <v>0</v>
      </c>
      <c r="BC57" s="451">
        <v>0</v>
      </c>
      <c r="BD57" s="451">
        <v>0</v>
      </c>
      <c r="BE57" s="451">
        <v>0</v>
      </c>
      <c r="BF57" s="810">
        <v>0</v>
      </c>
      <c r="BG57" s="810">
        <v>0</v>
      </c>
      <c r="BH57" s="810">
        <v>0</v>
      </c>
      <c r="BI57" s="810">
        <v>0</v>
      </c>
      <c r="BJ57" s="810">
        <v>0</v>
      </c>
      <c r="BK57" s="810">
        <v>0</v>
      </c>
      <c r="BL57" s="452"/>
      <c r="BM57" s="452"/>
      <c r="BN57" s="452"/>
      <c r="BO57" s="452"/>
      <c r="BP57" s="453"/>
      <c r="BQ57" s="453"/>
      <c r="BR57" s="453"/>
      <c r="BS57" s="453"/>
      <c r="BT57" s="453"/>
      <c r="BU57" s="453"/>
      <c r="BV57" s="454"/>
      <c r="BW57" s="454"/>
      <c r="BX57" s="454"/>
      <c r="BY57" s="454"/>
      <c r="BZ57" s="455"/>
      <c r="CA57" s="455"/>
      <c r="CB57" s="455"/>
      <c r="CC57" s="455"/>
      <c r="CD57" s="455"/>
      <c r="CE57" s="455"/>
      <c r="CF57" s="456"/>
      <c r="CG57" s="456"/>
      <c r="CH57" s="456"/>
      <c r="CI57" s="456"/>
      <c r="CJ57" s="475"/>
      <c r="CK57" s="475"/>
      <c r="CL57" s="475"/>
      <c r="CM57" s="475"/>
      <c r="CN57" s="475"/>
      <c r="CO57" s="475"/>
      <c r="CP57" s="457"/>
      <c r="CQ57" s="457"/>
      <c r="CR57" s="457"/>
      <c r="CS57" s="457"/>
      <c r="CT57" s="793"/>
      <c r="CU57" s="793"/>
      <c r="CV57" s="793"/>
      <c r="CW57" s="793"/>
      <c r="CX57" s="793"/>
      <c r="CY57" s="793"/>
      <c r="CZ57" s="458"/>
      <c r="DA57" s="458"/>
      <c r="DB57" s="458"/>
      <c r="DC57" s="458"/>
      <c r="DD57" s="1026"/>
      <c r="DE57" s="1026"/>
      <c r="DF57" s="1026"/>
      <c r="DG57" s="1026"/>
      <c r="DH57" s="1026"/>
      <c r="DI57" s="1026"/>
      <c r="DJ57" s="454">
        <v>0</v>
      </c>
      <c r="DK57" s="454">
        <v>0</v>
      </c>
      <c r="DL57" s="454">
        <v>0</v>
      </c>
      <c r="DM57" s="454">
        <v>0</v>
      </c>
      <c r="DN57" s="455">
        <v>0</v>
      </c>
      <c r="DO57" s="455">
        <v>0</v>
      </c>
      <c r="DP57" s="455">
        <v>0</v>
      </c>
      <c r="DQ57" s="455">
        <v>0</v>
      </c>
      <c r="DR57" s="455">
        <v>0</v>
      </c>
      <c r="DS57" s="455">
        <v>0</v>
      </c>
      <c r="DT57" s="459"/>
      <c r="DU57" s="459"/>
      <c r="DV57" s="459"/>
      <c r="DW57" s="459"/>
      <c r="DX57" s="777"/>
      <c r="DY57" s="777"/>
      <c r="DZ57" s="777"/>
      <c r="EA57" s="777"/>
      <c r="EB57" s="777"/>
      <c r="EC57" s="777"/>
      <c r="ED57" s="461"/>
      <c r="EE57" s="461"/>
      <c r="EF57" s="461"/>
      <c r="EG57" s="461"/>
      <c r="EH57" s="759"/>
      <c r="EI57" s="759"/>
      <c r="EJ57" s="759"/>
      <c r="EK57" s="759"/>
      <c r="EL57" s="759"/>
      <c r="EM57" s="759"/>
      <c r="EN57" s="452"/>
      <c r="EO57" s="452"/>
      <c r="EP57" s="452"/>
      <c r="EQ57" s="452"/>
      <c r="ER57" s="453"/>
      <c r="ES57" s="453"/>
      <c r="ET57" s="453"/>
      <c r="EU57" s="453"/>
      <c r="EV57" s="453"/>
      <c r="EW57" s="453"/>
      <c r="EX57" s="461"/>
      <c r="EY57" s="461"/>
      <c r="EZ57" s="461"/>
      <c r="FA57" s="461"/>
      <c r="FB57" s="759"/>
      <c r="FC57" s="759"/>
      <c r="FD57" s="759"/>
      <c r="FE57" s="759"/>
      <c r="FF57" s="759"/>
      <c r="FG57" s="759"/>
      <c r="FH57" s="463"/>
      <c r="FI57" s="463"/>
      <c r="FJ57" s="463"/>
      <c r="FK57" s="463"/>
      <c r="FL57" s="464"/>
      <c r="FM57" s="464"/>
      <c r="FN57" s="464"/>
      <c r="FO57" s="464"/>
      <c r="FP57" s="464"/>
      <c r="FQ57" s="464"/>
      <c r="FR57" s="465"/>
      <c r="FS57" s="465"/>
      <c r="FT57" s="465"/>
      <c r="FU57" s="465"/>
      <c r="FV57" s="1048"/>
      <c r="FW57" s="1048"/>
      <c r="FX57" s="1048"/>
      <c r="FY57" s="1048"/>
      <c r="FZ57" s="1048"/>
      <c r="GA57" s="1048"/>
      <c r="GB57" s="467"/>
      <c r="GC57" s="467"/>
      <c r="GD57" s="467"/>
      <c r="GE57" s="467"/>
      <c r="GF57" s="468"/>
      <c r="GG57" s="468"/>
      <c r="GH57" s="468"/>
      <c r="GI57" s="468"/>
      <c r="GJ57" s="468"/>
      <c r="GK57" s="468"/>
      <c r="GL57" s="459"/>
      <c r="GM57" s="459"/>
      <c r="GN57" s="459"/>
      <c r="GO57" s="459"/>
      <c r="GP57" s="777"/>
      <c r="GQ57" s="777"/>
      <c r="GR57" s="777"/>
      <c r="GS57" s="777"/>
      <c r="GT57" s="777"/>
      <c r="GU57" s="777"/>
      <c r="GV57" s="469"/>
      <c r="GW57" s="469"/>
      <c r="GX57" s="469"/>
      <c r="GY57" s="469"/>
      <c r="GZ57" s="470"/>
      <c r="HA57" s="470"/>
      <c r="HB57" s="470"/>
      <c r="HC57" s="470"/>
      <c r="HD57" s="470"/>
      <c r="HE57" s="470"/>
      <c r="HF57" s="471"/>
      <c r="HG57" s="471"/>
      <c r="HH57" s="471"/>
      <c r="HI57" s="471"/>
      <c r="HJ57" s="472"/>
      <c r="HK57" s="472"/>
      <c r="HL57" s="472"/>
      <c r="HM57" s="472"/>
      <c r="HN57" s="472"/>
      <c r="HO57" s="472"/>
      <c r="HP57" s="446"/>
      <c r="HQ57" s="446"/>
      <c r="HR57" s="446"/>
      <c r="HS57" s="446"/>
      <c r="HT57" s="473"/>
      <c r="HU57" s="473"/>
      <c r="HV57" s="473"/>
      <c r="HW57" s="473"/>
      <c r="HX57" s="473"/>
      <c r="HY57" s="473"/>
      <c r="HZ57" s="461"/>
      <c r="IA57" s="461"/>
      <c r="IB57" s="461"/>
      <c r="IC57" s="461"/>
      <c r="ID57" s="462"/>
      <c r="IE57" s="462"/>
      <c r="IF57" s="462"/>
      <c r="IG57" s="462"/>
      <c r="IH57" s="462"/>
      <c r="II57" s="462"/>
      <c r="IJ57" s="471"/>
      <c r="IK57" s="471"/>
      <c r="IL57" s="471"/>
      <c r="IM57" s="471"/>
      <c r="IN57" s="474"/>
      <c r="IO57" s="474"/>
      <c r="IP57" s="474"/>
      <c r="IQ57" s="474"/>
      <c r="IR57" s="474"/>
      <c r="IS57" s="474"/>
      <c r="IT57" s="457"/>
      <c r="IU57" s="457"/>
      <c r="IV57" s="457"/>
      <c r="IW57" s="457"/>
      <c r="IX57" s="793"/>
      <c r="IY57" s="793"/>
      <c r="IZ57" s="793"/>
      <c r="JA57" s="793"/>
      <c r="JB57" s="793"/>
      <c r="JC57" s="793"/>
      <c r="JD57" s="463"/>
      <c r="JE57" s="463"/>
      <c r="JF57" s="463"/>
      <c r="JG57" s="463"/>
      <c r="JH57" s="464"/>
      <c r="JI57" s="464"/>
      <c r="JJ57" s="464"/>
      <c r="JK57" s="464"/>
      <c r="JL57" s="464"/>
      <c r="JM57" s="464"/>
      <c r="JN57" s="456">
        <v>0</v>
      </c>
      <c r="JO57" s="456">
        <v>0</v>
      </c>
      <c r="JP57" s="456">
        <v>0</v>
      </c>
      <c r="JQ57" s="456">
        <v>0</v>
      </c>
      <c r="JR57" s="475">
        <v>0</v>
      </c>
      <c r="JS57" s="475">
        <v>0</v>
      </c>
      <c r="JT57" s="475">
        <v>0</v>
      </c>
      <c r="JU57" s="475">
        <v>0</v>
      </c>
      <c r="JV57" s="475">
        <v>0</v>
      </c>
      <c r="JW57" s="475">
        <v>0</v>
      </c>
      <c r="JX57" s="452"/>
      <c r="JY57" s="452"/>
      <c r="JZ57" s="452"/>
      <c r="KA57" s="452"/>
      <c r="KB57" s="771"/>
      <c r="KC57" s="771"/>
      <c r="KD57" s="771"/>
      <c r="KE57" s="771"/>
      <c r="KF57" s="771"/>
      <c r="KG57" s="771"/>
      <c r="KH57" s="454"/>
      <c r="KI57" s="454"/>
      <c r="KJ57" s="454"/>
      <c r="KK57" s="454"/>
      <c r="KL57" s="455"/>
      <c r="KM57" s="455"/>
      <c r="KN57" s="455"/>
      <c r="KO57" s="455"/>
      <c r="KP57" s="455"/>
      <c r="KQ57" s="455"/>
      <c r="KR57" s="476"/>
      <c r="KS57" s="476"/>
      <c r="KT57" s="476"/>
      <c r="KU57" s="476"/>
      <c r="KV57" s="788"/>
      <c r="KW57" s="788"/>
      <c r="KX57" s="788"/>
      <c r="KY57" s="788"/>
      <c r="KZ57" s="788"/>
      <c r="LA57" s="788"/>
      <c r="LB57" s="471"/>
      <c r="LC57" s="471"/>
      <c r="LD57" s="471"/>
      <c r="LE57" s="471"/>
      <c r="LF57" s="474"/>
      <c r="LG57" s="474"/>
      <c r="LH57" s="474"/>
      <c r="LI57" s="474"/>
      <c r="LJ57" s="474"/>
      <c r="LK57" s="474"/>
      <c r="LL57" s="467">
        <v>0</v>
      </c>
      <c r="LM57" s="467">
        <v>0</v>
      </c>
      <c r="LN57" s="467">
        <v>0</v>
      </c>
      <c r="LO57" s="467">
        <v>0</v>
      </c>
      <c r="LP57" s="783">
        <v>0</v>
      </c>
      <c r="LQ57" s="783">
        <v>0</v>
      </c>
      <c r="LR57" s="783">
        <v>0</v>
      </c>
      <c r="LS57" s="783">
        <v>0</v>
      </c>
      <c r="LT57" s="783">
        <v>0</v>
      </c>
      <c r="LU57" s="783">
        <v>0</v>
      </c>
      <c r="LV57" s="415">
        <f t="shared" si="55"/>
        <v>0</v>
      </c>
      <c r="LW57" s="415">
        <f t="shared" si="56"/>
        <v>0</v>
      </c>
      <c r="LX57" s="415">
        <f t="shared" si="57"/>
        <v>0</v>
      </c>
      <c r="LY57" s="415">
        <f t="shared" si="58"/>
        <v>0</v>
      </c>
      <c r="LZ57" s="416">
        <f t="shared" si="59"/>
        <v>0</v>
      </c>
      <c r="MA57" s="416">
        <f t="shared" si="60"/>
        <v>0</v>
      </c>
      <c r="MB57" s="416">
        <f t="shared" si="61"/>
        <v>0</v>
      </c>
      <c r="MC57" s="416">
        <f t="shared" si="62"/>
        <v>0</v>
      </c>
      <c r="MD57" s="416">
        <f t="shared" si="63"/>
        <v>0</v>
      </c>
      <c r="ME57" s="416">
        <f t="shared" si="64"/>
        <v>0</v>
      </c>
      <c r="MF57" s="465"/>
      <c r="MG57" s="465"/>
      <c r="MH57" s="465"/>
      <c r="MI57" s="465"/>
      <c r="MJ57" s="466"/>
      <c r="MK57" s="466"/>
      <c r="ML57" s="466"/>
      <c r="MM57" s="466"/>
      <c r="MN57" s="466"/>
      <c r="MO57" s="466"/>
      <c r="MP57" s="477"/>
      <c r="MQ57" s="477"/>
      <c r="MR57" s="477"/>
      <c r="MS57" s="477"/>
      <c r="MT57" s="478"/>
      <c r="MU57" s="478"/>
      <c r="MV57" s="478"/>
      <c r="MW57" s="478"/>
      <c r="MX57" s="478"/>
      <c r="MY57" s="478"/>
      <c r="MZ57" s="401">
        <f t="shared" si="65"/>
        <v>0</v>
      </c>
      <c r="NA57" s="401">
        <f t="shared" si="66"/>
        <v>0</v>
      </c>
      <c r="NB57" s="401">
        <f t="shared" si="67"/>
        <v>0</v>
      </c>
      <c r="NC57" s="401">
        <f t="shared" si="68"/>
        <v>0</v>
      </c>
      <c r="ND57" s="402">
        <f t="shared" si="69"/>
        <v>0</v>
      </c>
      <c r="NE57" s="402">
        <f t="shared" si="70"/>
        <v>0</v>
      </c>
      <c r="NF57" s="402">
        <f t="shared" si="71"/>
        <v>0</v>
      </c>
      <c r="NG57" s="402">
        <f t="shared" si="72"/>
        <v>0</v>
      </c>
      <c r="NH57" s="402">
        <f t="shared" si="73"/>
        <v>0</v>
      </c>
      <c r="NI57" s="402">
        <f t="shared" si="74"/>
        <v>0</v>
      </c>
    </row>
    <row r="58" spans="1:373" ht="30" x14ac:dyDescent="0.25">
      <c r="A58" s="442">
        <v>47</v>
      </c>
      <c r="B58" s="479" t="s">
        <v>74</v>
      </c>
      <c r="C58" s="443" t="s">
        <v>75</v>
      </c>
      <c r="D58" s="444"/>
      <c r="E58" s="444"/>
      <c r="F58" s="444"/>
      <c r="G58" s="444"/>
      <c r="H58" s="445"/>
      <c r="I58" s="445"/>
      <c r="J58" s="445"/>
      <c r="K58" s="445"/>
      <c r="L58" s="445"/>
      <c r="M58" s="445"/>
      <c r="N58" s="446"/>
      <c r="O58" s="446"/>
      <c r="P58" s="446"/>
      <c r="Q58" s="446"/>
      <c r="R58" s="473"/>
      <c r="S58" s="473"/>
      <c r="T58" s="473"/>
      <c r="U58" s="473"/>
      <c r="V58" s="473"/>
      <c r="W58" s="473"/>
      <c r="X58" s="447">
        <v>0</v>
      </c>
      <c r="Y58" s="447">
        <v>0</v>
      </c>
      <c r="Z58" s="447">
        <v>0</v>
      </c>
      <c r="AA58" s="447">
        <v>0</v>
      </c>
      <c r="AB58" s="448">
        <v>0</v>
      </c>
      <c r="AC58" s="448">
        <v>0</v>
      </c>
      <c r="AD58" s="448">
        <v>0</v>
      </c>
      <c r="AE58" s="448">
        <v>0</v>
      </c>
      <c r="AF58" s="448">
        <v>0</v>
      </c>
      <c r="AG58" s="448">
        <v>0</v>
      </c>
      <c r="AH58" s="449">
        <v>0</v>
      </c>
      <c r="AI58" s="449">
        <v>0</v>
      </c>
      <c r="AJ58" s="449">
        <v>0</v>
      </c>
      <c r="AK58" s="449">
        <v>0</v>
      </c>
      <c r="AL58" s="753">
        <v>0</v>
      </c>
      <c r="AM58" s="753">
        <v>0</v>
      </c>
      <c r="AN58" s="753">
        <v>0</v>
      </c>
      <c r="AO58" s="753">
        <v>0</v>
      </c>
      <c r="AP58" s="753">
        <v>0</v>
      </c>
      <c r="AQ58" s="753">
        <v>0</v>
      </c>
      <c r="AR58" s="450">
        <v>0</v>
      </c>
      <c r="AS58" s="450">
        <v>0</v>
      </c>
      <c r="AT58" s="450">
        <v>0</v>
      </c>
      <c r="AU58" s="450">
        <v>0</v>
      </c>
      <c r="AV58" s="765">
        <v>0</v>
      </c>
      <c r="AW58" s="765">
        <v>0</v>
      </c>
      <c r="AX58" s="765">
        <v>0</v>
      </c>
      <c r="AY58" s="765">
        <v>0</v>
      </c>
      <c r="AZ58" s="765">
        <v>0</v>
      </c>
      <c r="BA58" s="765">
        <v>0</v>
      </c>
      <c r="BB58" s="451">
        <v>0</v>
      </c>
      <c r="BC58" s="451">
        <v>0</v>
      </c>
      <c r="BD58" s="451">
        <v>0</v>
      </c>
      <c r="BE58" s="451">
        <v>0</v>
      </c>
      <c r="BF58" s="810">
        <v>0</v>
      </c>
      <c r="BG58" s="810">
        <v>0</v>
      </c>
      <c r="BH58" s="810">
        <v>0</v>
      </c>
      <c r="BI58" s="810">
        <v>0</v>
      </c>
      <c r="BJ58" s="810">
        <v>0</v>
      </c>
      <c r="BK58" s="810">
        <v>0</v>
      </c>
      <c r="BL58" s="452"/>
      <c r="BM58" s="452"/>
      <c r="BN58" s="452"/>
      <c r="BO58" s="452"/>
      <c r="BP58" s="453"/>
      <c r="BQ58" s="453"/>
      <c r="BR58" s="453"/>
      <c r="BS58" s="453"/>
      <c r="BT58" s="453"/>
      <c r="BU58" s="453"/>
      <c r="BV58" s="454"/>
      <c r="BW58" s="454"/>
      <c r="BX58" s="454"/>
      <c r="BY58" s="454"/>
      <c r="BZ58" s="455"/>
      <c r="CA58" s="455"/>
      <c r="CB58" s="455"/>
      <c r="CC58" s="455"/>
      <c r="CD58" s="455"/>
      <c r="CE58" s="455"/>
      <c r="CF58" s="456"/>
      <c r="CG58" s="456"/>
      <c r="CH58" s="456"/>
      <c r="CI58" s="456"/>
      <c r="CJ58" s="475"/>
      <c r="CK58" s="475"/>
      <c r="CL58" s="475"/>
      <c r="CM58" s="475"/>
      <c r="CN58" s="475"/>
      <c r="CO58" s="475"/>
      <c r="CP58" s="457"/>
      <c r="CQ58" s="457"/>
      <c r="CR58" s="457"/>
      <c r="CS58" s="457"/>
      <c r="CT58" s="793"/>
      <c r="CU58" s="793"/>
      <c r="CV58" s="793"/>
      <c r="CW58" s="793"/>
      <c r="CX58" s="793"/>
      <c r="CY58" s="793"/>
      <c r="CZ58" s="458"/>
      <c r="DA58" s="458"/>
      <c r="DB58" s="458"/>
      <c r="DC58" s="458"/>
      <c r="DD58" s="1026"/>
      <c r="DE58" s="1026"/>
      <c r="DF58" s="1026"/>
      <c r="DG58" s="1026"/>
      <c r="DH58" s="1026"/>
      <c r="DI58" s="1026"/>
      <c r="DJ58" s="454">
        <v>0</v>
      </c>
      <c r="DK58" s="454">
        <v>0</v>
      </c>
      <c r="DL58" s="454">
        <v>0</v>
      </c>
      <c r="DM58" s="454">
        <v>0</v>
      </c>
      <c r="DN58" s="455">
        <v>0</v>
      </c>
      <c r="DO58" s="455">
        <v>0</v>
      </c>
      <c r="DP58" s="455">
        <v>0</v>
      </c>
      <c r="DQ58" s="455">
        <v>0</v>
      </c>
      <c r="DR58" s="455">
        <v>0</v>
      </c>
      <c r="DS58" s="455">
        <v>0</v>
      </c>
      <c r="DT58" s="459"/>
      <c r="DU58" s="459"/>
      <c r="DV58" s="459"/>
      <c r="DW58" s="459"/>
      <c r="DX58" s="777"/>
      <c r="DY58" s="777"/>
      <c r="DZ58" s="777"/>
      <c r="EA58" s="777"/>
      <c r="EB58" s="777"/>
      <c r="EC58" s="777"/>
      <c r="ED58" s="461"/>
      <c r="EE58" s="461"/>
      <c r="EF58" s="461"/>
      <c r="EG58" s="461"/>
      <c r="EH58" s="759"/>
      <c r="EI58" s="759"/>
      <c r="EJ58" s="759"/>
      <c r="EK58" s="759"/>
      <c r="EL58" s="759"/>
      <c r="EM58" s="759"/>
      <c r="EN58" s="452"/>
      <c r="EO58" s="452"/>
      <c r="EP58" s="452"/>
      <c r="EQ58" s="452"/>
      <c r="ER58" s="453"/>
      <c r="ES58" s="453"/>
      <c r="ET58" s="453"/>
      <c r="EU58" s="453"/>
      <c r="EV58" s="453"/>
      <c r="EW58" s="453"/>
      <c r="EX58" s="461"/>
      <c r="EY58" s="461"/>
      <c r="EZ58" s="461"/>
      <c r="FA58" s="461"/>
      <c r="FB58" s="759"/>
      <c r="FC58" s="759"/>
      <c r="FD58" s="759"/>
      <c r="FE58" s="759"/>
      <c r="FF58" s="759"/>
      <c r="FG58" s="759"/>
      <c r="FH58" s="463"/>
      <c r="FI58" s="463"/>
      <c r="FJ58" s="463"/>
      <c r="FK58" s="463"/>
      <c r="FL58" s="464"/>
      <c r="FM58" s="464"/>
      <c r="FN58" s="464"/>
      <c r="FO58" s="464"/>
      <c r="FP58" s="464"/>
      <c r="FQ58" s="464"/>
      <c r="FR58" s="465"/>
      <c r="FS58" s="465"/>
      <c r="FT58" s="465"/>
      <c r="FU58" s="465"/>
      <c r="FV58" s="1048"/>
      <c r="FW58" s="1048"/>
      <c r="FX58" s="1048"/>
      <c r="FY58" s="1048"/>
      <c r="FZ58" s="1048"/>
      <c r="GA58" s="1048"/>
      <c r="GB58" s="467"/>
      <c r="GC58" s="467"/>
      <c r="GD58" s="467"/>
      <c r="GE58" s="467"/>
      <c r="GF58" s="468"/>
      <c r="GG58" s="468"/>
      <c r="GH58" s="468"/>
      <c r="GI58" s="468"/>
      <c r="GJ58" s="468"/>
      <c r="GK58" s="468"/>
      <c r="GL58" s="459"/>
      <c r="GM58" s="459"/>
      <c r="GN58" s="459"/>
      <c r="GO58" s="459"/>
      <c r="GP58" s="777"/>
      <c r="GQ58" s="777"/>
      <c r="GR58" s="777"/>
      <c r="GS58" s="777"/>
      <c r="GT58" s="777"/>
      <c r="GU58" s="777"/>
      <c r="GV58" s="469"/>
      <c r="GW58" s="469"/>
      <c r="GX58" s="469"/>
      <c r="GY58" s="469"/>
      <c r="GZ58" s="470"/>
      <c r="HA58" s="470"/>
      <c r="HB58" s="470"/>
      <c r="HC58" s="470"/>
      <c r="HD58" s="470"/>
      <c r="HE58" s="470"/>
      <c r="HF58" s="471"/>
      <c r="HG58" s="471"/>
      <c r="HH58" s="471"/>
      <c r="HI58" s="471"/>
      <c r="HJ58" s="472"/>
      <c r="HK58" s="472"/>
      <c r="HL58" s="472"/>
      <c r="HM58" s="472"/>
      <c r="HN58" s="472"/>
      <c r="HO58" s="472"/>
      <c r="HP58" s="446"/>
      <c r="HQ58" s="446"/>
      <c r="HR58" s="446"/>
      <c r="HS58" s="446"/>
      <c r="HT58" s="473"/>
      <c r="HU58" s="473"/>
      <c r="HV58" s="473"/>
      <c r="HW58" s="473"/>
      <c r="HX58" s="473"/>
      <c r="HY58" s="473"/>
      <c r="HZ58" s="461"/>
      <c r="IA58" s="461"/>
      <c r="IB58" s="461"/>
      <c r="IC58" s="461"/>
      <c r="ID58" s="462"/>
      <c r="IE58" s="462"/>
      <c r="IF58" s="462"/>
      <c r="IG58" s="462"/>
      <c r="IH58" s="462"/>
      <c r="II58" s="462"/>
      <c r="IJ58" s="471"/>
      <c r="IK58" s="471"/>
      <c r="IL58" s="471"/>
      <c r="IM58" s="471"/>
      <c r="IN58" s="474"/>
      <c r="IO58" s="474"/>
      <c r="IP58" s="474"/>
      <c r="IQ58" s="474"/>
      <c r="IR58" s="474"/>
      <c r="IS58" s="474"/>
      <c r="IT58" s="457"/>
      <c r="IU58" s="457"/>
      <c r="IV58" s="457"/>
      <c r="IW58" s="457"/>
      <c r="IX58" s="793"/>
      <c r="IY58" s="793"/>
      <c r="IZ58" s="793"/>
      <c r="JA58" s="793"/>
      <c r="JB58" s="793"/>
      <c r="JC58" s="793"/>
      <c r="JD58" s="463"/>
      <c r="JE58" s="463"/>
      <c r="JF58" s="463"/>
      <c r="JG58" s="463"/>
      <c r="JH58" s="464"/>
      <c r="JI58" s="464"/>
      <c r="JJ58" s="464"/>
      <c r="JK58" s="464"/>
      <c r="JL58" s="464"/>
      <c r="JM58" s="464"/>
      <c r="JN58" s="456">
        <v>0</v>
      </c>
      <c r="JO58" s="456">
        <v>0</v>
      </c>
      <c r="JP58" s="456">
        <v>0</v>
      </c>
      <c r="JQ58" s="456">
        <v>0</v>
      </c>
      <c r="JR58" s="475">
        <v>0</v>
      </c>
      <c r="JS58" s="475">
        <v>0</v>
      </c>
      <c r="JT58" s="475">
        <v>0</v>
      </c>
      <c r="JU58" s="475">
        <v>0</v>
      </c>
      <c r="JV58" s="475">
        <v>0</v>
      </c>
      <c r="JW58" s="475">
        <v>0</v>
      </c>
      <c r="JX58" s="452"/>
      <c r="JY58" s="452"/>
      <c r="JZ58" s="452"/>
      <c r="KA58" s="452"/>
      <c r="KB58" s="771"/>
      <c r="KC58" s="771"/>
      <c r="KD58" s="771"/>
      <c r="KE58" s="771"/>
      <c r="KF58" s="771"/>
      <c r="KG58" s="771"/>
      <c r="KH58" s="454"/>
      <c r="KI58" s="454"/>
      <c r="KJ58" s="454"/>
      <c r="KK58" s="454"/>
      <c r="KL58" s="455"/>
      <c r="KM58" s="455"/>
      <c r="KN58" s="455"/>
      <c r="KO58" s="455"/>
      <c r="KP58" s="455"/>
      <c r="KQ58" s="455"/>
      <c r="KR58" s="476"/>
      <c r="KS58" s="476"/>
      <c r="KT58" s="476"/>
      <c r="KU58" s="476"/>
      <c r="KV58" s="788"/>
      <c r="KW58" s="788"/>
      <c r="KX58" s="788"/>
      <c r="KY58" s="788"/>
      <c r="KZ58" s="788"/>
      <c r="LA58" s="788"/>
      <c r="LB58" s="471"/>
      <c r="LC58" s="471"/>
      <c r="LD58" s="471"/>
      <c r="LE58" s="471"/>
      <c r="LF58" s="474"/>
      <c r="LG58" s="474"/>
      <c r="LH58" s="474"/>
      <c r="LI58" s="474"/>
      <c r="LJ58" s="474"/>
      <c r="LK58" s="474"/>
      <c r="LL58" s="467">
        <v>0</v>
      </c>
      <c r="LM58" s="467">
        <v>0</v>
      </c>
      <c r="LN58" s="467">
        <v>0</v>
      </c>
      <c r="LO58" s="467">
        <v>0</v>
      </c>
      <c r="LP58" s="783">
        <v>0</v>
      </c>
      <c r="LQ58" s="783">
        <v>0</v>
      </c>
      <c r="LR58" s="783">
        <v>0</v>
      </c>
      <c r="LS58" s="783">
        <v>0</v>
      </c>
      <c r="LT58" s="783">
        <v>0</v>
      </c>
      <c r="LU58" s="783">
        <v>0</v>
      </c>
      <c r="LV58" s="415">
        <f t="shared" si="55"/>
        <v>0</v>
      </c>
      <c r="LW58" s="415">
        <f t="shared" si="56"/>
        <v>0</v>
      </c>
      <c r="LX58" s="415">
        <f t="shared" si="57"/>
        <v>0</v>
      </c>
      <c r="LY58" s="415">
        <f t="shared" si="58"/>
        <v>0</v>
      </c>
      <c r="LZ58" s="416">
        <f t="shared" si="59"/>
        <v>0</v>
      </c>
      <c r="MA58" s="416">
        <f t="shared" si="60"/>
        <v>0</v>
      </c>
      <c r="MB58" s="416">
        <f t="shared" si="61"/>
        <v>0</v>
      </c>
      <c r="MC58" s="416">
        <f t="shared" si="62"/>
        <v>0</v>
      </c>
      <c r="MD58" s="416">
        <f t="shared" si="63"/>
        <v>0</v>
      </c>
      <c r="ME58" s="416">
        <f t="shared" si="64"/>
        <v>0</v>
      </c>
      <c r="MF58" s="465"/>
      <c r="MG58" s="465"/>
      <c r="MH58" s="465"/>
      <c r="MI58" s="465"/>
      <c r="MJ58" s="466"/>
      <c r="MK58" s="466"/>
      <c r="ML58" s="466"/>
      <c r="MM58" s="466"/>
      <c r="MN58" s="466"/>
      <c r="MO58" s="466"/>
      <c r="MP58" s="477"/>
      <c r="MQ58" s="477"/>
      <c r="MR58" s="477"/>
      <c r="MS58" s="477"/>
      <c r="MT58" s="478"/>
      <c r="MU58" s="478"/>
      <c r="MV58" s="478"/>
      <c r="MW58" s="478"/>
      <c r="MX58" s="478"/>
      <c r="MY58" s="478"/>
      <c r="MZ58" s="401">
        <f t="shared" si="65"/>
        <v>0</v>
      </c>
      <c r="NA58" s="401">
        <f t="shared" si="66"/>
        <v>0</v>
      </c>
      <c r="NB58" s="401">
        <f t="shared" si="67"/>
        <v>0</v>
      </c>
      <c r="NC58" s="401">
        <f t="shared" si="68"/>
        <v>0</v>
      </c>
      <c r="ND58" s="402">
        <f t="shared" si="69"/>
        <v>0</v>
      </c>
      <c r="NE58" s="402">
        <f t="shared" si="70"/>
        <v>0</v>
      </c>
      <c r="NF58" s="402">
        <f t="shared" si="71"/>
        <v>0</v>
      </c>
      <c r="NG58" s="402">
        <f t="shared" si="72"/>
        <v>0</v>
      </c>
      <c r="NH58" s="402">
        <f t="shared" si="73"/>
        <v>0</v>
      </c>
      <c r="NI58" s="402">
        <f t="shared" si="74"/>
        <v>0</v>
      </c>
    </row>
    <row r="59" spans="1:373" ht="30" x14ac:dyDescent="0.25">
      <c r="A59" s="442">
        <v>48</v>
      </c>
      <c r="B59" s="479" t="s">
        <v>76</v>
      </c>
      <c r="C59" s="479" t="s">
        <v>192</v>
      </c>
      <c r="D59" s="444"/>
      <c r="E59" s="444"/>
      <c r="F59" s="444"/>
      <c r="G59" s="444"/>
      <c r="H59" s="445"/>
      <c r="I59" s="445"/>
      <c r="J59" s="445"/>
      <c r="K59" s="445"/>
      <c r="L59" s="445"/>
      <c r="M59" s="445"/>
      <c r="N59" s="446"/>
      <c r="O59" s="446"/>
      <c r="P59" s="446"/>
      <c r="Q59" s="446"/>
      <c r="R59" s="473"/>
      <c r="S59" s="473"/>
      <c r="T59" s="473"/>
      <c r="U59" s="473"/>
      <c r="V59" s="473"/>
      <c r="W59" s="473"/>
      <c r="X59" s="447">
        <v>0</v>
      </c>
      <c r="Y59" s="447">
        <v>0</v>
      </c>
      <c r="Z59" s="447">
        <v>0</v>
      </c>
      <c r="AA59" s="447">
        <v>0</v>
      </c>
      <c r="AB59" s="448">
        <v>0</v>
      </c>
      <c r="AC59" s="448">
        <v>0</v>
      </c>
      <c r="AD59" s="448">
        <v>0</v>
      </c>
      <c r="AE59" s="448">
        <v>0</v>
      </c>
      <c r="AF59" s="448">
        <v>0</v>
      </c>
      <c r="AG59" s="448">
        <v>0</v>
      </c>
      <c r="AH59" s="449">
        <v>0</v>
      </c>
      <c r="AI59" s="449">
        <v>0</v>
      </c>
      <c r="AJ59" s="449">
        <v>0</v>
      </c>
      <c r="AK59" s="449">
        <v>0</v>
      </c>
      <c r="AL59" s="753">
        <v>0</v>
      </c>
      <c r="AM59" s="753">
        <v>0</v>
      </c>
      <c r="AN59" s="753">
        <v>0</v>
      </c>
      <c r="AO59" s="753">
        <v>0</v>
      </c>
      <c r="AP59" s="753">
        <v>0</v>
      </c>
      <c r="AQ59" s="753">
        <v>0</v>
      </c>
      <c r="AR59" s="450">
        <v>0</v>
      </c>
      <c r="AS59" s="450">
        <v>0</v>
      </c>
      <c r="AT59" s="450">
        <v>0</v>
      </c>
      <c r="AU59" s="450">
        <v>0</v>
      </c>
      <c r="AV59" s="765">
        <v>0</v>
      </c>
      <c r="AW59" s="765">
        <v>0</v>
      </c>
      <c r="AX59" s="765">
        <v>0</v>
      </c>
      <c r="AY59" s="765">
        <v>0</v>
      </c>
      <c r="AZ59" s="765">
        <v>0</v>
      </c>
      <c r="BA59" s="765">
        <v>0</v>
      </c>
      <c r="BB59" s="451">
        <v>0</v>
      </c>
      <c r="BC59" s="451">
        <v>0</v>
      </c>
      <c r="BD59" s="451">
        <v>0</v>
      </c>
      <c r="BE59" s="451">
        <v>0</v>
      </c>
      <c r="BF59" s="810"/>
      <c r="BG59" s="810">
        <v>0</v>
      </c>
      <c r="BH59" s="810">
        <v>0</v>
      </c>
      <c r="BI59" s="810">
        <v>0</v>
      </c>
      <c r="BJ59" s="810">
        <v>0</v>
      </c>
      <c r="BK59" s="810">
        <v>0</v>
      </c>
      <c r="BL59" s="452"/>
      <c r="BM59" s="452"/>
      <c r="BN59" s="452"/>
      <c r="BO59" s="452"/>
      <c r="BP59" s="453"/>
      <c r="BQ59" s="453"/>
      <c r="BR59" s="453"/>
      <c r="BS59" s="453"/>
      <c r="BT59" s="453"/>
      <c r="BU59" s="453"/>
      <c r="BV59" s="454"/>
      <c r="BW59" s="454"/>
      <c r="BX59" s="454"/>
      <c r="BY59" s="454"/>
      <c r="BZ59" s="455"/>
      <c r="CA59" s="455"/>
      <c r="CB59" s="455"/>
      <c r="CC59" s="455"/>
      <c r="CD59" s="455"/>
      <c r="CE59" s="455"/>
      <c r="CF59" s="456"/>
      <c r="CG59" s="456"/>
      <c r="CH59" s="456"/>
      <c r="CI59" s="456"/>
      <c r="CJ59" s="475"/>
      <c r="CK59" s="475"/>
      <c r="CL59" s="475"/>
      <c r="CM59" s="475"/>
      <c r="CN59" s="475"/>
      <c r="CO59" s="475"/>
      <c r="CP59" s="457"/>
      <c r="CQ59" s="457"/>
      <c r="CR59" s="457"/>
      <c r="CS59" s="457"/>
      <c r="CT59" s="793"/>
      <c r="CU59" s="793"/>
      <c r="CV59" s="793"/>
      <c r="CW59" s="793"/>
      <c r="CX59" s="793"/>
      <c r="CY59" s="793"/>
      <c r="CZ59" s="458"/>
      <c r="DA59" s="458"/>
      <c r="DB59" s="458"/>
      <c r="DC59" s="458"/>
      <c r="DD59" s="1026"/>
      <c r="DE59" s="1026"/>
      <c r="DF59" s="1026"/>
      <c r="DG59" s="1026"/>
      <c r="DH59" s="1026"/>
      <c r="DI59" s="1026"/>
      <c r="DJ59" s="454">
        <v>0</v>
      </c>
      <c r="DK59" s="454">
        <v>0</v>
      </c>
      <c r="DL59" s="454">
        <v>0</v>
      </c>
      <c r="DM59" s="454">
        <v>0</v>
      </c>
      <c r="DN59" s="455">
        <v>0</v>
      </c>
      <c r="DO59" s="455">
        <v>0</v>
      </c>
      <c r="DP59" s="455">
        <v>0</v>
      </c>
      <c r="DQ59" s="455">
        <v>0</v>
      </c>
      <c r="DR59" s="455">
        <v>0</v>
      </c>
      <c r="DS59" s="455">
        <v>0</v>
      </c>
      <c r="DT59" s="459"/>
      <c r="DU59" s="459"/>
      <c r="DV59" s="459"/>
      <c r="DW59" s="459"/>
      <c r="DX59" s="777"/>
      <c r="DY59" s="777"/>
      <c r="DZ59" s="777"/>
      <c r="EA59" s="777"/>
      <c r="EB59" s="777"/>
      <c r="EC59" s="777"/>
      <c r="ED59" s="461"/>
      <c r="EE59" s="461"/>
      <c r="EF59" s="461"/>
      <c r="EG59" s="461"/>
      <c r="EH59" s="759"/>
      <c r="EI59" s="759"/>
      <c r="EJ59" s="759"/>
      <c r="EK59" s="759"/>
      <c r="EL59" s="759"/>
      <c r="EM59" s="759"/>
      <c r="EN59" s="452"/>
      <c r="EO59" s="452"/>
      <c r="EP59" s="452"/>
      <c r="EQ59" s="452"/>
      <c r="ER59" s="453"/>
      <c r="ES59" s="453"/>
      <c r="ET59" s="453"/>
      <c r="EU59" s="453"/>
      <c r="EV59" s="453"/>
      <c r="EW59" s="453"/>
      <c r="EX59" s="461"/>
      <c r="EY59" s="461"/>
      <c r="EZ59" s="461"/>
      <c r="FA59" s="461"/>
      <c r="FB59" s="759"/>
      <c r="FC59" s="759"/>
      <c r="FD59" s="759"/>
      <c r="FE59" s="759"/>
      <c r="FF59" s="759"/>
      <c r="FG59" s="759"/>
      <c r="FH59" s="463"/>
      <c r="FI59" s="463"/>
      <c r="FJ59" s="463"/>
      <c r="FK59" s="463"/>
      <c r="FL59" s="464"/>
      <c r="FM59" s="464"/>
      <c r="FN59" s="464"/>
      <c r="FO59" s="464"/>
      <c r="FP59" s="464"/>
      <c r="FQ59" s="464"/>
      <c r="FR59" s="465"/>
      <c r="FS59" s="465"/>
      <c r="FT59" s="465"/>
      <c r="FU59" s="465"/>
      <c r="FV59" s="1048"/>
      <c r="FW59" s="1048"/>
      <c r="FX59" s="1048"/>
      <c r="FY59" s="1048"/>
      <c r="FZ59" s="1048"/>
      <c r="GA59" s="1048"/>
      <c r="GB59" s="467"/>
      <c r="GC59" s="467"/>
      <c r="GD59" s="467"/>
      <c r="GE59" s="467"/>
      <c r="GF59" s="468"/>
      <c r="GG59" s="468"/>
      <c r="GH59" s="468"/>
      <c r="GI59" s="468"/>
      <c r="GJ59" s="468"/>
      <c r="GK59" s="468"/>
      <c r="GL59" s="459"/>
      <c r="GM59" s="459"/>
      <c r="GN59" s="459"/>
      <c r="GO59" s="459"/>
      <c r="GP59" s="777"/>
      <c r="GQ59" s="777"/>
      <c r="GR59" s="777"/>
      <c r="GS59" s="777"/>
      <c r="GT59" s="777"/>
      <c r="GU59" s="777"/>
      <c r="GV59" s="469"/>
      <c r="GW59" s="469"/>
      <c r="GX59" s="469"/>
      <c r="GY59" s="469"/>
      <c r="GZ59" s="470"/>
      <c r="HA59" s="470"/>
      <c r="HB59" s="470"/>
      <c r="HC59" s="470"/>
      <c r="HD59" s="470"/>
      <c r="HE59" s="470"/>
      <c r="HF59" s="471"/>
      <c r="HG59" s="471"/>
      <c r="HH59" s="471"/>
      <c r="HI59" s="471"/>
      <c r="HJ59" s="472"/>
      <c r="HK59" s="472"/>
      <c r="HL59" s="472"/>
      <c r="HM59" s="472"/>
      <c r="HN59" s="472"/>
      <c r="HO59" s="472"/>
      <c r="HP59" s="446"/>
      <c r="HQ59" s="446"/>
      <c r="HR59" s="446"/>
      <c r="HS59" s="446"/>
      <c r="HT59" s="473"/>
      <c r="HU59" s="473"/>
      <c r="HV59" s="473"/>
      <c r="HW59" s="473"/>
      <c r="HX59" s="473"/>
      <c r="HY59" s="473"/>
      <c r="HZ59" s="461"/>
      <c r="IA59" s="461"/>
      <c r="IB59" s="461"/>
      <c r="IC59" s="461"/>
      <c r="ID59" s="462"/>
      <c r="IE59" s="462"/>
      <c r="IF59" s="462"/>
      <c r="IG59" s="462"/>
      <c r="IH59" s="462"/>
      <c r="II59" s="462"/>
      <c r="IJ59" s="471"/>
      <c r="IK59" s="471"/>
      <c r="IL59" s="471"/>
      <c r="IM59" s="471"/>
      <c r="IN59" s="474"/>
      <c r="IO59" s="474"/>
      <c r="IP59" s="474"/>
      <c r="IQ59" s="474"/>
      <c r="IR59" s="474"/>
      <c r="IS59" s="474"/>
      <c r="IT59" s="457"/>
      <c r="IU59" s="457"/>
      <c r="IV59" s="457"/>
      <c r="IW59" s="457"/>
      <c r="IX59" s="793"/>
      <c r="IY59" s="793"/>
      <c r="IZ59" s="793"/>
      <c r="JA59" s="793"/>
      <c r="JB59" s="793"/>
      <c r="JC59" s="793"/>
      <c r="JD59" s="463"/>
      <c r="JE59" s="463"/>
      <c r="JF59" s="463"/>
      <c r="JG59" s="463"/>
      <c r="JH59" s="464"/>
      <c r="JI59" s="464"/>
      <c r="JJ59" s="464"/>
      <c r="JK59" s="464"/>
      <c r="JL59" s="464"/>
      <c r="JM59" s="464"/>
      <c r="JN59" s="456">
        <v>0</v>
      </c>
      <c r="JO59" s="456">
        <v>0</v>
      </c>
      <c r="JP59" s="456">
        <v>0</v>
      </c>
      <c r="JQ59" s="456">
        <v>0</v>
      </c>
      <c r="JR59" s="475">
        <v>0</v>
      </c>
      <c r="JS59" s="475">
        <v>0</v>
      </c>
      <c r="JT59" s="475">
        <v>0</v>
      </c>
      <c r="JU59" s="475">
        <v>0</v>
      </c>
      <c r="JV59" s="475">
        <v>0</v>
      </c>
      <c r="JW59" s="475">
        <v>0</v>
      </c>
      <c r="JX59" s="452"/>
      <c r="JY59" s="452"/>
      <c r="JZ59" s="452"/>
      <c r="KA59" s="452"/>
      <c r="KB59" s="771"/>
      <c r="KC59" s="771"/>
      <c r="KD59" s="771"/>
      <c r="KE59" s="771"/>
      <c r="KF59" s="771"/>
      <c r="KG59" s="771"/>
      <c r="KH59" s="454"/>
      <c r="KI59" s="454"/>
      <c r="KJ59" s="454"/>
      <c r="KK59" s="454"/>
      <c r="KL59" s="455"/>
      <c r="KM59" s="455"/>
      <c r="KN59" s="455"/>
      <c r="KO59" s="455"/>
      <c r="KP59" s="455"/>
      <c r="KQ59" s="455"/>
      <c r="KR59" s="476"/>
      <c r="KS59" s="476"/>
      <c r="KT59" s="476"/>
      <c r="KU59" s="476"/>
      <c r="KV59" s="788"/>
      <c r="KW59" s="788"/>
      <c r="KX59" s="788"/>
      <c r="KY59" s="788"/>
      <c r="KZ59" s="788"/>
      <c r="LA59" s="788"/>
      <c r="LB59" s="471"/>
      <c r="LC59" s="471"/>
      <c r="LD59" s="471"/>
      <c r="LE59" s="471"/>
      <c r="LF59" s="474"/>
      <c r="LG59" s="474"/>
      <c r="LH59" s="474"/>
      <c r="LI59" s="474"/>
      <c r="LJ59" s="474"/>
      <c r="LK59" s="474"/>
      <c r="LL59" s="467">
        <v>0</v>
      </c>
      <c r="LM59" s="467">
        <v>0</v>
      </c>
      <c r="LN59" s="467">
        <v>0</v>
      </c>
      <c r="LO59" s="467">
        <v>0</v>
      </c>
      <c r="LP59" s="783">
        <v>0</v>
      </c>
      <c r="LQ59" s="783">
        <v>0</v>
      </c>
      <c r="LR59" s="783">
        <v>0</v>
      </c>
      <c r="LS59" s="783">
        <v>0</v>
      </c>
      <c r="LT59" s="783">
        <v>0</v>
      </c>
      <c r="LU59" s="783">
        <v>0</v>
      </c>
      <c r="LV59" s="415">
        <f t="shared" si="55"/>
        <v>0</v>
      </c>
      <c r="LW59" s="415">
        <f t="shared" si="56"/>
        <v>0</v>
      </c>
      <c r="LX59" s="415">
        <f t="shared" si="57"/>
        <v>0</v>
      </c>
      <c r="LY59" s="415">
        <f t="shared" si="58"/>
        <v>0</v>
      </c>
      <c r="LZ59" s="416">
        <f t="shared" si="59"/>
        <v>0</v>
      </c>
      <c r="MA59" s="416">
        <f t="shared" si="60"/>
        <v>0</v>
      </c>
      <c r="MB59" s="416">
        <f t="shared" si="61"/>
        <v>0</v>
      </c>
      <c r="MC59" s="416">
        <f t="shared" si="62"/>
        <v>0</v>
      </c>
      <c r="MD59" s="416">
        <f t="shared" si="63"/>
        <v>0</v>
      </c>
      <c r="ME59" s="416">
        <f t="shared" si="64"/>
        <v>0</v>
      </c>
      <c r="MF59" s="465"/>
      <c r="MG59" s="465"/>
      <c r="MH59" s="465"/>
      <c r="MI59" s="465"/>
      <c r="MJ59" s="466"/>
      <c r="MK59" s="466"/>
      <c r="ML59" s="466"/>
      <c r="MM59" s="466"/>
      <c r="MN59" s="466"/>
      <c r="MO59" s="466"/>
      <c r="MP59" s="477"/>
      <c r="MQ59" s="477"/>
      <c r="MR59" s="477"/>
      <c r="MS59" s="477"/>
      <c r="MT59" s="478"/>
      <c r="MU59" s="478"/>
      <c r="MV59" s="478"/>
      <c r="MW59" s="478"/>
      <c r="MX59" s="478"/>
      <c r="MY59" s="478"/>
      <c r="MZ59" s="401">
        <f t="shared" si="65"/>
        <v>0</v>
      </c>
      <c r="NA59" s="401">
        <f t="shared" si="66"/>
        <v>0</v>
      </c>
      <c r="NB59" s="401">
        <f t="shared" si="67"/>
        <v>0</v>
      </c>
      <c r="NC59" s="401">
        <f t="shared" si="68"/>
        <v>0</v>
      </c>
      <c r="ND59" s="402">
        <f t="shared" si="69"/>
        <v>0</v>
      </c>
      <c r="NE59" s="402">
        <f t="shared" si="70"/>
        <v>0</v>
      </c>
      <c r="NF59" s="402">
        <f t="shared" si="71"/>
        <v>0</v>
      </c>
      <c r="NG59" s="402">
        <f t="shared" si="72"/>
        <v>0</v>
      </c>
      <c r="NH59" s="402">
        <f t="shared" si="73"/>
        <v>0</v>
      </c>
      <c r="NI59" s="402">
        <f t="shared" si="74"/>
        <v>0</v>
      </c>
    </row>
    <row r="60" spans="1:373" ht="30" x14ac:dyDescent="0.25">
      <c r="A60" s="442">
        <v>49</v>
      </c>
      <c r="B60" s="479" t="s">
        <v>77</v>
      </c>
      <c r="C60" s="479" t="s">
        <v>78</v>
      </c>
      <c r="D60" s="444"/>
      <c r="E60" s="444"/>
      <c r="F60" s="444"/>
      <c r="G60" s="444"/>
      <c r="H60" s="445"/>
      <c r="I60" s="445"/>
      <c r="J60" s="445"/>
      <c r="K60" s="445"/>
      <c r="L60" s="445"/>
      <c r="M60" s="445"/>
      <c r="N60" s="446"/>
      <c r="O60" s="446"/>
      <c r="P60" s="446"/>
      <c r="Q60" s="446"/>
      <c r="R60" s="473"/>
      <c r="S60" s="473"/>
      <c r="T60" s="473"/>
      <c r="U60" s="473"/>
      <c r="V60" s="473"/>
      <c r="W60" s="473"/>
      <c r="X60" s="447">
        <v>0</v>
      </c>
      <c r="Y60" s="447">
        <v>0</v>
      </c>
      <c r="Z60" s="447">
        <v>0</v>
      </c>
      <c r="AA60" s="447">
        <v>0</v>
      </c>
      <c r="AB60" s="448">
        <v>0</v>
      </c>
      <c r="AC60" s="448">
        <v>0</v>
      </c>
      <c r="AD60" s="448">
        <v>0</v>
      </c>
      <c r="AE60" s="448">
        <v>0</v>
      </c>
      <c r="AF60" s="448">
        <v>0</v>
      </c>
      <c r="AG60" s="448">
        <v>0</v>
      </c>
      <c r="AH60" s="449">
        <v>0</v>
      </c>
      <c r="AI60" s="449">
        <v>0</v>
      </c>
      <c r="AJ60" s="449">
        <v>0</v>
      </c>
      <c r="AK60" s="449">
        <v>0</v>
      </c>
      <c r="AL60" s="753">
        <v>0</v>
      </c>
      <c r="AM60" s="753">
        <v>0</v>
      </c>
      <c r="AN60" s="753">
        <v>0</v>
      </c>
      <c r="AO60" s="753">
        <v>0</v>
      </c>
      <c r="AP60" s="753">
        <v>0</v>
      </c>
      <c r="AQ60" s="753">
        <v>0</v>
      </c>
      <c r="AR60" s="450">
        <v>0</v>
      </c>
      <c r="AS60" s="450">
        <v>0</v>
      </c>
      <c r="AT60" s="450">
        <v>0</v>
      </c>
      <c r="AU60" s="450">
        <v>0</v>
      </c>
      <c r="AV60" s="765">
        <v>0</v>
      </c>
      <c r="AW60" s="765">
        <v>0</v>
      </c>
      <c r="AX60" s="765">
        <v>0</v>
      </c>
      <c r="AY60" s="765">
        <v>0</v>
      </c>
      <c r="AZ60" s="765">
        <v>0</v>
      </c>
      <c r="BA60" s="765">
        <v>0</v>
      </c>
      <c r="BB60" s="451">
        <v>0</v>
      </c>
      <c r="BC60" s="451">
        <v>0</v>
      </c>
      <c r="BD60" s="451">
        <v>0</v>
      </c>
      <c r="BE60" s="451">
        <v>0</v>
      </c>
      <c r="BF60" s="810">
        <v>0</v>
      </c>
      <c r="BG60" s="810">
        <v>0</v>
      </c>
      <c r="BH60" s="810">
        <v>0</v>
      </c>
      <c r="BI60" s="810">
        <v>0</v>
      </c>
      <c r="BJ60" s="810">
        <v>0</v>
      </c>
      <c r="BK60" s="810">
        <v>0</v>
      </c>
      <c r="BL60" s="452"/>
      <c r="BM60" s="452"/>
      <c r="BN60" s="452"/>
      <c r="BO60" s="452"/>
      <c r="BP60" s="453"/>
      <c r="BQ60" s="453"/>
      <c r="BR60" s="453"/>
      <c r="BS60" s="453"/>
      <c r="BT60" s="453"/>
      <c r="BU60" s="453"/>
      <c r="BV60" s="454"/>
      <c r="BW60" s="454"/>
      <c r="BX60" s="454"/>
      <c r="BY60" s="454"/>
      <c r="BZ60" s="455"/>
      <c r="CA60" s="455"/>
      <c r="CB60" s="455"/>
      <c r="CC60" s="455"/>
      <c r="CD60" s="455"/>
      <c r="CE60" s="455"/>
      <c r="CF60" s="456"/>
      <c r="CG60" s="456"/>
      <c r="CH60" s="456"/>
      <c r="CI60" s="456"/>
      <c r="CJ60" s="475"/>
      <c r="CK60" s="475"/>
      <c r="CL60" s="475"/>
      <c r="CM60" s="475"/>
      <c r="CN60" s="475"/>
      <c r="CO60" s="475"/>
      <c r="CP60" s="457"/>
      <c r="CQ60" s="457"/>
      <c r="CR60" s="457"/>
      <c r="CS60" s="457"/>
      <c r="CT60" s="793"/>
      <c r="CU60" s="793"/>
      <c r="CV60" s="793"/>
      <c r="CW60" s="793"/>
      <c r="CX60" s="793"/>
      <c r="CY60" s="793"/>
      <c r="CZ60" s="458"/>
      <c r="DA60" s="458"/>
      <c r="DB60" s="458"/>
      <c r="DC60" s="458"/>
      <c r="DD60" s="1026"/>
      <c r="DE60" s="1026"/>
      <c r="DF60" s="1026"/>
      <c r="DG60" s="1026"/>
      <c r="DH60" s="1026"/>
      <c r="DI60" s="1026"/>
      <c r="DJ60" s="454">
        <v>0</v>
      </c>
      <c r="DK60" s="454">
        <v>0</v>
      </c>
      <c r="DL60" s="454">
        <v>0</v>
      </c>
      <c r="DM60" s="454">
        <v>0</v>
      </c>
      <c r="DN60" s="455">
        <v>0</v>
      </c>
      <c r="DO60" s="455">
        <v>0</v>
      </c>
      <c r="DP60" s="455">
        <v>0</v>
      </c>
      <c r="DQ60" s="455">
        <v>0</v>
      </c>
      <c r="DR60" s="455">
        <v>0</v>
      </c>
      <c r="DS60" s="455">
        <v>0</v>
      </c>
      <c r="DT60" s="459"/>
      <c r="DU60" s="459"/>
      <c r="DV60" s="459"/>
      <c r="DW60" s="459"/>
      <c r="DX60" s="777"/>
      <c r="DY60" s="777"/>
      <c r="DZ60" s="777"/>
      <c r="EA60" s="777"/>
      <c r="EB60" s="777"/>
      <c r="EC60" s="777"/>
      <c r="ED60" s="461"/>
      <c r="EE60" s="461"/>
      <c r="EF60" s="461"/>
      <c r="EG60" s="461"/>
      <c r="EH60" s="759"/>
      <c r="EI60" s="759"/>
      <c r="EJ60" s="759"/>
      <c r="EK60" s="759"/>
      <c r="EL60" s="759"/>
      <c r="EM60" s="759"/>
      <c r="EN60" s="452"/>
      <c r="EO60" s="452"/>
      <c r="EP60" s="452"/>
      <c r="EQ60" s="452"/>
      <c r="ER60" s="453"/>
      <c r="ES60" s="453"/>
      <c r="ET60" s="453"/>
      <c r="EU60" s="453"/>
      <c r="EV60" s="453"/>
      <c r="EW60" s="453"/>
      <c r="EX60" s="461"/>
      <c r="EY60" s="461"/>
      <c r="EZ60" s="461"/>
      <c r="FA60" s="461"/>
      <c r="FB60" s="759"/>
      <c r="FC60" s="759"/>
      <c r="FD60" s="759"/>
      <c r="FE60" s="759"/>
      <c r="FF60" s="759"/>
      <c r="FG60" s="759"/>
      <c r="FH60" s="463"/>
      <c r="FI60" s="463"/>
      <c r="FJ60" s="463"/>
      <c r="FK60" s="463"/>
      <c r="FL60" s="464"/>
      <c r="FM60" s="464"/>
      <c r="FN60" s="464"/>
      <c r="FO60" s="464"/>
      <c r="FP60" s="464"/>
      <c r="FQ60" s="464"/>
      <c r="FR60" s="465"/>
      <c r="FS60" s="465"/>
      <c r="FT60" s="465"/>
      <c r="FU60" s="465"/>
      <c r="FV60" s="1048"/>
      <c r="FW60" s="1048"/>
      <c r="FX60" s="1048"/>
      <c r="FY60" s="1048"/>
      <c r="FZ60" s="1048"/>
      <c r="GA60" s="1048"/>
      <c r="GB60" s="467"/>
      <c r="GC60" s="467"/>
      <c r="GD60" s="467"/>
      <c r="GE60" s="467"/>
      <c r="GF60" s="468"/>
      <c r="GG60" s="468"/>
      <c r="GH60" s="468"/>
      <c r="GI60" s="468"/>
      <c r="GJ60" s="468"/>
      <c r="GK60" s="468"/>
      <c r="GL60" s="459"/>
      <c r="GM60" s="459"/>
      <c r="GN60" s="459"/>
      <c r="GO60" s="459"/>
      <c r="GP60" s="777"/>
      <c r="GQ60" s="777"/>
      <c r="GR60" s="777"/>
      <c r="GS60" s="777"/>
      <c r="GT60" s="777"/>
      <c r="GU60" s="777"/>
      <c r="GV60" s="469"/>
      <c r="GW60" s="469"/>
      <c r="GX60" s="469"/>
      <c r="GY60" s="469"/>
      <c r="GZ60" s="470"/>
      <c r="HA60" s="470"/>
      <c r="HB60" s="470"/>
      <c r="HC60" s="470"/>
      <c r="HD60" s="470"/>
      <c r="HE60" s="470"/>
      <c r="HF60" s="471"/>
      <c r="HG60" s="471"/>
      <c r="HH60" s="471"/>
      <c r="HI60" s="471"/>
      <c r="HJ60" s="472"/>
      <c r="HK60" s="472"/>
      <c r="HL60" s="472"/>
      <c r="HM60" s="472"/>
      <c r="HN60" s="472"/>
      <c r="HO60" s="472"/>
      <c r="HP60" s="446"/>
      <c r="HQ60" s="446"/>
      <c r="HR60" s="446"/>
      <c r="HS60" s="446"/>
      <c r="HT60" s="473"/>
      <c r="HU60" s="473"/>
      <c r="HV60" s="473"/>
      <c r="HW60" s="473"/>
      <c r="HX60" s="473"/>
      <c r="HY60" s="473"/>
      <c r="HZ60" s="461"/>
      <c r="IA60" s="461"/>
      <c r="IB60" s="461"/>
      <c r="IC60" s="461"/>
      <c r="ID60" s="462"/>
      <c r="IE60" s="462"/>
      <c r="IF60" s="462"/>
      <c r="IG60" s="462"/>
      <c r="IH60" s="462"/>
      <c r="II60" s="462"/>
      <c r="IJ60" s="471"/>
      <c r="IK60" s="471"/>
      <c r="IL60" s="471"/>
      <c r="IM60" s="471"/>
      <c r="IN60" s="474"/>
      <c r="IO60" s="474"/>
      <c r="IP60" s="474"/>
      <c r="IQ60" s="474"/>
      <c r="IR60" s="474"/>
      <c r="IS60" s="474"/>
      <c r="IT60" s="457"/>
      <c r="IU60" s="457"/>
      <c r="IV60" s="457"/>
      <c r="IW60" s="457"/>
      <c r="IX60" s="793"/>
      <c r="IY60" s="793"/>
      <c r="IZ60" s="793"/>
      <c r="JA60" s="793"/>
      <c r="JB60" s="793"/>
      <c r="JC60" s="793"/>
      <c r="JD60" s="463"/>
      <c r="JE60" s="463"/>
      <c r="JF60" s="463"/>
      <c r="JG60" s="463"/>
      <c r="JH60" s="464"/>
      <c r="JI60" s="464"/>
      <c r="JJ60" s="464"/>
      <c r="JK60" s="464"/>
      <c r="JL60" s="464"/>
      <c r="JM60" s="464"/>
      <c r="JN60" s="456">
        <v>0</v>
      </c>
      <c r="JO60" s="456">
        <v>0</v>
      </c>
      <c r="JP60" s="456">
        <v>0</v>
      </c>
      <c r="JQ60" s="456">
        <v>0</v>
      </c>
      <c r="JR60" s="475">
        <v>0</v>
      </c>
      <c r="JS60" s="475">
        <v>0</v>
      </c>
      <c r="JT60" s="475">
        <v>0</v>
      </c>
      <c r="JU60" s="475">
        <v>0</v>
      </c>
      <c r="JV60" s="475">
        <v>0</v>
      </c>
      <c r="JW60" s="475">
        <v>0</v>
      </c>
      <c r="JX60" s="452"/>
      <c r="JY60" s="452"/>
      <c r="JZ60" s="452"/>
      <c r="KA60" s="452"/>
      <c r="KB60" s="771"/>
      <c r="KC60" s="771"/>
      <c r="KD60" s="771"/>
      <c r="KE60" s="771"/>
      <c r="KF60" s="771"/>
      <c r="KG60" s="771"/>
      <c r="KH60" s="454"/>
      <c r="KI60" s="454"/>
      <c r="KJ60" s="454"/>
      <c r="KK60" s="454"/>
      <c r="KL60" s="455"/>
      <c r="KM60" s="455"/>
      <c r="KN60" s="455"/>
      <c r="KO60" s="455"/>
      <c r="KP60" s="455"/>
      <c r="KQ60" s="455"/>
      <c r="KR60" s="476"/>
      <c r="KS60" s="476"/>
      <c r="KT60" s="476"/>
      <c r="KU60" s="476"/>
      <c r="KV60" s="788"/>
      <c r="KW60" s="788"/>
      <c r="KX60" s="788"/>
      <c r="KY60" s="788"/>
      <c r="KZ60" s="788"/>
      <c r="LA60" s="788"/>
      <c r="LB60" s="471"/>
      <c r="LC60" s="471"/>
      <c r="LD60" s="471"/>
      <c r="LE60" s="471"/>
      <c r="LF60" s="474"/>
      <c r="LG60" s="474"/>
      <c r="LH60" s="474"/>
      <c r="LI60" s="474"/>
      <c r="LJ60" s="474"/>
      <c r="LK60" s="474"/>
      <c r="LL60" s="467">
        <v>0</v>
      </c>
      <c r="LM60" s="467">
        <v>0</v>
      </c>
      <c r="LN60" s="467">
        <v>0</v>
      </c>
      <c r="LO60" s="467">
        <v>0</v>
      </c>
      <c r="LP60" s="783">
        <v>0</v>
      </c>
      <c r="LQ60" s="783">
        <v>0</v>
      </c>
      <c r="LR60" s="783">
        <v>0</v>
      </c>
      <c r="LS60" s="783">
        <v>0</v>
      </c>
      <c r="LT60" s="783">
        <v>0</v>
      </c>
      <c r="LU60" s="783">
        <v>0</v>
      </c>
      <c r="LV60" s="415">
        <f t="shared" si="55"/>
        <v>0</v>
      </c>
      <c r="LW60" s="415">
        <f t="shared" si="56"/>
        <v>0</v>
      </c>
      <c r="LX60" s="415">
        <f t="shared" si="57"/>
        <v>0</v>
      </c>
      <c r="LY60" s="415">
        <f t="shared" si="58"/>
        <v>0</v>
      </c>
      <c r="LZ60" s="416">
        <f t="shared" si="59"/>
        <v>0</v>
      </c>
      <c r="MA60" s="416">
        <f t="shared" si="60"/>
        <v>0</v>
      </c>
      <c r="MB60" s="416">
        <f t="shared" si="61"/>
        <v>0</v>
      </c>
      <c r="MC60" s="416">
        <f t="shared" si="62"/>
        <v>0</v>
      </c>
      <c r="MD60" s="416">
        <f t="shared" si="63"/>
        <v>0</v>
      </c>
      <c r="ME60" s="416">
        <f t="shared" si="64"/>
        <v>0</v>
      </c>
      <c r="MF60" s="465"/>
      <c r="MG60" s="465"/>
      <c r="MH60" s="465"/>
      <c r="MI60" s="465"/>
      <c r="MJ60" s="466"/>
      <c r="MK60" s="466"/>
      <c r="ML60" s="466"/>
      <c r="MM60" s="466"/>
      <c r="MN60" s="466"/>
      <c r="MO60" s="466"/>
      <c r="MP60" s="477"/>
      <c r="MQ60" s="477"/>
      <c r="MR60" s="477"/>
      <c r="MS60" s="477"/>
      <c r="MT60" s="478"/>
      <c r="MU60" s="478"/>
      <c r="MV60" s="478"/>
      <c r="MW60" s="478"/>
      <c r="MX60" s="478"/>
      <c r="MY60" s="478"/>
      <c r="MZ60" s="401">
        <f t="shared" si="65"/>
        <v>0</v>
      </c>
      <c r="NA60" s="401">
        <f t="shared" si="66"/>
        <v>0</v>
      </c>
      <c r="NB60" s="401">
        <f t="shared" si="67"/>
        <v>0</v>
      </c>
      <c r="NC60" s="401">
        <f t="shared" si="68"/>
        <v>0</v>
      </c>
      <c r="ND60" s="402">
        <f t="shared" si="69"/>
        <v>0</v>
      </c>
      <c r="NE60" s="402">
        <f t="shared" si="70"/>
        <v>0</v>
      </c>
      <c r="NF60" s="402">
        <f t="shared" si="71"/>
        <v>0</v>
      </c>
      <c r="NG60" s="402">
        <f t="shared" si="72"/>
        <v>0</v>
      </c>
      <c r="NH60" s="402">
        <f t="shared" si="73"/>
        <v>0</v>
      </c>
      <c r="NI60" s="402">
        <f t="shared" si="74"/>
        <v>0</v>
      </c>
    </row>
    <row r="61" spans="1:373" ht="30.75" x14ac:dyDescent="0.25">
      <c r="A61" s="442">
        <v>50</v>
      </c>
      <c r="B61" s="480" t="s">
        <v>79</v>
      </c>
      <c r="C61" s="481" t="s">
        <v>486</v>
      </c>
      <c r="D61" s="444"/>
      <c r="E61" s="444"/>
      <c r="F61" s="444"/>
      <c r="G61" s="444"/>
      <c r="H61" s="445"/>
      <c r="I61" s="445"/>
      <c r="J61" s="445"/>
      <c r="K61" s="445"/>
      <c r="L61" s="445"/>
      <c r="M61" s="445"/>
      <c r="N61" s="446"/>
      <c r="O61" s="446"/>
      <c r="P61" s="446"/>
      <c r="Q61" s="446"/>
      <c r="R61" s="473"/>
      <c r="S61" s="473"/>
      <c r="T61" s="473"/>
      <c r="U61" s="473"/>
      <c r="V61" s="473"/>
      <c r="W61" s="473"/>
      <c r="X61" s="447">
        <v>0</v>
      </c>
      <c r="Y61" s="447">
        <v>0</v>
      </c>
      <c r="Z61" s="447">
        <v>0</v>
      </c>
      <c r="AA61" s="447">
        <v>0</v>
      </c>
      <c r="AB61" s="448">
        <v>0</v>
      </c>
      <c r="AC61" s="448">
        <v>0</v>
      </c>
      <c r="AD61" s="448">
        <v>0</v>
      </c>
      <c r="AE61" s="448">
        <v>0</v>
      </c>
      <c r="AF61" s="448">
        <v>0</v>
      </c>
      <c r="AG61" s="448">
        <v>0</v>
      </c>
      <c r="AH61" s="449">
        <v>0</v>
      </c>
      <c r="AI61" s="449">
        <v>0</v>
      </c>
      <c r="AJ61" s="449">
        <v>0</v>
      </c>
      <c r="AK61" s="449">
        <v>0</v>
      </c>
      <c r="AL61" s="753">
        <v>0</v>
      </c>
      <c r="AM61" s="753">
        <v>0</v>
      </c>
      <c r="AN61" s="753">
        <v>0</v>
      </c>
      <c r="AO61" s="753">
        <v>0</v>
      </c>
      <c r="AP61" s="753">
        <v>0</v>
      </c>
      <c r="AQ61" s="753">
        <v>0</v>
      </c>
      <c r="AR61" s="450">
        <v>0</v>
      </c>
      <c r="AS61" s="450">
        <v>0</v>
      </c>
      <c r="AT61" s="450">
        <v>0</v>
      </c>
      <c r="AU61" s="450">
        <v>0</v>
      </c>
      <c r="AV61" s="765">
        <v>0</v>
      </c>
      <c r="AW61" s="765">
        <v>0</v>
      </c>
      <c r="AX61" s="765">
        <v>0</v>
      </c>
      <c r="AY61" s="765">
        <v>0</v>
      </c>
      <c r="AZ61" s="765">
        <v>0</v>
      </c>
      <c r="BA61" s="765">
        <v>0</v>
      </c>
      <c r="BB61" s="451">
        <v>0</v>
      </c>
      <c r="BC61" s="451">
        <v>0</v>
      </c>
      <c r="BD61" s="451">
        <v>0</v>
      </c>
      <c r="BE61" s="451">
        <v>0</v>
      </c>
      <c r="BF61" s="810">
        <v>0</v>
      </c>
      <c r="BG61" s="810">
        <v>0</v>
      </c>
      <c r="BH61" s="810">
        <v>0</v>
      </c>
      <c r="BI61" s="810">
        <v>0</v>
      </c>
      <c r="BJ61" s="810">
        <v>0</v>
      </c>
      <c r="BK61" s="810">
        <v>0</v>
      </c>
      <c r="BL61" s="452"/>
      <c r="BM61" s="452"/>
      <c r="BN61" s="452"/>
      <c r="BO61" s="452"/>
      <c r="BP61" s="453"/>
      <c r="BQ61" s="453"/>
      <c r="BR61" s="453"/>
      <c r="BS61" s="453"/>
      <c r="BT61" s="453"/>
      <c r="BU61" s="453"/>
      <c r="BV61" s="454"/>
      <c r="BW61" s="454"/>
      <c r="BX61" s="454"/>
      <c r="BY61" s="454"/>
      <c r="BZ61" s="455"/>
      <c r="CA61" s="455"/>
      <c r="CB61" s="455"/>
      <c r="CC61" s="455"/>
      <c r="CD61" s="455"/>
      <c r="CE61" s="455"/>
      <c r="CF61" s="456"/>
      <c r="CG61" s="456"/>
      <c r="CH61" s="456"/>
      <c r="CI61" s="456"/>
      <c r="CJ61" s="475"/>
      <c r="CK61" s="475"/>
      <c r="CL61" s="475"/>
      <c r="CM61" s="475"/>
      <c r="CN61" s="475"/>
      <c r="CO61" s="475"/>
      <c r="CP61" s="457"/>
      <c r="CQ61" s="457"/>
      <c r="CR61" s="457"/>
      <c r="CS61" s="457"/>
      <c r="CT61" s="793"/>
      <c r="CU61" s="793"/>
      <c r="CV61" s="793"/>
      <c r="CW61" s="793"/>
      <c r="CX61" s="793"/>
      <c r="CY61" s="793"/>
      <c r="CZ61" s="458"/>
      <c r="DA61" s="458"/>
      <c r="DB61" s="458"/>
      <c r="DC61" s="458"/>
      <c r="DD61" s="1026"/>
      <c r="DE61" s="1026"/>
      <c r="DF61" s="1026"/>
      <c r="DG61" s="1026"/>
      <c r="DH61" s="1026"/>
      <c r="DI61" s="1026"/>
      <c r="DJ61" s="454">
        <v>0</v>
      </c>
      <c r="DK61" s="454">
        <v>0</v>
      </c>
      <c r="DL61" s="454">
        <v>0</v>
      </c>
      <c r="DM61" s="454">
        <v>0</v>
      </c>
      <c r="DN61" s="455">
        <v>0</v>
      </c>
      <c r="DO61" s="455">
        <v>0</v>
      </c>
      <c r="DP61" s="455">
        <v>0</v>
      </c>
      <c r="DQ61" s="455">
        <v>0</v>
      </c>
      <c r="DR61" s="455">
        <v>0</v>
      </c>
      <c r="DS61" s="455">
        <v>0</v>
      </c>
      <c r="DT61" s="459"/>
      <c r="DU61" s="459"/>
      <c r="DV61" s="459"/>
      <c r="DW61" s="459"/>
      <c r="DX61" s="777"/>
      <c r="DY61" s="777"/>
      <c r="DZ61" s="777"/>
      <c r="EA61" s="777"/>
      <c r="EB61" s="777"/>
      <c r="EC61" s="777"/>
      <c r="ED61" s="461"/>
      <c r="EE61" s="461"/>
      <c r="EF61" s="461"/>
      <c r="EG61" s="461"/>
      <c r="EH61" s="759"/>
      <c r="EI61" s="759"/>
      <c r="EJ61" s="759"/>
      <c r="EK61" s="759"/>
      <c r="EL61" s="759"/>
      <c r="EM61" s="759"/>
      <c r="EN61" s="452"/>
      <c r="EO61" s="452"/>
      <c r="EP61" s="452"/>
      <c r="EQ61" s="452"/>
      <c r="ER61" s="453"/>
      <c r="ES61" s="453"/>
      <c r="ET61" s="453"/>
      <c r="EU61" s="453"/>
      <c r="EV61" s="453"/>
      <c r="EW61" s="453"/>
      <c r="EX61" s="461"/>
      <c r="EY61" s="461"/>
      <c r="EZ61" s="461"/>
      <c r="FA61" s="461"/>
      <c r="FB61" s="759"/>
      <c r="FC61" s="759"/>
      <c r="FD61" s="759"/>
      <c r="FE61" s="759"/>
      <c r="FF61" s="759"/>
      <c r="FG61" s="759"/>
      <c r="FH61" s="463"/>
      <c r="FI61" s="463"/>
      <c r="FJ61" s="463"/>
      <c r="FK61" s="463"/>
      <c r="FL61" s="464"/>
      <c r="FM61" s="464"/>
      <c r="FN61" s="464"/>
      <c r="FO61" s="464"/>
      <c r="FP61" s="464"/>
      <c r="FQ61" s="464"/>
      <c r="FR61" s="465"/>
      <c r="FS61" s="465"/>
      <c r="FT61" s="465"/>
      <c r="FU61" s="465"/>
      <c r="FV61" s="1048"/>
      <c r="FW61" s="1048"/>
      <c r="FX61" s="1048"/>
      <c r="FY61" s="1048"/>
      <c r="FZ61" s="1048"/>
      <c r="GA61" s="1048"/>
      <c r="GB61" s="467"/>
      <c r="GC61" s="467"/>
      <c r="GD61" s="467"/>
      <c r="GE61" s="467"/>
      <c r="GF61" s="468"/>
      <c r="GG61" s="468"/>
      <c r="GH61" s="468"/>
      <c r="GI61" s="468"/>
      <c r="GJ61" s="468"/>
      <c r="GK61" s="468"/>
      <c r="GL61" s="459"/>
      <c r="GM61" s="459"/>
      <c r="GN61" s="459"/>
      <c r="GO61" s="459"/>
      <c r="GP61" s="777"/>
      <c r="GQ61" s="777"/>
      <c r="GR61" s="777"/>
      <c r="GS61" s="777"/>
      <c r="GT61" s="777"/>
      <c r="GU61" s="777"/>
      <c r="GV61" s="469"/>
      <c r="GW61" s="469"/>
      <c r="GX61" s="469"/>
      <c r="GY61" s="469"/>
      <c r="GZ61" s="470"/>
      <c r="HA61" s="470"/>
      <c r="HB61" s="470"/>
      <c r="HC61" s="470"/>
      <c r="HD61" s="470"/>
      <c r="HE61" s="470"/>
      <c r="HF61" s="471"/>
      <c r="HG61" s="471"/>
      <c r="HH61" s="471"/>
      <c r="HI61" s="471"/>
      <c r="HJ61" s="472"/>
      <c r="HK61" s="472"/>
      <c r="HL61" s="472"/>
      <c r="HM61" s="472"/>
      <c r="HN61" s="472"/>
      <c r="HO61" s="472"/>
      <c r="HP61" s="446"/>
      <c r="HQ61" s="446"/>
      <c r="HR61" s="446"/>
      <c r="HS61" s="446"/>
      <c r="HT61" s="473"/>
      <c r="HU61" s="473"/>
      <c r="HV61" s="473"/>
      <c r="HW61" s="473"/>
      <c r="HX61" s="473"/>
      <c r="HY61" s="473"/>
      <c r="HZ61" s="461"/>
      <c r="IA61" s="461"/>
      <c r="IB61" s="461"/>
      <c r="IC61" s="461"/>
      <c r="ID61" s="462"/>
      <c r="IE61" s="462"/>
      <c r="IF61" s="462"/>
      <c r="IG61" s="462"/>
      <c r="IH61" s="462"/>
      <c r="II61" s="462"/>
      <c r="IJ61" s="471"/>
      <c r="IK61" s="471"/>
      <c r="IL61" s="471"/>
      <c r="IM61" s="471"/>
      <c r="IN61" s="474"/>
      <c r="IO61" s="474"/>
      <c r="IP61" s="474"/>
      <c r="IQ61" s="474"/>
      <c r="IR61" s="474"/>
      <c r="IS61" s="474"/>
      <c r="IT61" s="457"/>
      <c r="IU61" s="457"/>
      <c r="IV61" s="457"/>
      <c r="IW61" s="457"/>
      <c r="IX61" s="793"/>
      <c r="IY61" s="793"/>
      <c r="IZ61" s="793"/>
      <c r="JA61" s="793"/>
      <c r="JB61" s="793"/>
      <c r="JC61" s="793"/>
      <c r="JD61" s="463"/>
      <c r="JE61" s="463"/>
      <c r="JF61" s="463"/>
      <c r="JG61" s="463"/>
      <c r="JH61" s="464"/>
      <c r="JI61" s="464"/>
      <c r="JJ61" s="464"/>
      <c r="JK61" s="464"/>
      <c r="JL61" s="464"/>
      <c r="JM61" s="464"/>
      <c r="JN61" s="456">
        <v>0</v>
      </c>
      <c r="JO61" s="456">
        <v>0</v>
      </c>
      <c r="JP61" s="456">
        <v>0</v>
      </c>
      <c r="JQ61" s="456">
        <v>0</v>
      </c>
      <c r="JR61" s="475">
        <v>0</v>
      </c>
      <c r="JS61" s="475">
        <v>0</v>
      </c>
      <c r="JT61" s="475">
        <v>0</v>
      </c>
      <c r="JU61" s="475">
        <v>0</v>
      </c>
      <c r="JV61" s="475">
        <v>0</v>
      </c>
      <c r="JW61" s="475">
        <v>0</v>
      </c>
      <c r="JX61" s="452"/>
      <c r="JY61" s="452"/>
      <c r="JZ61" s="452"/>
      <c r="KA61" s="452"/>
      <c r="KB61" s="771"/>
      <c r="KC61" s="771"/>
      <c r="KD61" s="771"/>
      <c r="KE61" s="771"/>
      <c r="KF61" s="771"/>
      <c r="KG61" s="771"/>
      <c r="KH61" s="454"/>
      <c r="KI61" s="454"/>
      <c r="KJ61" s="454"/>
      <c r="KK61" s="454"/>
      <c r="KL61" s="455"/>
      <c r="KM61" s="455"/>
      <c r="KN61" s="455"/>
      <c r="KO61" s="455"/>
      <c r="KP61" s="455"/>
      <c r="KQ61" s="455"/>
      <c r="KR61" s="476"/>
      <c r="KS61" s="476"/>
      <c r="KT61" s="476"/>
      <c r="KU61" s="476"/>
      <c r="KV61" s="788"/>
      <c r="KW61" s="788"/>
      <c r="KX61" s="788"/>
      <c r="KY61" s="788"/>
      <c r="KZ61" s="788"/>
      <c r="LA61" s="788"/>
      <c r="LB61" s="471"/>
      <c r="LC61" s="471"/>
      <c r="LD61" s="471"/>
      <c r="LE61" s="471"/>
      <c r="LF61" s="474"/>
      <c r="LG61" s="474"/>
      <c r="LH61" s="474"/>
      <c r="LI61" s="474"/>
      <c r="LJ61" s="474"/>
      <c r="LK61" s="474"/>
      <c r="LL61" s="467">
        <v>0</v>
      </c>
      <c r="LM61" s="467">
        <v>0</v>
      </c>
      <c r="LN61" s="467">
        <v>0</v>
      </c>
      <c r="LO61" s="467">
        <v>0</v>
      </c>
      <c r="LP61" s="783">
        <v>0</v>
      </c>
      <c r="LQ61" s="783">
        <v>0</v>
      </c>
      <c r="LR61" s="783">
        <v>0</v>
      </c>
      <c r="LS61" s="783">
        <v>0</v>
      </c>
      <c r="LT61" s="783">
        <v>0</v>
      </c>
      <c r="LU61" s="783">
        <v>0</v>
      </c>
      <c r="LV61" s="415">
        <f t="shared" si="55"/>
        <v>0</v>
      </c>
      <c r="LW61" s="415">
        <f t="shared" si="56"/>
        <v>0</v>
      </c>
      <c r="LX61" s="415">
        <f t="shared" si="57"/>
        <v>0</v>
      </c>
      <c r="LY61" s="415">
        <f t="shared" si="58"/>
        <v>0</v>
      </c>
      <c r="LZ61" s="416">
        <f t="shared" si="59"/>
        <v>0</v>
      </c>
      <c r="MA61" s="416">
        <f t="shared" si="60"/>
        <v>0</v>
      </c>
      <c r="MB61" s="416">
        <f t="shared" si="61"/>
        <v>0</v>
      </c>
      <c r="MC61" s="416">
        <f t="shared" si="62"/>
        <v>0</v>
      </c>
      <c r="MD61" s="416">
        <f t="shared" si="63"/>
        <v>0</v>
      </c>
      <c r="ME61" s="416">
        <f t="shared" si="64"/>
        <v>0</v>
      </c>
      <c r="MF61" s="465"/>
      <c r="MG61" s="465"/>
      <c r="MH61" s="465"/>
      <c r="MI61" s="465"/>
      <c r="MJ61" s="466"/>
      <c r="MK61" s="466"/>
      <c r="ML61" s="466"/>
      <c r="MM61" s="466"/>
      <c r="MN61" s="466"/>
      <c r="MO61" s="466"/>
      <c r="MP61" s="477"/>
      <c r="MQ61" s="477"/>
      <c r="MR61" s="477"/>
      <c r="MS61" s="477"/>
      <c r="MT61" s="478"/>
      <c r="MU61" s="478"/>
      <c r="MV61" s="478"/>
      <c r="MW61" s="478"/>
      <c r="MX61" s="478"/>
      <c r="MY61" s="478"/>
      <c r="MZ61" s="401">
        <f t="shared" si="65"/>
        <v>0</v>
      </c>
      <c r="NA61" s="401">
        <f t="shared" si="66"/>
        <v>0</v>
      </c>
      <c r="NB61" s="401">
        <f t="shared" si="67"/>
        <v>0</v>
      </c>
      <c r="NC61" s="401">
        <f t="shared" si="68"/>
        <v>0</v>
      </c>
      <c r="ND61" s="402">
        <f t="shared" si="69"/>
        <v>0</v>
      </c>
      <c r="NE61" s="402">
        <f t="shared" si="70"/>
        <v>0</v>
      </c>
      <c r="NF61" s="402">
        <f t="shared" si="71"/>
        <v>0</v>
      </c>
      <c r="NG61" s="402">
        <f t="shared" si="72"/>
        <v>0</v>
      </c>
      <c r="NH61" s="402">
        <f t="shared" si="73"/>
        <v>0</v>
      </c>
      <c r="NI61" s="402">
        <f t="shared" si="74"/>
        <v>0</v>
      </c>
    </row>
    <row r="62" spans="1:373" ht="30" x14ac:dyDescent="0.25">
      <c r="A62" s="442">
        <v>51</v>
      </c>
      <c r="B62" s="479" t="s">
        <v>80</v>
      </c>
      <c r="C62" s="479" t="s">
        <v>81</v>
      </c>
      <c r="D62" s="444"/>
      <c r="E62" s="444"/>
      <c r="F62" s="444"/>
      <c r="G62" s="444"/>
      <c r="H62" s="445"/>
      <c r="I62" s="445"/>
      <c r="J62" s="445"/>
      <c r="K62" s="445"/>
      <c r="L62" s="445"/>
      <c r="M62" s="445"/>
      <c r="N62" s="446"/>
      <c r="O62" s="446"/>
      <c r="P62" s="446"/>
      <c r="Q62" s="446"/>
      <c r="R62" s="473"/>
      <c r="S62" s="473"/>
      <c r="T62" s="473"/>
      <c r="U62" s="473"/>
      <c r="V62" s="473"/>
      <c r="W62" s="473"/>
      <c r="X62" s="447">
        <v>0</v>
      </c>
      <c r="Y62" s="447">
        <v>0</v>
      </c>
      <c r="Z62" s="447">
        <v>0</v>
      </c>
      <c r="AA62" s="447">
        <v>0</v>
      </c>
      <c r="AB62" s="448">
        <v>0</v>
      </c>
      <c r="AC62" s="448">
        <v>0</v>
      </c>
      <c r="AD62" s="448">
        <v>0</v>
      </c>
      <c r="AE62" s="448">
        <v>0</v>
      </c>
      <c r="AF62" s="448">
        <v>0</v>
      </c>
      <c r="AG62" s="448">
        <v>0</v>
      </c>
      <c r="AH62" s="449">
        <v>0</v>
      </c>
      <c r="AI62" s="449">
        <v>0</v>
      </c>
      <c r="AJ62" s="449">
        <v>0</v>
      </c>
      <c r="AK62" s="449">
        <v>0</v>
      </c>
      <c r="AL62" s="753">
        <v>0</v>
      </c>
      <c r="AM62" s="753">
        <v>0</v>
      </c>
      <c r="AN62" s="753">
        <v>0</v>
      </c>
      <c r="AO62" s="753">
        <v>0</v>
      </c>
      <c r="AP62" s="753">
        <v>0</v>
      </c>
      <c r="AQ62" s="753">
        <v>0</v>
      </c>
      <c r="AR62" s="450">
        <v>0</v>
      </c>
      <c r="AS62" s="450">
        <v>0</v>
      </c>
      <c r="AT62" s="450">
        <v>0</v>
      </c>
      <c r="AU62" s="450">
        <v>0</v>
      </c>
      <c r="AV62" s="765">
        <v>0</v>
      </c>
      <c r="AW62" s="765">
        <v>0</v>
      </c>
      <c r="AX62" s="765">
        <v>0</v>
      </c>
      <c r="AY62" s="765">
        <v>0</v>
      </c>
      <c r="AZ62" s="765">
        <v>0</v>
      </c>
      <c r="BA62" s="765">
        <v>0</v>
      </c>
      <c r="BB62" s="451">
        <v>0</v>
      </c>
      <c r="BC62" s="451">
        <v>0</v>
      </c>
      <c r="BD62" s="451">
        <v>0</v>
      </c>
      <c r="BE62" s="451">
        <v>0</v>
      </c>
      <c r="BF62" s="810">
        <v>0</v>
      </c>
      <c r="BG62" s="810">
        <v>0</v>
      </c>
      <c r="BH62" s="810">
        <v>0</v>
      </c>
      <c r="BI62" s="810">
        <v>0</v>
      </c>
      <c r="BJ62" s="810">
        <v>0</v>
      </c>
      <c r="BK62" s="810">
        <v>0</v>
      </c>
      <c r="BL62" s="452"/>
      <c r="BM62" s="452"/>
      <c r="BN62" s="452"/>
      <c r="BO62" s="452"/>
      <c r="BP62" s="453"/>
      <c r="BQ62" s="453"/>
      <c r="BR62" s="453"/>
      <c r="BS62" s="453"/>
      <c r="BT62" s="453"/>
      <c r="BU62" s="453"/>
      <c r="BV62" s="454"/>
      <c r="BW62" s="454"/>
      <c r="BX62" s="454"/>
      <c r="BY62" s="454"/>
      <c r="BZ62" s="455"/>
      <c r="CA62" s="455"/>
      <c r="CB62" s="455"/>
      <c r="CC62" s="455"/>
      <c r="CD62" s="455"/>
      <c r="CE62" s="455"/>
      <c r="CF62" s="456"/>
      <c r="CG62" s="456"/>
      <c r="CH62" s="456"/>
      <c r="CI62" s="456"/>
      <c r="CJ62" s="475"/>
      <c r="CK62" s="475"/>
      <c r="CL62" s="475"/>
      <c r="CM62" s="475"/>
      <c r="CN62" s="475"/>
      <c r="CO62" s="475"/>
      <c r="CP62" s="457"/>
      <c r="CQ62" s="457"/>
      <c r="CR62" s="457"/>
      <c r="CS62" s="457"/>
      <c r="CT62" s="793"/>
      <c r="CU62" s="793"/>
      <c r="CV62" s="793"/>
      <c r="CW62" s="793"/>
      <c r="CX62" s="793"/>
      <c r="CY62" s="793"/>
      <c r="CZ62" s="458"/>
      <c r="DA62" s="458"/>
      <c r="DB62" s="458"/>
      <c r="DC62" s="458"/>
      <c r="DD62" s="1026"/>
      <c r="DE62" s="1026"/>
      <c r="DF62" s="1026"/>
      <c r="DG62" s="1026"/>
      <c r="DH62" s="1026"/>
      <c r="DI62" s="1026"/>
      <c r="DJ62" s="454">
        <v>0</v>
      </c>
      <c r="DK62" s="454">
        <v>0</v>
      </c>
      <c r="DL62" s="454">
        <v>0</v>
      </c>
      <c r="DM62" s="454">
        <v>0</v>
      </c>
      <c r="DN62" s="455">
        <v>0</v>
      </c>
      <c r="DO62" s="455">
        <v>0</v>
      </c>
      <c r="DP62" s="455">
        <v>0</v>
      </c>
      <c r="DQ62" s="455">
        <v>0</v>
      </c>
      <c r="DR62" s="455">
        <v>0</v>
      </c>
      <c r="DS62" s="455">
        <v>0</v>
      </c>
      <c r="DT62" s="459"/>
      <c r="DU62" s="459"/>
      <c r="DV62" s="459"/>
      <c r="DW62" s="459"/>
      <c r="DX62" s="777"/>
      <c r="DY62" s="777"/>
      <c r="DZ62" s="777"/>
      <c r="EA62" s="777"/>
      <c r="EB62" s="777"/>
      <c r="EC62" s="777"/>
      <c r="ED62" s="461"/>
      <c r="EE62" s="461"/>
      <c r="EF62" s="461"/>
      <c r="EG62" s="461"/>
      <c r="EH62" s="759"/>
      <c r="EI62" s="759"/>
      <c r="EJ62" s="759"/>
      <c r="EK62" s="759"/>
      <c r="EL62" s="759"/>
      <c r="EM62" s="759"/>
      <c r="EN62" s="452"/>
      <c r="EO62" s="452"/>
      <c r="EP62" s="452"/>
      <c r="EQ62" s="452"/>
      <c r="ER62" s="453"/>
      <c r="ES62" s="453"/>
      <c r="ET62" s="453"/>
      <c r="EU62" s="453"/>
      <c r="EV62" s="453"/>
      <c r="EW62" s="453"/>
      <c r="EX62" s="461"/>
      <c r="EY62" s="461"/>
      <c r="EZ62" s="461"/>
      <c r="FA62" s="461"/>
      <c r="FB62" s="759"/>
      <c r="FC62" s="759"/>
      <c r="FD62" s="759"/>
      <c r="FE62" s="759"/>
      <c r="FF62" s="759"/>
      <c r="FG62" s="759"/>
      <c r="FH62" s="463"/>
      <c r="FI62" s="463"/>
      <c r="FJ62" s="463"/>
      <c r="FK62" s="463"/>
      <c r="FL62" s="464"/>
      <c r="FM62" s="464"/>
      <c r="FN62" s="464"/>
      <c r="FO62" s="464"/>
      <c r="FP62" s="464"/>
      <c r="FQ62" s="464"/>
      <c r="FR62" s="465"/>
      <c r="FS62" s="465"/>
      <c r="FT62" s="465"/>
      <c r="FU62" s="465"/>
      <c r="FV62" s="1048"/>
      <c r="FW62" s="1048"/>
      <c r="FX62" s="1048"/>
      <c r="FY62" s="1048"/>
      <c r="FZ62" s="1048"/>
      <c r="GA62" s="1048"/>
      <c r="GB62" s="467"/>
      <c r="GC62" s="467"/>
      <c r="GD62" s="467"/>
      <c r="GE62" s="467"/>
      <c r="GF62" s="468"/>
      <c r="GG62" s="468"/>
      <c r="GH62" s="468"/>
      <c r="GI62" s="468"/>
      <c r="GJ62" s="468"/>
      <c r="GK62" s="468"/>
      <c r="GL62" s="459"/>
      <c r="GM62" s="459"/>
      <c r="GN62" s="459"/>
      <c r="GO62" s="459"/>
      <c r="GP62" s="777"/>
      <c r="GQ62" s="777"/>
      <c r="GR62" s="777"/>
      <c r="GS62" s="777"/>
      <c r="GT62" s="777"/>
      <c r="GU62" s="777"/>
      <c r="GV62" s="469"/>
      <c r="GW62" s="469"/>
      <c r="GX62" s="469"/>
      <c r="GY62" s="469"/>
      <c r="GZ62" s="470"/>
      <c r="HA62" s="470"/>
      <c r="HB62" s="470"/>
      <c r="HC62" s="470"/>
      <c r="HD62" s="470"/>
      <c r="HE62" s="470"/>
      <c r="HF62" s="471"/>
      <c r="HG62" s="471"/>
      <c r="HH62" s="471"/>
      <c r="HI62" s="471"/>
      <c r="HJ62" s="472"/>
      <c r="HK62" s="472"/>
      <c r="HL62" s="472"/>
      <c r="HM62" s="472"/>
      <c r="HN62" s="472"/>
      <c r="HO62" s="472"/>
      <c r="HP62" s="446"/>
      <c r="HQ62" s="446"/>
      <c r="HR62" s="446"/>
      <c r="HS62" s="446"/>
      <c r="HT62" s="473"/>
      <c r="HU62" s="473"/>
      <c r="HV62" s="473"/>
      <c r="HW62" s="473"/>
      <c r="HX62" s="473"/>
      <c r="HY62" s="473"/>
      <c r="HZ62" s="461"/>
      <c r="IA62" s="461"/>
      <c r="IB62" s="461"/>
      <c r="IC62" s="461"/>
      <c r="ID62" s="462"/>
      <c r="IE62" s="462"/>
      <c r="IF62" s="462"/>
      <c r="IG62" s="462"/>
      <c r="IH62" s="462"/>
      <c r="II62" s="462"/>
      <c r="IJ62" s="471"/>
      <c r="IK62" s="471"/>
      <c r="IL62" s="471"/>
      <c r="IM62" s="471"/>
      <c r="IN62" s="474"/>
      <c r="IO62" s="474"/>
      <c r="IP62" s="474"/>
      <c r="IQ62" s="474"/>
      <c r="IR62" s="474"/>
      <c r="IS62" s="474"/>
      <c r="IT62" s="457"/>
      <c r="IU62" s="457"/>
      <c r="IV62" s="457"/>
      <c r="IW62" s="457"/>
      <c r="IX62" s="793"/>
      <c r="IY62" s="793"/>
      <c r="IZ62" s="793"/>
      <c r="JA62" s="793"/>
      <c r="JB62" s="793"/>
      <c r="JC62" s="793"/>
      <c r="JD62" s="463"/>
      <c r="JE62" s="463"/>
      <c r="JF62" s="463"/>
      <c r="JG62" s="463"/>
      <c r="JH62" s="464"/>
      <c r="JI62" s="464"/>
      <c r="JJ62" s="464"/>
      <c r="JK62" s="464"/>
      <c r="JL62" s="464"/>
      <c r="JM62" s="464"/>
      <c r="JN62" s="456">
        <v>0</v>
      </c>
      <c r="JO62" s="456">
        <v>0</v>
      </c>
      <c r="JP62" s="456">
        <v>0</v>
      </c>
      <c r="JQ62" s="456">
        <v>0</v>
      </c>
      <c r="JR62" s="475">
        <v>0</v>
      </c>
      <c r="JS62" s="475">
        <v>0</v>
      </c>
      <c r="JT62" s="475">
        <v>0</v>
      </c>
      <c r="JU62" s="475">
        <v>0</v>
      </c>
      <c r="JV62" s="475">
        <v>0</v>
      </c>
      <c r="JW62" s="475">
        <v>0</v>
      </c>
      <c r="JX62" s="452"/>
      <c r="JY62" s="452"/>
      <c r="JZ62" s="452"/>
      <c r="KA62" s="452"/>
      <c r="KB62" s="771"/>
      <c r="KC62" s="771"/>
      <c r="KD62" s="771"/>
      <c r="KE62" s="771"/>
      <c r="KF62" s="771"/>
      <c r="KG62" s="771"/>
      <c r="KH62" s="454"/>
      <c r="KI62" s="454"/>
      <c r="KJ62" s="454"/>
      <c r="KK62" s="454"/>
      <c r="KL62" s="455"/>
      <c r="KM62" s="455"/>
      <c r="KN62" s="455"/>
      <c r="KO62" s="455"/>
      <c r="KP62" s="455"/>
      <c r="KQ62" s="455"/>
      <c r="KR62" s="476"/>
      <c r="KS62" s="476"/>
      <c r="KT62" s="476"/>
      <c r="KU62" s="476"/>
      <c r="KV62" s="788"/>
      <c r="KW62" s="788"/>
      <c r="KX62" s="788"/>
      <c r="KY62" s="788"/>
      <c r="KZ62" s="788"/>
      <c r="LA62" s="788"/>
      <c r="LB62" s="471"/>
      <c r="LC62" s="471"/>
      <c r="LD62" s="471"/>
      <c r="LE62" s="471"/>
      <c r="LF62" s="474"/>
      <c r="LG62" s="474"/>
      <c r="LH62" s="474"/>
      <c r="LI62" s="474"/>
      <c r="LJ62" s="474"/>
      <c r="LK62" s="474"/>
      <c r="LL62" s="467">
        <v>0</v>
      </c>
      <c r="LM62" s="467">
        <v>0</v>
      </c>
      <c r="LN62" s="467">
        <v>0</v>
      </c>
      <c r="LO62" s="467">
        <v>0</v>
      </c>
      <c r="LP62" s="783">
        <v>0</v>
      </c>
      <c r="LQ62" s="783">
        <v>0</v>
      </c>
      <c r="LR62" s="783">
        <v>0</v>
      </c>
      <c r="LS62" s="783">
        <v>0</v>
      </c>
      <c r="LT62" s="783">
        <v>0</v>
      </c>
      <c r="LU62" s="783">
        <v>0</v>
      </c>
      <c r="LV62" s="415">
        <f t="shared" si="55"/>
        <v>0</v>
      </c>
      <c r="LW62" s="415">
        <f t="shared" si="56"/>
        <v>0</v>
      </c>
      <c r="LX62" s="415">
        <f t="shared" si="57"/>
        <v>0</v>
      </c>
      <c r="LY62" s="415">
        <f t="shared" si="58"/>
        <v>0</v>
      </c>
      <c r="LZ62" s="416">
        <f t="shared" si="59"/>
        <v>0</v>
      </c>
      <c r="MA62" s="416">
        <f t="shared" si="60"/>
        <v>0</v>
      </c>
      <c r="MB62" s="416">
        <f t="shared" si="61"/>
        <v>0</v>
      </c>
      <c r="MC62" s="416">
        <f t="shared" si="62"/>
        <v>0</v>
      </c>
      <c r="MD62" s="416">
        <f t="shared" si="63"/>
        <v>0</v>
      </c>
      <c r="ME62" s="416">
        <f t="shared" si="64"/>
        <v>0</v>
      </c>
      <c r="MF62" s="465"/>
      <c r="MG62" s="465"/>
      <c r="MH62" s="465"/>
      <c r="MI62" s="465"/>
      <c r="MJ62" s="466"/>
      <c r="MK62" s="466"/>
      <c r="ML62" s="466"/>
      <c r="MM62" s="466"/>
      <c r="MN62" s="466"/>
      <c r="MO62" s="466"/>
      <c r="MP62" s="477"/>
      <c r="MQ62" s="477"/>
      <c r="MR62" s="477"/>
      <c r="MS62" s="477"/>
      <c r="MT62" s="478"/>
      <c r="MU62" s="478"/>
      <c r="MV62" s="478"/>
      <c r="MW62" s="478"/>
      <c r="MX62" s="478"/>
      <c r="MY62" s="478"/>
      <c r="MZ62" s="401">
        <f t="shared" si="65"/>
        <v>0</v>
      </c>
      <c r="NA62" s="401">
        <f t="shared" si="66"/>
        <v>0</v>
      </c>
      <c r="NB62" s="401">
        <f t="shared" si="67"/>
        <v>0</v>
      </c>
      <c r="NC62" s="401">
        <f t="shared" si="68"/>
        <v>0</v>
      </c>
      <c r="ND62" s="402">
        <f t="shared" si="69"/>
        <v>0</v>
      </c>
      <c r="NE62" s="402">
        <f t="shared" si="70"/>
        <v>0</v>
      </c>
      <c r="NF62" s="402">
        <f t="shared" si="71"/>
        <v>0</v>
      </c>
      <c r="NG62" s="402">
        <f t="shared" si="72"/>
        <v>0</v>
      </c>
      <c r="NH62" s="402">
        <f t="shared" si="73"/>
        <v>0</v>
      </c>
      <c r="NI62" s="402">
        <f t="shared" si="74"/>
        <v>0</v>
      </c>
    </row>
    <row r="63" spans="1:373" ht="30.75" x14ac:dyDescent="0.25">
      <c r="A63" s="442">
        <v>52</v>
      </c>
      <c r="B63" s="479" t="s">
        <v>82</v>
      </c>
      <c r="C63" s="479" t="s">
        <v>487</v>
      </c>
      <c r="D63" s="444"/>
      <c r="E63" s="444"/>
      <c r="F63" s="444"/>
      <c r="G63" s="444"/>
      <c r="H63" s="445"/>
      <c r="I63" s="445"/>
      <c r="J63" s="445"/>
      <c r="K63" s="445"/>
      <c r="L63" s="445"/>
      <c r="M63" s="445"/>
      <c r="N63" s="446"/>
      <c r="O63" s="446"/>
      <c r="P63" s="446"/>
      <c r="Q63" s="446"/>
      <c r="R63" s="473"/>
      <c r="S63" s="473"/>
      <c r="T63" s="473"/>
      <c r="U63" s="473"/>
      <c r="V63" s="473"/>
      <c r="W63" s="473"/>
      <c r="X63" s="447">
        <v>0</v>
      </c>
      <c r="Y63" s="447">
        <v>0</v>
      </c>
      <c r="Z63" s="447">
        <v>0</v>
      </c>
      <c r="AA63" s="447">
        <v>0</v>
      </c>
      <c r="AB63" s="448">
        <v>0</v>
      </c>
      <c r="AC63" s="448">
        <v>0</v>
      </c>
      <c r="AD63" s="448">
        <v>0</v>
      </c>
      <c r="AE63" s="448">
        <v>0</v>
      </c>
      <c r="AF63" s="448">
        <v>0</v>
      </c>
      <c r="AG63" s="448">
        <v>0</v>
      </c>
      <c r="AH63" s="449">
        <v>0</v>
      </c>
      <c r="AI63" s="449">
        <v>0</v>
      </c>
      <c r="AJ63" s="449">
        <v>0</v>
      </c>
      <c r="AK63" s="449">
        <v>0</v>
      </c>
      <c r="AL63" s="753">
        <v>0</v>
      </c>
      <c r="AM63" s="753">
        <v>0</v>
      </c>
      <c r="AN63" s="753">
        <v>0</v>
      </c>
      <c r="AO63" s="753">
        <v>0</v>
      </c>
      <c r="AP63" s="753">
        <v>0</v>
      </c>
      <c r="AQ63" s="753">
        <v>0</v>
      </c>
      <c r="AR63" s="450">
        <v>0</v>
      </c>
      <c r="AS63" s="450">
        <v>0</v>
      </c>
      <c r="AT63" s="450">
        <v>0</v>
      </c>
      <c r="AU63" s="450">
        <v>0</v>
      </c>
      <c r="AV63" s="765">
        <v>0</v>
      </c>
      <c r="AW63" s="765">
        <v>0</v>
      </c>
      <c r="AX63" s="765">
        <v>0</v>
      </c>
      <c r="AY63" s="765">
        <v>0</v>
      </c>
      <c r="AZ63" s="765">
        <v>0</v>
      </c>
      <c r="BA63" s="765">
        <v>0</v>
      </c>
      <c r="BB63" s="451">
        <v>0</v>
      </c>
      <c r="BC63" s="451">
        <v>0</v>
      </c>
      <c r="BD63" s="451">
        <v>0</v>
      </c>
      <c r="BE63" s="451">
        <v>0</v>
      </c>
      <c r="BF63" s="810">
        <v>0</v>
      </c>
      <c r="BG63" s="810">
        <v>0</v>
      </c>
      <c r="BH63" s="810">
        <v>0</v>
      </c>
      <c r="BI63" s="810">
        <v>0</v>
      </c>
      <c r="BJ63" s="810">
        <v>0</v>
      </c>
      <c r="BK63" s="810">
        <v>0</v>
      </c>
      <c r="BL63" s="452"/>
      <c r="BM63" s="452"/>
      <c r="BN63" s="452"/>
      <c r="BO63" s="452"/>
      <c r="BP63" s="453"/>
      <c r="BQ63" s="453"/>
      <c r="BR63" s="453"/>
      <c r="BS63" s="453"/>
      <c r="BT63" s="453"/>
      <c r="BU63" s="453"/>
      <c r="BV63" s="454"/>
      <c r="BW63" s="454"/>
      <c r="BX63" s="454"/>
      <c r="BY63" s="454"/>
      <c r="BZ63" s="455"/>
      <c r="CA63" s="455"/>
      <c r="CB63" s="455"/>
      <c r="CC63" s="455"/>
      <c r="CD63" s="455"/>
      <c r="CE63" s="455"/>
      <c r="CF63" s="456"/>
      <c r="CG63" s="456"/>
      <c r="CH63" s="456"/>
      <c r="CI63" s="456"/>
      <c r="CJ63" s="475"/>
      <c r="CK63" s="475"/>
      <c r="CL63" s="475"/>
      <c r="CM63" s="475"/>
      <c r="CN63" s="475"/>
      <c r="CO63" s="475"/>
      <c r="CP63" s="457"/>
      <c r="CQ63" s="457"/>
      <c r="CR63" s="457"/>
      <c r="CS63" s="457"/>
      <c r="CT63" s="793"/>
      <c r="CU63" s="793"/>
      <c r="CV63" s="793"/>
      <c r="CW63" s="793"/>
      <c r="CX63" s="793"/>
      <c r="CY63" s="793"/>
      <c r="CZ63" s="458"/>
      <c r="DA63" s="458"/>
      <c r="DB63" s="458"/>
      <c r="DC63" s="458"/>
      <c r="DD63" s="1026"/>
      <c r="DE63" s="1026"/>
      <c r="DF63" s="1026"/>
      <c r="DG63" s="1026"/>
      <c r="DH63" s="1026"/>
      <c r="DI63" s="1026"/>
      <c r="DJ63" s="454">
        <v>0</v>
      </c>
      <c r="DK63" s="454">
        <v>0</v>
      </c>
      <c r="DL63" s="454">
        <v>0</v>
      </c>
      <c r="DM63" s="454">
        <v>0</v>
      </c>
      <c r="DN63" s="455">
        <v>0</v>
      </c>
      <c r="DO63" s="455">
        <v>0</v>
      </c>
      <c r="DP63" s="455">
        <v>0</v>
      </c>
      <c r="DQ63" s="455">
        <v>0</v>
      </c>
      <c r="DR63" s="455">
        <v>0</v>
      </c>
      <c r="DS63" s="455">
        <v>0</v>
      </c>
      <c r="DT63" s="459"/>
      <c r="DU63" s="459"/>
      <c r="DV63" s="459"/>
      <c r="DW63" s="459"/>
      <c r="DX63" s="777"/>
      <c r="DY63" s="777"/>
      <c r="DZ63" s="777"/>
      <c r="EA63" s="777"/>
      <c r="EB63" s="777"/>
      <c r="EC63" s="777"/>
      <c r="ED63" s="461"/>
      <c r="EE63" s="461"/>
      <c r="EF63" s="461"/>
      <c r="EG63" s="461"/>
      <c r="EH63" s="759"/>
      <c r="EI63" s="759"/>
      <c r="EJ63" s="759"/>
      <c r="EK63" s="759"/>
      <c r="EL63" s="759"/>
      <c r="EM63" s="759"/>
      <c r="EN63" s="452"/>
      <c r="EO63" s="452"/>
      <c r="EP63" s="452"/>
      <c r="EQ63" s="452"/>
      <c r="ER63" s="453"/>
      <c r="ES63" s="453"/>
      <c r="ET63" s="453"/>
      <c r="EU63" s="453"/>
      <c r="EV63" s="453"/>
      <c r="EW63" s="453"/>
      <c r="EX63" s="461"/>
      <c r="EY63" s="461"/>
      <c r="EZ63" s="461"/>
      <c r="FA63" s="461"/>
      <c r="FB63" s="759"/>
      <c r="FC63" s="759"/>
      <c r="FD63" s="759"/>
      <c r="FE63" s="759"/>
      <c r="FF63" s="759"/>
      <c r="FG63" s="759"/>
      <c r="FH63" s="463"/>
      <c r="FI63" s="463"/>
      <c r="FJ63" s="463"/>
      <c r="FK63" s="463"/>
      <c r="FL63" s="464"/>
      <c r="FM63" s="464"/>
      <c r="FN63" s="464"/>
      <c r="FO63" s="464"/>
      <c r="FP63" s="464"/>
      <c r="FQ63" s="464"/>
      <c r="FR63" s="465"/>
      <c r="FS63" s="465"/>
      <c r="FT63" s="465"/>
      <c r="FU63" s="465"/>
      <c r="FV63" s="1048"/>
      <c r="FW63" s="1048"/>
      <c r="FX63" s="1048"/>
      <c r="FY63" s="1048"/>
      <c r="FZ63" s="1048"/>
      <c r="GA63" s="1048"/>
      <c r="GB63" s="467"/>
      <c r="GC63" s="467"/>
      <c r="GD63" s="467"/>
      <c r="GE63" s="467"/>
      <c r="GF63" s="468"/>
      <c r="GG63" s="468"/>
      <c r="GH63" s="468"/>
      <c r="GI63" s="468"/>
      <c r="GJ63" s="468"/>
      <c r="GK63" s="468"/>
      <c r="GL63" s="459"/>
      <c r="GM63" s="459"/>
      <c r="GN63" s="459"/>
      <c r="GO63" s="459"/>
      <c r="GP63" s="777"/>
      <c r="GQ63" s="777"/>
      <c r="GR63" s="777"/>
      <c r="GS63" s="777"/>
      <c r="GT63" s="777"/>
      <c r="GU63" s="777"/>
      <c r="GV63" s="469"/>
      <c r="GW63" s="469"/>
      <c r="GX63" s="469"/>
      <c r="GY63" s="469"/>
      <c r="GZ63" s="470"/>
      <c r="HA63" s="470"/>
      <c r="HB63" s="470"/>
      <c r="HC63" s="470"/>
      <c r="HD63" s="470"/>
      <c r="HE63" s="470"/>
      <c r="HF63" s="471"/>
      <c r="HG63" s="471"/>
      <c r="HH63" s="471"/>
      <c r="HI63" s="471"/>
      <c r="HJ63" s="472"/>
      <c r="HK63" s="472"/>
      <c r="HL63" s="472"/>
      <c r="HM63" s="472"/>
      <c r="HN63" s="472"/>
      <c r="HO63" s="472"/>
      <c r="HP63" s="446"/>
      <c r="HQ63" s="446"/>
      <c r="HR63" s="446"/>
      <c r="HS63" s="446"/>
      <c r="HT63" s="473"/>
      <c r="HU63" s="473"/>
      <c r="HV63" s="473"/>
      <c r="HW63" s="473"/>
      <c r="HX63" s="473"/>
      <c r="HY63" s="473"/>
      <c r="HZ63" s="461"/>
      <c r="IA63" s="461"/>
      <c r="IB63" s="461"/>
      <c r="IC63" s="461"/>
      <c r="ID63" s="462"/>
      <c r="IE63" s="462"/>
      <c r="IF63" s="462"/>
      <c r="IG63" s="462"/>
      <c r="IH63" s="462"/>
      <c r="II63" s="462"/>
      <c r="IJ63" s="471"/>
      <c r="IK63" s="471"/>
      <c r="IL63" s="471"/>
      <c r="IM63" s="471"/>
      <c r="IN63" s="474"/>
      <c r="IO63" s="474"/>
      <c r="IP63" s="474"/>
      <c r="IQ63" s="474"/>
      <c r="IR63" s="474"/>
      <c r="IS63" s="474"/>
      <c r="IT63" s="457"/>
      <c r="IU63" s="457"/>
      <c r="IV63" s="457"/>
      <c r="IW63" s="457"/>
      <c r="IX63" s="793"/>
      <c r="IY63" s="793"/>
      <c r="IZ63" s="793"/>
      <c r="JA63" s="793"/>
      <c r="JB63" s="793"/>
      <c r="JC63" s="793"/>
      <c r="JD63" s="463"/>
      <c r="JE63" s="463"/>
      <c r="JF63" s="463"/>
      <c r="JG63" s="463"/>
      <c r="JH63" s="464"/>
      <c r="JI63" s="464"/>
      <c r="JJ63" s="464"/>
      <c r="JK63" s="464"/>
      <c r="JL63" s="464"/>
      <c r="JM63" s="464"/>
      <c r="JN63" s="456">
        <v>0</v>
      </c>
      <c r="JO63" s="456">
        <v>0</v>
      </c>
      <c r="JP63" s="456">
        <v>0</v>
      </c>
      <c r="JQ63" s="456">
        <v>0</v>
      </c>
      <c r="JR63" s="475">
        <v>0</v>
      </c>
      <c r="JS63" s="475">
        <v>0</v>
      </c>
      <c r="JT63" s="475">
        <v>0</v>
      </c>
      <c r="JU63" s="475">
        <v>0</v>
      </c>
      <c r="JV63" s="475">
        <v>0</v>
      </c>
      <c r="JW63" s="475">
        <v>0</v>
      </c>
      <c r="JX63" s="452"/>
      <c r="JY63" s="452"/>
      <c r="JZ63" s="452"/>
      <c r="KA63" s="452"/>
      <c r="KB63" s="771"/>
      <c r="KC63" s="771"/>
      <c r="KD63" s="771"/>
      <c r="KE63" s="771"/>
      <c r="KF63" s="771"/>
      <c r="KG63" s="771"/>
      <c r="KH63" s="454"/>
      <c r="KI63" s="454"/>
      <c r="KJ63" s="454"/>
      <c r="KK63" s="454"/>
      <c r="KL63" s="455"/>
      <c r="KM63" s="455"/>
      <c r="KN63" s="455"/>
      <c r="KO63" s="455"/>
      <c r="KP63" s="455"/>
      <c r="KQ63" s="455"/>
      <c r="KR63" s="476"/>
      <c r="KS63" s="476"/>
      <c r="KT63" s="476"/>
      <c r="KU63" s="476"/>
      <c r="KV63" s="788"/>
      <c r="KW63" s="788"/>
      <c r="KX63" s="788"/>
      <c r="KY63" s="788"/>
      <c r="KZ63" s="788"/>
      <c r="LA63" s="788"/>
      <c r="LB63" s="471"/>
      <c r="LC63" s="471"/>
      <c r="LD63" s="471"/>
      <c r="LE63" s="471"/>
      <c r="LF63" s="474"/>
      <c r="LG63" s="474"/>
      <c r="LH63" s="474"/>
      <c r="LI63" s="474"/>
      <c r="LJ63" s="474"/>
      <c r="LK63" s="474"/>
      <c r="LL63" s="467">
        <v>0</v>
      </c>
      <c r="LM63" s="467">
        <v>0</v>
      </c>
      <c r="LN63" s="467">
        <v>0</v>
      </c>
      <c r="LO63" s="467">
        <v>0</v>
      </c>
      <c r="LP63" s="783">
        <v>0</v>
      </c>
      <c r="LQ63" s="783">
        <v>0</v>
      </c>
      <c r="LR63" s="783">
        <v>0</v>
      </c>
      <c r="LS63" s="783">
        <v>0</v>
      </c>
      <c r="LT63" s="783">
        <v>0</v>
      </c>
      <c r="LU63" s="783">
        <v>0</v>
      </c>
      <c r="LV63" s="415">
        <f t="shared" si="55"/>
        <v>0</v>
      </c>
      <c r="LW63" s="415">
        <f t="shared" si="56"/>
        <v>0</v>
      </c>
      <c r="LX63" s="415">
        <f t="shared" si="57"/>
        <v>0</v>
      </c>
      <c r="LY63" s="415">
        <f t="shared" si="58"/>
        <v>0</v>
      </c>
      <c r="LZ63" s="416">
        <f t="shared" si="59"/>
        <v>0</v>
      </c>
      <c r="MA63" s="416">
        <f t="shared" si="60"/>
        <v>0</v>
      </c>
      <c r="MB63" s="416">
        <f t="shared" si="61"/>
        <v>0</v>
      </c>
      <c r="MC63" s="416">
        <f t="shared" si="62"/>
        <v>0</v>
      </c>
      <c r="MD63" s="416">
        <f t="shared" si="63"/>
        <v>0</v>
      </c>
      <c r="ME63" s="416">
        <f t="shared" si="64"/>
        <v>0</v>
      </c>
      <c r="MF63" s="465"/>
      <c r="MG63" s="465"/>
      <c r="MH63" s="465"/>
      <c r="MI63" s="465"/>
      <c r="MJ63" s="466"/>
      <c r="MK63" s="466"/>
      <c r="ML63" s="466"/>
      <c r="MM63" s="466"/>
      <c r="MN63" s="466"/>
      <c r="MO63" s="466"/>
      <c r="MP63" s="477"/>
      <c r="MQ63" s="477"/>
      <c r="MR63" s="477"/>
      <c r="MS63" s="477"/>
      <c r="MT63" s="478"/>
      <c r="MU63" s="478"/>
      <c r="MV63" s="478"/>
      <c r="MW63" s="478"/>
      <c r="MX63" s="478"/>
      <c r="MY63" s="478"/>
      <c r="MZ63" s="401">
        <f t="shared" si="65"/>
        <v>0</v>
      </c>
      <c r="NA63" s="401">
        <f t="shared" si="66"/>
        <v>0</v>
      </c>
      <c r="NB63" s="401">
        <f t="shared" si="67"/>
        <v>0</v>
      </c>
      <c r="NC63" s="401">
        <f t="shared" si="68"/>
        <v>0</v>
      </c>
      <c r="ND63" s="402">
        <f t="shared" si="69"/>
        <v>0</v>
      </c>
      <c r="NE63" s="402">
        <f t="shared" si="70"/>
        <v>0</v>
      </c>
      <c r="NF63" s="402">
        <f t="shared" si="71"/>
        <v>0</v>
      </c>
      <c r="NG63" s="402">
        <f t="shared" si="72"/>
        <v>0</v>
      </c>
      <c r="NH63" s="402">
        <f t="shared" si="73"/>
        <v>0</v>
      </c>
      <c r="NI63" s="402">
        <f t="shared" si="74"/>
        <v>0</v>
      </c>
    </row>
    <row r="64" spans="1:373" ht="45" x14ac:dyDescent="0.25">
      <c r="A64" s="442">
        <v>53</v>
      </c>
      <c r="B64" s="479" t="s">
        <v>83</v>
      </c>
      <c r="C64" s="479" t="s">
        <v>191</v>
      </c>
      <c r="D64" s="444"/>
      <c r="E64" s="444"/>
      <c r="F64" s="444"/>
      <c r="G64" s="444"/>
      <c r="H64" s="445"/>
      <c r="I64" s="445"/>
      <c r="J64" s="445"/>
      <c r="K64" s="445"/>
      <c r="L64" s="445"/>
      <c r="M64" s="445"/>
      <c r="N64" s="446"/>
      <c r="O64" s="446"/>
      <c r="P64" s="446"/>
      <c r="Q64" s="446"/>
      <c r="R64" s="473"/>
      <c r="S64" s="473"/>
      <c r="T64" s="473"/>
      <c r="U64" s="473"/>
      <c r="V64" s="473"/>
      <c r="W64" s="473"/>
      <c r="X64" s="447">
        <v>0</v>
      </c>
      <c r="Y64" s="447">
        <v>0</v>
      </c>
      <c r="Z64" s="447">
        <v>0</v>
      </c>
      <c r="AA64" s="447">
        <v>0</v>
      </c>
      <c r="AB64" s="448">
        <v>0</v>
      </c>
      <c r="AC64" s="448">
        <v>0</v>
      </c>
      <c r="AD64" s="448">
        <v>0</v>
      </c>
      <c r="AE64" s="448">
        <v>0</v>
      </c>
      <c r="AF64" s="448">
        <v>0</v>
      </c>
      <c r="AG64" s="448">
        <v>0</v>
      </c>
      <c r="AH64" s="449">
        <v>0</v>
      </c>
      <c r="AI64" s="449">
        <v>0</v>
      </c>
      <c r="AJ64" s="449">
        <v>0</v>
      </c>
      <c r="AK64" s="449">
        <v>0</v>
      </c>
      <c r="AL64" s="753">
        <v>0</v>
      </c>
      <c r="AM64" s="753">
        <v>0</v>
      </c>
      <c r="AN64" s="753">
        <v>0</v>
      </c>
      <c r="AO64" s="753">
        <v>0</v>
      </c>
      <c r="AP64" s="753">
        <v>0</v>
      </c>
      <c r="AQ64" s="753">
        <v>0</v>
      </c>
      <c r="AR64" s="450">
        <v>0</v>
      </c>
      <c r="AS64" s="450">
        <v>0</v>
      </c>
      <c r="AT64" s="450">
        <v>0</v>
      </c>
      <c r="AU64" s="450">
        <v>0</v>
      </c>
      <c r="AV64" s="765">
        <v>0</v>
      </c>
      <c r="AW64" s="765">
        <v>0</v>
      </c>
      <c r="AX64" s="765">
        <v>0</v>
      </c>
      <c r="AY64" s="765">
        <v>0</v>
      </c>
      <c r="AZ64" s="765">
        <v>0</v>
      </c>
      <c r="BA64" s="765">
        <v>0</v>
      </c>
      <c r="BB64" s="451">
        <v>0</v>
      </c>
      <c r="BC64" s="451">
        <v>1.6</v>
      </c>
      <c r="BD64" s="451">
        <v>0</v>
      </c>
      <c r="BE64" s="451">
        <v>1.6</v>
      </c>
      <c r="BF64" s="810">
        <v>1</v>
      </c>
      <c r="BG64" s="810">
        <v>0</v>
      </c>
      <c r="BH64" s="810">
        <v>0</v>
      </c>
      <c r="BI64" s="810">
        <v>1</v>
      </c>
      <c r="BJ64" s="810">
        <v>0</v>
      </c>
      <c r="BK64" s="810">
        <v>0</v>
      </c>
      <c r="BL64" s="452"/>
      <c r="BM64" s="452"/>
      <c r="BN64" s="452"/>
      <c r="BO64" s="452"/>
      <c r="BP64" s="453"/>
      <c r="BQ64" s="453"/>
      <c r="BR64" s="453"/>
      <c r="BS64" s="453"/>
      <c r="BT64" s="453"/>
      <c r="BU64" s="453"/>
      <c r="BV64" s="454"/>
      <c r="BW64" s="454"/>
      <c r="BX64" s="454"/>
      <c r="BY64" s="454"/>
      <c r="BZ64" s="455"/>
      <c r="CA64" s="455"/>
      <c r="CB64" s="455"/>
      <c r="CC64" s="455"/>
      <c r="CD64" s="455"/>
      <c r="CE64" s="455"/>
      <c r="CF64" s="456"/>
      <c r="CG64" s="456"/>
      <c r="CH64" s="456"/>
      <c r="CI64" s="456"/>
      <c r="CJ64" s="475"/>
      <c r="CK64" s="475"/>
      <c r="CL64" s="475"/>
      <c r="CM64" s="475"/>
      <c r="CN64" s="475"/>
      <c r="CO64" s="475"/>
      <c r="CP64" s="457"/>
      <c r="CQ64" s="457"/>
      <c r="CR64" s="457"/>
      <c r="CS64" s="457"/>
      <c r="CT64" s="793"/>
      <c r="CU64" s="793"/>
      <c r="CV64" s="793"/>
      <c r="CW64" s="793"/>
      <c r="CX64" s="793"/>
      <c r="CY64" s="793"/>
      <c r="CZ64" s="458"/>
      <c r="DA64" s="458"/>
      <c r="DB64" s="458"/>
      <c r="DC64" s="458"/>
      <c r="DD64" s="1026"/>
      <c r="DE64" s="1026"/>
      <c r="DF64" s="1026"/>
      <c r="DG64" s="1026"/>
      <c r="DH64" s="1026"/>
      <c r="DI64" s="1026"/>
      <c r="DJ64" s="454">
        <v>0</v>
      </c>
      <c r="DK64" s="454">
        <v>0</v>
      </c>
      <c r="DL64" s="454">
        <v>0</v>
      </c>
      <c r="DM64" s="454">
        <v>0</v>
      </c>
      <c r="DN64" s="455">
        <v>0</v>
      </c>
      <c r="DO64" s="455">
        <v>0</v>
      </c>
      <c r="DP64" s="455">
        <v>0</v>
      </c>
      <c r="DQ64" s="455">
        <v>0</v>
      </c>
      <c r="DR64" s="455">
        <v>0</v>
      </c>
      <c r="DS64" s="455">
        <v>0</v>
      </c>
      <c r="DT64" s="459"/>
      <c r="DU64" s="459"/>
      <c r="DV64" s="459"/>
      <c r="DW64" s="459"/>
      <c r="DX64" s="777"/>
      <c r="DY64" s="777"/>
      <c r="DZ64" s="777"/>
      <c r="EA64" s="777"/>
      <c r="EB64" s="777"/>
      <c r="EC64" s="777"/>
      <c r="ED64" s="461">
        <v>0.01</v>
      </c>
      <c r="EE64" s="461"/>
      <c r="EF64" s="461"/>
      <c r="EG64" s="461"/>
      <c r="EH64" s="759">
        <v>10</v>
      </c>
      <c r="EI64" s="759"/>
      <c r="EJ64" s="759"/>
      <c r="EK64" s="759"/>
      <c r="EL64" s="759"/>
      <c r="EM64" s="759"/>
      <c r="EN64" s="452"/>
      <c r="EO64" s="452"/>
      <c r="EP64" s="452"/>
      <c r="EQ64" s="452"/>
      <c r="ER64" s="453"/>
      <c r="ES64" s="453"/>
      <c r="ET64" s="453"/>
      <c r="EU64" s="453"/>
      <c r="EV64" s="453"/>
      <c r="EW64" s="453"/>
      <c r="EX64" s="461"/>
      <c r="EY64" s="461"/>
      <c r="EZ64" s="461"/>
      <c r="FA64" s="461"/>
      <c r="FB64" s="759"/>
      <c r="FC64" s="759"/>
      <c r="FD64" s="759"/>
      <c r="FE64" s="759"/>
      <c r="FF64" s="759"/>
      <c r="FG64" s="759"/>
      <c r="FH64" s="463"/>
      <c r="FI64" s="463"/>
      <c r="FJ64" s="463"/>
      <c r="FK64" s="463"/>
      <c r="FL64" s="464"/>
      <c r="FM64" s="464"/>
      <c r="FN64" s="464"/>
      <c r="FO64" s="464"/>
      <c r="FP64" s="464"/>
      <c r="FQ64" s="464"/>
      <c r="FR64" s="465"/>
      <c r="FS64" s="465"/>
      <c r="FT64" s="465"/>
      <c r="FU64" s="465"/>
      <c r="FV64" s="1048"/>
      <c r="FW64" s="1048"/>
      <c r="FX64" s="1048"/>
      <c r="FY64" s="1048"/>
      <c r="FZ64" s="1048"/>
      <c r="GA64" s="1048"/>
      <c r="GB64" s="467"/>
      <c r="GC64" s="467"/>
      <c r="GD64" s="467"/>
      <c r="GE64" s="467"/>
      <c r="GF64" s="468"/>
      <c r="GG64" s="468"/>
      <c r="GH64" s="468"/>
      <c r="GI64" s="468"/>
      <c r="GJ64" s="468"/>
      <c r="GK64" s="468"/>
      <c r="GL64" s="459"/>
      <c r="GM64" s="459"/>
      <c r="GN64" s="459"/>
      <c r="GO64" s="459"/>
      <c r="GP64" s="777"/>
      <c r="GQ64" s="777"/>
      <c r="GR64" s="777"/>
      <c r="GS64" s="777"/>
      <c r="GT64" s="777"/>
      <c r="GU64" s="777"/>
      <c r="GV64" s="469"/>
      <c r="GW64" s="469"/>
      <c r="GX64" s="469"/>
      <c r="GY64" s="469"/>
      <c r="GZ64" s="470"/>
      <c r="HA64" s="470"/>
      <c r="HB64" s="470"/>
      <c r="HC64" s="470"/>
      <c r="HD64" s="470"/>
      <c r="HE64" s="470"/>
      <c r="HF64" s="471"/>
      <c r="HG64" s="471"/>
      <c r="HH64" s="471"/>
      <c r="HI64" s="471"/>
      <c r="HJ64" s="472"/>
      <c r="HK64" s="472"/>
      <c r="HL64" s="472"/>
      <c r="HM64" s="472"/>
      <c r="HN64" s="472"/>
      <c r="HO64" s="472"/>
      <c r="HP64" s="446"/>
      <c r="HQ64" s="446"/>
      <c r="HR64" s="446"/>
      <c r="HS64" s="446"/>
      <c r="HT64" s="473"/>
      <c r="HU64" s="473"/>
      <c r="HV64" s="473"/>
      <c r="HW64" s="473"/>
      <c r="HX64" s="473"/>
      <c r="HY64" s="473"/>
      <c r="HZ64" s="461"/>
      <c r="IA64" s="461"/>
      <c r="IB64" s="461"/>
      <c r="IC64" s="461"/>
      <c r="ID64" s="462"/>
      <c r="IE64" s="462"/>
      <c r="IF64" s="462"/>
      <c r="IG64" s="462"/>
      <c r="IH64" s="462"/>
      <c r="II64" s="462"/>
      <c r="IJ64" s="471"/>
      <c r="IK64" s="471"/>
      <c r="IL64" s="471"/>
      <c r="IM64" s="471"/>
      <c r="IN64" s="474"/>
      <c r="IO64" s="474"/>
      <c r="IP64" s="474"/>
      <c r="IQ64" s="474"/>
      <c r="IR64" s="474"/>
      <c r="IS64" s="474"/>
      <c r="IT64" s="457"/>
      <c r="IU64" s="457"/>
      <c r="IV64" s="457"/>
      <c r="IW64" s="457"/>
      <c r="IX64" s="793"/>
      <c r="IY64" s="793"/>
      <c r="IZ64" s="793"/>
      <c r="JA64" s="793"/>
      <c r="JB64" s="793"/>
      <c r="JC64" s="793"/>
      <c r="JD64" s="463"/>
      <c r="JE64" s="463"/>
      <c r="JF64" s="463"/>
      <c r="JG64" s="463"/>
      <c r="JH64" s="464"/>
      <c r="JI64" s="464"/>
      <c r="JJ64" s="464"/>
      <c r="JK64" s="464"/>
      <c r="JL64" s="464"/>
      <c r="JM64" s="464"/>
      <c r="JN64" s="456">
        <v>0</v>
      </c>
      <c r="JO64" s="456">
        <v>0</v>
      </c>
      <c r="JP64" s="456">
        <v>0</v>
      </c>
      <c r="JQ64" s="456">
        <v>0</v>
      </c>
      <c r="JR64" s="475">
        <v>0</v>
      </c>
      <c r="JS64" s="475">
        <v>0</v>
      </c>
      <c r="JT64" s="475">
        <v>0</v>
      </c>
      <c r="JU64" s="475">
        <v>0</v>
      </c>
      <c r="JV64" s="475">
        <v>0</v>
      </c>
      <c r="JW64" s="475">
        <v>0</v>
      </c>
      <c r="JX64" s="452"/>
      <c r="JY64" s="452"/>
      <c r="JZ64" s="452"/>
      <c r="KA64" s="452"/>
      <c r="KB64" s="771"/>
      <c r="KC64" s="771"/>
      <c r="KD64" s="771"/>
      <c r="KE64" s="771"/>
      <c r="KF64" s="771"/>
      <c r="KG64" s="771"/>
      <c r="KH64" s="454"/>
      <c r="KI64" s="454"/>
      <c r="KJ64" s="454"/>
      <c r="KK64" s="454"/>
      <c r="KL64" s="455"/>
      <c r="KM64" s="455"/>
      <c r="KN64" s="455"/>
      <c r="KO64" s="455"/>
      <c r="KP64" s="455"/>
      <c r="KQ64" s="455"/>
      <c r="KR64" s="476">
        <v>0.01</v>
      </c>
      <c r="KS64" s="476">
        <v>0</v>
      </c>
      <c r="KT64" s="476">
        <v>0</v>
      </c>
      <c r="KU64" s="476">
        <v>0</v>
      </c>
      <c r="KV64" s="788">
        <v>10</v>
      </c>
      <c r="KW64" s="788"/>
      <c r="KX64" s="788"/>
      <c r="KY64" s="788"/>
      <c r="KZ64" s="788"/>
      <c r="LA64" s="788"/>
      <c r="LB64" s="471"/>
      <c r="LC64" s="471"/>
      <c r="LD64" s="471"/>
      <c r="LE64" s="471"/>
      <c r="LF64" s="474"/>
      <c r="LG64" s="474"/>
      <c r="LH64" s="474"/>
      <c r="LI64" s="474"/>
      <c r="LJ64" s="474"/>
      <c r="LK64" s="474"/>
      <c r="LL64" s="467">
        <v>0</v>
      </c>
      <c r="LM64" s="467">
        <v>0</v>
      </c>
      <c r="LN64" s="467">
        <v>0</v>
      </c>
      <c r="LO64" s="467">
        <v>0</v>
      </c>
      <c r="LP64" s="783">
        <v>0</v>
      </c>
      <c r="LQ64" s="783">
        <v>0</v>
      </c>
      <c r="LR64" s="783">
        <v>0</v>
      </c>
      <c r="LS64" s="783">
        <v>0</v>
      </c>
      <c r="LT64" s="783">
        <v>0</v>
      </c>
      <c r="LU64" s="783">
        <v>0</v>
      </c>
      <c r="LV64" s="415">
        <f t="shared" ref="LV64:ME65" si="75">D64+N64+X64+AH64+AR64+BB64+BL64+BV64+CF64+CP64+CZ64+DJ64+DT64+ED64+EN64+EX64+FH64+FR64+GB64+GL64+GV64+HF64+HP64+HZ64+IJ64+IT64+JD64+JN64+JX64+KH64+KR64+LB64+LL64</f>
        <v>0.02</v>
      </c>
      <c r="LW64" s="415">
        <f t="shared" si="75"/>
        <v>1.6</v>
      </c>
      <c r="LX64" s="415">
        <f t="shared" si="75"/>
        <v>0</v>
      </c>
      <c r="LY64" s="415">
        <f t="shared" si="75"/>
        <v>1.6</v>
      </c>
      <c r="LZ64" s="416">
        <f t="shared" si="75"/>
        <v>21</v>
      </c>
      <c r="MA64" s="416">
        <f t="shared" si="75"/>
        <v>0</v>
      </c>
      <c r="MB64" s="416">
        <f t="shared" si="75"/>
        <v>0</v>
      </c>
      <c r="MC64" s="416">
        <f t="shared" si="75"/>
        <v>1</v>
      </c>
      <c r="MD64" s="416">
        <f t="shared" si="75"/>
        <v>0</v>
      </c>
      <c r="ME64" s="416">
        <f t="shared" si="75"/>
        <v>0</v>
      </c>
      <c r="MF64" s="465"/>
      <c r="MG64" s="465"/>
      <c r="MH64" s="465"/>
      <c r="MI64" s="465"/>
      <c r="MJ64" s="466"/>
      <c r="MK64" s="466"/>
      <c r="ML64" s="466"/>
      <c r="MM64" s="466"/>
      <c r="MN64" s="466"/>
      <c r="MO64" s="466"/>
      <c r="MP64" s="477"/>
      <c r="MQ64" s="477"/>
      <c r="MR64" s="477"/>
      <c r="MS64" s="477"/>
      <c r="MT64" s="478"/>
      <c r="MU64" s="478"/>
      <c r="MV64" s="478"/>
      <c r="MW64" s="478"/>
      <c r="MX64" s="478"/>
      <c r="MY64" s="478"/>
      <c r="MZ64" s="401">
        <f t="shared" si="65"/>
        <v>0.02</v>
      </c>
      <c r="NA64" s="401">
        <f t="shared" si="66"/>
        <v>1.6</v>
      </c>
      <c r="NB64" s="401">
        <f t="shared" si="67"/>
        <v>0</v>
      </c>
      <c r="NC64" s="401">
        <f t="shared" si="68"/>
        <v>1.6</v>
      </c>
      <c r="ND64" s="402">
        <f t="shared" si="69"/>
        <v>21</v>
      </c>
      <c r="NE64" s="402">
        <f t="shared" si="70"/>
        <v>0</v>
      </c>
      <c r="NF64" s="402">
        <f t="shared" si="71"/>
        <v>0</v>
      </c>
      <c r="NG64" s="402">
        <f t="shared" si="72"/>
        <v>1</v>
      </c>
      <c r="NH64" s="402">
        <f t="shared" si="73"/>
        <v>0</v>
      </c>
      <c r="NI64" s="402">
        <f t="shared" si="74"/>
        <v>0</v>
      </c>
    </row>
    <row r="65" spans="1:373" ht="22.15" customHeight="1" thickBot="1" x14ac:dyDescent="0.3">
      <c r="A65" s="485">
        <v>54</v>
      </c>
      <c r="B65" s="486" t="s">
        <v>84</v>
      </c>
      <c r="C65" s="554" t="s">
        <v>85</v>
      </c>
      <c r="D65" s="488"/>
      <c r="E65" s="488"/>
      <c r="F65" s="488"/>
      <c r="G65" s="488"/>
      <c r="H65" s="489"/>
      <c r="I65" s="489"/>
      <c r="J65" s="489"/>
      <c r="K65" s="489"/>
      <c r="L65" s="489"/>
      <c r="M65" s="489"/>
      <c r="N65" s="490"/>
      <c r="O65" s="490"/>
      <c r="P65" s="490"/>
      <c r="Q65" s="490"/>
      <c r="R65" s="517"/>
      <c r="S65" s="517"/>
      <c r="T65" s="517"/>
      <c r="U65" s="517"/>
      <c r="V65" s="517"/>
      <c r="W65" s="517"/>
      <c r="X65" s="491">
        <v>0</v>
      </c>
      <c r="Y65" s="491">
        <v>0</v>
      </c>
      <c r="Z65" s="491">
        <v>0</v>
      </c>
      <c r="AA65" s="491">
        <v>0</v>
      </c>
      <c r="AB65" s="492">
        <v>0</v>
      </c>
      <c r="AC65" s="492">
        <v>0</v>
      </c>
      <c r="AD65" s="492">
        <v>0</v>
      </c>
      <c r="AE65" s="492">
        <v>0</v>
      </c>
      <c r="AF65" s="448">
        <v>0</v>
      </c>
      <c r="AG65" s="448">
        <v>0</v>
      </c>
      <c r="AH65" s="493">
        <v>0.01</v>
      </c>
      <c r="AI65" s="493">
        <v>0</v>
      </c>
      <c r="AJ65" s="493">
        <v>0</v>
      </c>
      <c r="AK65" s="493">
        <v>0</v>
      </c>
      <c r="AL65" s="754">
        <v>0</v>
      </c>
      <c r="AM65" s="754">
        <v>0</v>
      </c>
      <c r="AN65" s="754">
        <v>0</v>
      </c>
      <c r="AO65" s="754">
        <v>0</v>
      </c>
      <c r="AP65" s="754">
        <v>0</v>
      </c>
      <c r="AQ65" s="754">
        <v>0</v>
      </c>
      <c r="AR65" s="494">
        <v>0</v>
      </c>
      <c r="AS65" s="494">
        <v>0</v>
      </c>
      <c r="AT65" s="494">
        <v>0</v>
      </c>
      <c r="AU65" s="494">
        <v>0</v>
      </c>
      <c r="AV65" s="766">
        <v>0</v>
      </c>
      <c r="AW65" s="766">
        <v>0</v>
      </c>
      <c r="AX65" s="766">
        <v>0</v>
      </c>
      <c r="AY65" s="766">
        <v>0</v>
      </c>
      <c r="AZ65" s="766">
        <v>0</v>
      </c>
      <c r="BA65" s="766">
        <v>0</v>
      </c>
      <c r="BB65" s="495">
        <v>0.01</v>
      </c>
      <c r="BC65" s="495">
        <v>0</v>
      </c>
      <c r="BD65" s="495">
        <v>0</v>
      </c>
      <c r="BE65" s="495">
        <v>0</v>
      </c>
      <c r="BF65" s="811">
        <v>20</v>
      </c>
      <c r="BG65" s="811">
        <v>0</v>
      </c>
      <c r="BH65" s="811">
        <v>0</v>
      </c>
      <c r="BI65" s="811">
        <v>0</v>
      </c>
      <c r="BJ65" s="811">
        <v>0</v>
      </c>
      <c r="BK65" s="811">
        <v>0</v>
      </c>
      <c r="BL65" s="496"/>
      <c r="BM65" s="496"/>
      <c r="BN65" s="496"/>
      <c r="BO65" s="496"/>
      <c r="BP65" s="497"/>
      <c r="BQ65" s="497"/>
      <c r="BR65" s="497"/>
      <c r="BS65" s="497"/>
      <c r="BT65" s="497"/>
      <c r="BU65" s="497"/>
      <c r="BV65" s="498">
        <v>0.01</v>
      </c>
      <c r="BW65" s="498">
        <v>0</v>
      </c>
      <c r="BX65" s="498">
        <v>0</v>
      </c>
      <c r="BY65" s="498">
        <v>0</v>
      </c>
      <c r="BZ65" s="499">
        <v>20</v>
      </c>
      <c r="CA65" s="499">
        <v>0</v>
      </c>
      <c r="CB65" s="499">
        <v>0</v>
      </c>
      <c r="CC65" s="499">
        <v>0</v>
      </c>
      <c r="CD65" s="499">
        <v>0</v>
      </c>
      <c r="CE65" s="499">
        <v>0</v>
      </c>
      <c r="CF65" s="500">
        <v>0.01</v>
      </c>
      <c r="CG65" s="500"/>
      <c r="CH65" s="500"/>
      <c r="CI65" s="500"/>
      <c r="CJ65" s="519">
        <v>20</v>
      </c>
      <c r="CK65" s="519"/>
      <c r="CL65" s="519"/>
      <c r="CM65" s="519"/>
      <c r="CN65" s="519"/>
      <c r="CO65" s="519"/>
      <c r="CP65" s="501"/>
      <c r="CQ65" s="501"/>
      <c r="CR65" s="501"/>
      <c r="CS65" s="501"/>
      <c r="CT65" s="794"/>
      <c r="CU65" s="794"/>
      <c r="CV65" s="794"/>
      <c r="CW65" s="794"/>
      <c r="CX65" s="794"/>
      <c r="CY65" s="794"/>
      <c r="CZ65" s="502"/>
      <c r="DA65" s="502"/>
      <c r="DB65" s="502"/>
      <c r="DC65" s="502"/>
      <c r="DD65" s="1027"/>
      <c r="DE65" s="1027"/>
      <c r="DF65" s="1027"/>
      <c r="DG65" s="1027"/>
      <c r="DH65" s="1027"/>
      <c r="DI65" s="1027"/>
      <c r="DJ65" s="498">
        <v>0.01</v>
      </c>
      <c r="DK65" s="498">
        <v>0</v>
      </c>
      <c r="DL65" s="498">
        <v>0</v>
      </c>
      <c r="DM65" s="498">
        <v>0</v>
      </c>
      <c r="DN65" s="499">
        <v>20</v>
      </c>
      <c r="DO65" s="499">
        <v>0</v>
      </c>
      <c r="DP65" s="499">
        <v>0</v>
      </c>
      <c r="DQ65" s="499">
        <v>0</v>
      </c>
      <c r="DR65" s="499">
        <v>0</v>
      </c>
      <c r="DS65" s="499">
        <v>0</v>
      </c>
      <c r="DT65" s="503"/>
      <c r="DU65" s="503"/>
      <c r="DV65" s="503"/>
      <c r="DW65" s="503"/>
      <c r="DX65" s="778"/>
      <c r="DY65" s="778"/>
      <c r="DZ65" s="778"/>
      <c r="EA65" s="778"/>
      <c r="EB65" s="778"/>
      <c r="EC65" s="778"/>
      <c r="ED65" s="505"/>
      <c r="EE65" s="505"/>
      <c r="EF65" s="505"/>
      <c r="EG65" s="505"/>
      <c r="EH65" s="760"/>
      <c r="EI65" s="760"/>
      <c r="EJ65" s="760"/>
      <c r="EK65" s="760"/>
      <c r="EL65" s="760"/>
      <c r="EM65" s="760"/>
      <c r="EN65" s="496"/>
      <c r="EO65" s="496"/>
      <c r="EP65" s="496"/>
      <c r="EQ65" s="496"/>
      <c r="ER65" s="497"/>
      <c r="ES65" s="497"/>
      <c r="ET65" s="497"/>
      <c r="EU65" s="497"/>
      <c r="EV65" s="497"/>
      <c r="EW65" s="497"/>
      <c r="EX65" s="505">
        <v>0.01</v>
      </c>
      <c r="EY65" s="505">
        <v>0</v>
      </c>
      <c r="EZ65" s="505">
        <v>0</v>
      </c>
      <c r="FA65" s="505">
        <v>0</v>
      </c>
      <c r="FB65" s="760">
        <v>0</v>
      </c>
      <c r="FC65" s="760">
        <v>0</v>
      </c>
      <c r="FD65" s="760">
        <v>0</v>
      </c>
      <c r="FE65" s="760">
        <v>0</v>
      </c>
      <c r="FF65" s="760">
        <v>0</v>
      </c>
      <c r="FG65" s="760">
        <v>0</v>
      </c>
      <c r="FH65" s="507"/>
      <c r="FI65" s="507"/>
      <c r="FJ65" s="507"/>
      <c r="FK65" s="507"/>
      <c r="FL65" s="508"/>
      <c r="FM65" s="508"/>
      <c r="FN65" s="508"/>
      <c r="FO65" s="508"/>
      <c r="FP65" s="508"/>
      <c r="FQ65" s="508"/>
      <c r="FR65" s="509"/>
      <c r="FS65" s="509"/>
      <c r="FT65" s="509"/>
      <c r="FU65" s="509"/>
      <c r="FV65" s="1049"/>
      <c r="FW65" s="1049"/>
      <c r="FX65" s="1049"/>
      <c r="FY65" s="1049"/>
      <c r="FZ65" s="1049"/>
      <c r="GA65" s="1049"/>
      <c r="GB65" s="511"/>
      <c r="GC65" s="511"/>
      <c r="GD65" s="511"/>
      <c r="GE65" s="511"/>
      <c r="GF65" s="512"/>
      <c r="GG65" s="512"/>
      <c r="GH65" s="512"/>
      <c r="GI65" s="512"/>
      <c r="GJ65" s="512"/>
      <c r="GK65" s="512"/>
      <c r="GL65" s="503"/>
      <c r="GM65" s="503"/>
      <c r="GN65" s="503"/>
      <c r="GO65" s="503"/>
      <c r="GP65" s="778"/>
      <c r="GQ65" s="778"/>
      <c r="GR65" s="778"/>
      <c r="GS65" s="778"/>
      <c r="GT65" s="778"/>
      <c r="GU65" s="778"/>
      <c r="GV65" s="513"/>
      <c r="GW65" s="513"/>
      <c r="GX65" s="513"/>
      <c r="GY65" s="513"/>
      <c r="GZ65" s="514"/>
      <c r="HA65" s="514"/>
      <c r="HB65" s="514"/>
      <c r="HC65" s="514"/>
      <c r="HD65" s="514"/>
      <c r="HE65" s="514"/>
      <c r="HF65" s="515"/>
      <c r="HG65" s="515"/>
      <c r="HH65" s="515"/>
      <c r="HI65" s="515"/>
      <c r="HJ65" s="516"/>
      <c r="HK65" s="516"/>
      <c r="HL65" s="516"/>
      <c r="HM65" s="516"/>
      <c r="HN65" s="516"/>
      <c r="HO65" s="516"/>
      <c r="HP65" s="490"/>
      <c r="HQ65" s="490"/>
      <c r="HR65" s="490"/>
      <c r="HS65" s="490"/>
      <c r="HT65" s="517"/>
      <c r="HU65" s="517"/>
      <c r="HV65" s="517"/>
      <c r="HW65" s="517"/>
      <c r="HX65" s="517"/>
      <c r="HY65" s="517"/>
      <c r="HZ65" s="505"/>
      <c r="IA65" s="505"/>
      <c r="IB65" s="505"/>
      <c r="IC65" s="505"/>
      <c r="ID65" s="506"/>
      <c r="IE65" s="506"/>
      <c r="IF65" s="506"/>
      <c r="IG65" s="506"/>
      <c r="IH65" s="506"/>
      <c r="II65" s="506"/>
      <c r="IJ65" s="515">
        <v>0.01</v>
      </c>
      <c r="IK65" s="515">
        <v>0</v>
      </c>
      <c r="IL65" s="515">
        <v>0</v>
      </c>
      <c r="IM65" s="515">
        <v>0</v>
      </c>
      <c r="IN65" s="518">
        <v>20</v>
      </c>
      <c r="IO65" s="518">
        <v>0</v>
      </c>
      <c r="IP65" s="518">
        <v>0</v>
      </c>
      <c r="IQ65" s="518">
        <v>0</v>
      </c>
      <c r="IR65" s="518">
        <v>0</v>
      </c>
      <c r="IS65" s="518">
        <v>0</v>
      </c>
      <c r="IT65" s="501"/>
      <c r="IU65" s="501"/>
      <c r="IV65" s="501"/>
      <c r="IW65" s="501"/>
      <c r="IX65" s="794"/>
      <c r="IY65" s="794"/>
      <c r="IZ65" s="794"/>
      <c r="JA65" s="794"/>
      <c r="JB65" s="794"/>
      <c r="JC65" s="794"/>
      <c r="JD65" s="507"/>
      <c r="JE65" s="507"/>
      <c r="JF65" s="507"/>
      <c r="JG65" s="507"/>
      <c r="JH65" s="508"/>
      <c r="JI65" s="508"/>
      <c r="JJ65" s="508"/>
      <c r="JK65" s="508"/>
      <c r="JL65" s="508"/>
      <c r="JM65" s="508"/>
      <c r="JN65" s="500">
        <v>0</v>
      </c>
      <c r="JO65" s="500">
        <v>0</v>
      </c>
      <c r="JP65" s="500">
        <v>0</v>
      </c>
      <c r="JQ65" s="500">
        <v>0</v>
      </c>
      <c r="JR65" s="519">
        <v>0</v>
      </c>
      <c r="JS65" s="519">
        <v>0</v>
      </c>
      <c r="JT65" s="519">
        <v>0</v>
      </c>
      <c r="JU65" s="519">
        <v>0</v>
      </c>
      <c r="JV65" s="519">
        <v>0</v>
      </c>
      <c r="JW65" s="519">
        <v>0</v>
      </c>
      <c r="JX65" s="496"/>
      <c r="JY65" s="496"/>
      <c r="JZ65" s="496"/>
      <c r="KA65" s="496"/>
      <c r="KB65" s="772"/>
      <c r="KC65" s="772"/>
      <c r="KD65" s="772"/>
      <c r="KE65" s="772"/>
      <c r="KF65" s="772"/>
      <c r="KG65" s="772"/>
      <c r="KH65" s="498"/>
      <c r="KI65" s="498"/>
      <c r="KJ65" s="498"/>
      <c r="KK65" s="498"/>
      <c r="KL65" s="499"/>
      <c r="KM65" s="499"/>
      <c r="KN65" s="499"/>
      <c r="KO65" s="499"/>
      <c r="KP65" s="499"/>
      <c r="KQ65" s="499"/>
      <c r="KR65" s="520"/>
      <c r="KS65" s="520"/>
      <c r="KT65" s="520"/>
      <c r="KU65" s="520"/>
      <c r="KV65" s="789"/>
      <c r="KW65" s="789"/>
      <c r="KX65" s="789"/>
      <c r="KY65" s="789"/>
      <c r="KZ65" s="789"/>
      <c r="LA65" s="789"/>
      <c r="LB65" s="515"/>
      <c r="LC65" s="515"/>
      <c r="LD65" s="515"/>
      <c r="LE65" s="515"/>
      <c r="LF65" s="518"/>
      <c r="LG65" s="518"/>
      <c r="LH65" s="518"/>
      <c r="LI65" s="518"/>
      <c r="LJ65" s="518"/>
      <c r="LK65" s="518"/>
      <c r="LL65" s="511">
        <v>0</v>
      </c>
      <c r="LM65" s="511">
        <v>0</v>
      </c>
      <c r="LN65" s="511">
        <v>0</v>
      </c>
      <c r="LO65" s="511">
        <v>0</v>
      </c>
      <c r="LP65" s="784">
        <v>0</v>
      </c>
      <c r="LQ65" s="784">
        <v>0</v>
      </c>
      <c r="LR65" s="784">
        <v>0</v>
      </c>
      <c r="LS65" s="784">
        <v>0</v>
      </c>
      <c r="LT65" s="784">
        <v>0</v>
      </c>
      <c r="LU65" s="784">
        <v>0</v>
      </c>
      <c r="LV65" s="415">
        <f t="shared" si="75"/>
        <v>7.0000000000000007E-2</v>
      </c>
      <c r="LW65" s="415">
        <f t="shared" si="75"/>
        <v>0</v>
      </c>
      <c r="LX65" s="415">
        <f t="shared" si="75"/>
        <v>0</v>
      </c>
      <c r="LY65" s="415">
        <f t="shared" si="75"/>
        <v>0</v>
      </c>
      <c r="LZ65" s="416">
        <f t="shared" si="75"/>
        <v>100</v>
      </c>
      <c r="MA65" s="416">
        <f t="shared" si="75"/>
        <v>0</v>
      </c>
      <c r="MB65" s="416">
        <f t="shared" si="75"/>
        <v>0</v>
      </c>
      <c r="MC65" s="416">
        <f t="shared" si="75"/>
        <v>0</v>
      </c>
      <c r="MD65" s="416">
        <f t="shared" si="75"/>
        <v>0</v>
      </c>
      <c r="ME65" s="416">
        <f t="shared" si="75"/>
        <v>0</v>
      </c>
      <c r="MF65" s="509"/>
      <c r="MG65" s="509"/>
      <c r="MH65" s="509"/>
      <c r="MI65" s="509"/>
      <c r="MJ65" s="510"/>
      <c r="MK65" s="510"/>
      <c r="ML65" s="510"/>
      <c r="MM65" s="510"/>
      <c r="MN65" s="510"/>
      <c r="MO65" s="510"/>
      <c r="MP65" s="521"/>
      <c r="MQ65" s="521"/>
      <c r="MR65" s="521"/>
      <c r="MS65" s="521"/>
      <c r="MT65" s="522"/>
      <c r="MU65" s="522"/>
      <c r="MV65" s="522"/>
      <c r="MW65" s="522"/>
      <c r="MX65" s="522"/>
      <c r="MY65" s="522"/>
      <c r="MZ65" s="401">
        <f t="shared" si="65"/>
        <v>7.0000000000000007E-2</v>
      </c>
      <c r="NA65" s="401">
        <f t="shared" si="66"/>
        <v>0</v>
      </c>
      <c r="NB65" s="401">
        <f t="shared" si="67"/>
        <v>0</v>
      </c>
      <c r="NC65" s="401">
        <f t="shared" si="68"/>
        <v>0</v>
      </c>
      <c r="ND65" s="402">
        <f t="shared" si="69"/>
        <v>100</v>
      </c>
      <c r="NE65" s="402">
        <f t="shared" si="70"/>
        <v>0</v>
      </c>
      <c r="NF65" s="402">
        <f t="shared" si="71"/>
        <v>0</v>
      </c>
      <c r="NG65" s="402">
        <f t="shared" si="72"/>
        <v>0</v>
      </c>
      <c r="NH65" s="402">
        <f t="shared" si="73"/>
        <v>0</v>
      </c>
      <c r="NI65" s="402">
        <f t="shared" si="74"/>
        <v>0</v>
      </c>
    </row>
    <row r="66" spans="1:373" s="245" customFormat="1" ht="28.9" customHeight="1" thickBot="1" x14ac:dyDescent="0.3">
      <c r="A66" s="1511" t="s">
        <v>86</v>
      </c>
      <c r="B66" s="1512"/>
      <c r="C66" s="1512"/>
      <c r="D66" s="403">
        <f>SUM(D44:D65)</f>
        <v>0</v>
      </c>
      <c r="E66" s="403">
        <f t="shared" ref="E66:M66" si="76">SUM(E44:E65)</f>
        <v>0</v>
      </c>
      <c r="F66" s="403">
        <f t="shared" si="76"/>
        <v>0</v>
      </c>
      <c r="G66" s="403">
        <f t="shared" si="76"/>
        <v>0</v>
      </c>
      <c r="H66" s="523">
        <f t="shared" si="76"/>
        <v>0</v>
      </c>
      <c r="I66" s="523">
        <f t="shared" si="76"/>
        <v>0</v>
      </c>
      <c r="J66" s="523">
        <f t="shared" si="76"/>
        <v>0</v>
      </c>
      <c r="K66" s="523">
        <f t="shared" si="76"/>
        <v>0</v>
      </c>
      <c r="L66" s="523">
        <f t="shared" si="76"/>
        <v>0</v>
      </c>
      <c r="M66" s="523">
        <f t="shared" si="76"/>
        <v>0</v>
      </c>
      <c r="N66" s="403">
        <f>SUM(N44:N65)</f>
        <v>0</v>
      </c>
      <c r="O66" s="403">
        <f t="shared" ref="O66:W66" si="77">SUM(O44:O65)</f>
        <v>0</v>
      </c>
      <c r="P66" s="403">
        <f t="shared" si="77"/>
        <v>0</v>
      </c>
      <c r="Q66" s="403">
        <f t="shared" si="77"/>
        <v>0</v>
      </c>
      <c r="R66" s="404">
        <f t="shared" si="77"/>
        <v>0</v>
      </c>
      <c r="S66" s="404">
        <f t="shared" si="77"/>
        <v>0</v>
      </c>
      <c r="T66" s="404">
        <f t="shared" si="77"/>
        <v>0</v>
      </c>
      <c r="U66" s="404">
        <f t="shared" si="77"/>
        <v>0</v>
      </c>
      <c r="V66" s="404">
        <f t="shared" si="77"/>
        <v>0</v>
      </c>
      <c r="W66" s="404">
        <f t="shared" si="77"/>
        <v>0</v>
      </c>
      <c r="X66" s="403">
        <f>SUM(X44:X65)</f>
        <v>0</v>
      </c>
      <c r="Y66" s="403">
        <f t="shared" ref="Y66:AG66" si="78">SUM(Y44:Y65)</f>
        <v>0</v>
      </c>
      <c r="Z66" s="403">
        <f t="shared" si="78"/>
        <v>0</v>
      </c>
      <c r="AA66" s="403">
        <f t="shared" si="78"/>
        <v>0</v>
      </c>
      <c r="AB66" s="523">
        <f t="shared" si="78"/>
        <v>0</v>
      </c>
      <c r="AC66" s="523">
        <f t="shared" si="78"/>
        <v>0</v>
      </c>
      <c r="AD66" s="523">
        <f t="shared" si="78"/>
        <v>0</v>
      </c>
      <c r="AE66" s="523">
        <f t="shared" si="78"/>
        <v>0</v>
      </c>
      <c r="AF66" s="523">
        <f t="shared" si="78"/>
        <v>0</v>
      </c>
      <c r="AG66" s="523">
        <f t="shared" si="78"/>
        <v>0</v>
      </c>
      <c r="AH66" s="403">
        <f>SUM(AH44:AH65)</f>
        <v>0.01</v>
      </c>
      <c r="AI66" s="403">
        <f t="shared" ref="AI66:AQ66" si="79">SUM(AI44:AI65)</f>
        <v>0</v>
      </c>
      <c r="AJ66" s="403">
        <f t="shared" si="79"/>
        <v>0</v>
      </c>
      <c r="AK66" s="403">
        <f t="shared" si="79"/>
        <v>0</v>
      </c>
      <c r="AL66" s="404">
        <f t="shared" si="79"/>
        <v>0</v>
      </c>
      <c r="AM66" s="404">
        <f t="shared" si="79"/>
        <v>0</v>
      </c>
      <c r="AN66" s="404">
        <f t="shared" si="79"/>
        <v>0</v>
      </c>
      <c r="AO66" s="404">
        <f t="shared" si="79"/>
        <v>0</v>
      </c>
      <c r="AP66" s="404">
        <f t="shared" si="79"/>
        <v>0</v>
      </c>
      <c r="AQ66" s="404">
        <f t="shared" si="79"/>
        <v>0</v>
      </c>
      <c r="AR66" s="403">
        <f>SUM(AR44:AR65)</f>
        <v>0</v>
      </c>
      <c r="AS66" s="403">
        <f t="shared" ref="AS66:BA66" si="80">SUM(AS44:AS65)</f>
        <v>0</v>
      </c>
      <c r="AT66" s="403">
        <f t="shared" si="80"/>
        <v>0</v>
      </c>
      <c r="AU66" s="403">
        <f t="shared" si="80"/>
        <v>0</v>
      </c>
      <c r="AV66" s="404">
        <f t="shared" si="80"/>
        <v>0</v>
      </c>
      <c r="AW66" s="404">
        <f t="shared" si="80"/>
        <v>0</v>
      </c>
      <c r="AX66" s="404">
        <f t="shared" si="80"/>
        <v>0</v>
      </c>
      <c r="AY66" s="404">
        <f t="shared" si="80"/>
        <v>0</v>
      </c>
      <c r="AZ66" s="404">
        <f t="shared" si="80"/>
        <v>0</v>
      </c>
      <c r="BA66" s="404">
        <f t="shared" si="80"/>
        <v>0</v>
      </c>
      <c r="BB66" s="403">
        <f>SUM(BB44:BB65)</f>
        <v>0.01</v>
      </c>
      <c r="BC66" s="403">
        <f t="shared" ref="BC66:BK66" si="81">SUM(BC44:BC65)</f>
        <v>1.6</v>
      </c>
      <c r="BD66" s="403">
        <f t="shared" si="81"/>
        <v>0</v>
      </c>
      <c r="BE66" s="403">
        <f t="shared" si="81"/>
        <v>1.6</v>
      </c>
      <c r="BF66" s="404">
        <f t="shared" si="81"/>
        <v>21</v>
      </c>
      <c r="BG66" s="404">
        <f t="shared" si="81"/>
        <v>0</v>
      </c>
      <c r="BH66" s="404">
        <f t="shared" si="81"/>
        <v>0</v>
      </c>
      <c r="BI66" s="404">
        <f t="shared" si="81"/>
        <v>1</v>
      </c>
      <c r="BJ66" s="404">
        <f t="shared" si="81"/>
        <v>0</v>
      </c>
      <c r="BK66" s="404">
        <f t="shared" si="81"/>
        <v>0</v>
      </c>
      <c r="BL66" s="403">
        <f>SUM(BL44:BL65)</f>
        <v>0</v>
      </c>
      <c r="BM66" s="403">
        <f t="shared" ref="BM66:BU66" si="82">SUM(BM44:BM65)</f>
        <v>0</v>
      </c>
      <c r="BN66" s="403">
        <f t="shared" si="82"/>
        <v>0</v>
      </c>
      <c r="BO66" s="403">
        <f t="shared" si="82"/>
        <v>0</v>
      </c>
      <c r="BP66" s="404">
        <f t="shared" si="82"/>
        <v>0</v>
      </c>
      <c r="BQ66" s="404">
        <f t="shared" si="82"/>
        <v>0</v>
      </c>
      <c r="BR66" s="404">
        <f t="shared" si="82"/>
        <v>0</v>
      </c>
      <c r="BS66" s="404">
        <f t="shared" si="82"/>
        <v>0</v>
      </c>
      <c r="BT66" s="404">
        <f t="shared" si="82"/>
        <v>0</v>
      </c>
      <c r="BU66" s="404">
        <f t="shared" si="82"/>
        <v>0</v>
      </c>
      <c r="BV66" s="403">
        <f>SUM(BV44:BV65)</f>
        <v>0.01</v>
      </c>
      <c r="BW66" s="403">
        <f t="shared" ref="BW66:CE66" si="83">SUM(BW44:BW65)</f>
        <v>0</v>
      </c>
      <c r="BX66" s="403">
        <f t="shared" si="83"/>
        <v>0</v>
      </c>
      <c r="BY66" s="403">
        <f t="shared" si="83"/>
        <v>0</v>
      </c>
      <c r="BZ66" s="404">
        <f t="shared" si="83"/>
        <v>20</v>
      </c>
      <c r="CA66" s="404">
        <f t="shared" si="83"/>
        <v>0</v>
      </c>
      <c r="CB66" s="404">
        <f t="shared" si="83"/>
        <v>0</v>
      </c>
      <c r="CC66" s="404">
        <f t="shared" si="83"/>
        <v>0</v>
      </c>
      <c r="CD66" s="404">
        <f t="shared" si="83"/>
        <v>0</v>
      </c>
      <c r="CE66" s="404">
        <f t="shared" si="83"/>
        <v>0</v>
      </c>
      <c r="CF66" s="403">
        <f>SUM(CF44:CF65)</f>
        <v>0.01</v>
      </c>
      <c r="CG66" s="403">
        <f t="shared" ref="CG66:CO66" si="84">SUM(CG44:CG65)</f>
        <v>0</v>
      </c>
      <c r="CH66" s="403">
        <f t="shared" si="84"/>
        <v>0</v>
      </c>
      <c r="CI66" s="403">
        <f t="shared" si="84"/>
        <v>0</v>
      </c>
      <c r="CJ66" s="404">
        <f t="shared" si="84"/>
        <v>20</v>
      </c>
      <c r="CK66" s="404">
        <f t="shared" si="84"/>
        <v>0</v>
      </c>
      <c r="CL66" s="404">
        <f t="shared" si="84"/>
        <v>0</v>
      </c>
      <c r="CM66" s="404">
        <f t="shared" si="84"/>
        <v>0</v>
      </c>
      <c r="CN66" s="404">
        <f t="shared" si="84"/>
        <v>0</v>
      </c>
      <c r="CO66" s="404">
        <f t="shared" si="84"/>
        <v>0</v>
      </c>
      <c r="CP66" s="403">
        <f>SUM(CP44:CP65)</f>
        <v>0</v>
      </c>
      <c r="CQ66" s="403">
        <f t="shared" ref="CQ66:CY66" si="85">SUM(CQ44:CQ65)</f>
        <v>0</v>
      </c>
      <c r="CR66" s="403">
        <f t="shared" si="85"/>
        <v>0</v>
      </c>
      <c r="CS66" s="403">
        <f t="shared" si="85"/>
        <v>0</v>
      </c>
      <c r="CT66" s="404">
        <f t="shared" si="85"/>
        <v>0</v>
      </c>
      <c r="CU66" s="404">
        <f t="shared" si="85"/>
        <v>0</v>
      </c>
      <c r="CV66" s="404">
        <f t="shared" si="85"/>
        <v>0</v>
      </c>
      <c r="CW66" s="404">
        <f t="shared" si="85"/>
        <v>0</v>
      </c>
      <c r="CX66" s="404">
        <f t="shared" si="85"/>
        <v>0</v>
      </c>
      <c r="CY66" s="404">
        <f t="shared" si="85"/>
        <v>0</v>
      </c>
      <c r="CZ66" s="403">
        <f>SUM(CZ44:CZ65)</f>
        <v>0</v>
      </c>
      <c r="DA66" s="403">
        <f t="shared" ref="DA66:DI66" si="86">SUM(DA44:DA65)</f>
        <v>0</v>
      </c>
      <c r="DB66" s="403">
        <f t="shared" si="86"/>
        <v>0</v>
      </c>
      <c r="DC66" s="403">
        <f t="shared" si="86"/>
        <v>0</v>
      </c>
      <c r="DD66" s="404">
        <f t="shared" si="86"/>
        <v>0</v>
      </c>
      <c r="DE66" s="404">
        <f t="shared" si="86"/>
        <v>0</v>
      </c>
      <c r="DF66" s="404">
        <f t="shared" si="86"/>
        <v>0</v>
      </c>
      <c r="DG66" s="404">
        <f t="shared" si="86"/>
        <v>0</v>
      </c>
      <c r="DH66" s="404">
        <f t="shared" si="86"/>
        <v>0</v>
      </c>
      <c r="DI66" s="404">
        <f t="shared" si="86"/>
        <v>0</v>
      </c>
      <c r="DJ66" s="403">
        <f>SUM(DJ44:DJ65)</f>
        <v>0.01</v>
      </c>
      <c r="DK66" s="403">
        <f t="shared" ref="DK66:DS66" si="87">SUM(DK44:DK65)</f>
        <v>0</v>
      </c>
      <c r="DL66" s="403">
        <f t="shared" si="87"/>
        <v>0</v>
      </c>
      <c r="DM66" s="403">
        <f t="shared" si="87"/>
        <v>0</v>
      </c>
      <c r="DN66" s="404">
        <f t="shared" si="87"/>
        <v>20</v>
      </c>
      <c r="DO66" s="404">
        <f t="shared" si="87"/>
        <v>0</v>
      </c>
      <c r="DP66" s="404">
        <f t="shared" si="87"/>
        <v>0</v>
      </c>
      <c r="DQ66" s="404">
        <f t="shared" si="87"/>
        <v>0</v>
      </c>
      <c r="DR66" s="404">
        <f t="shared" si="87"/>
        <v>0</v>
      </c>
      <c r="DS66" s="404">
        <f t="shared" si="87"/>
        <v>0</v>
      </c>
      <c r="DT66" s="403">
        <f>SUM(DT44:DT65)</f>
        <v>0</v>
      </c>
      <c r="DU66" s="403">
        <f t="shared" ref="DU66:EC66" si="88">SUM(DU44:DU65)</f>
        <v>0</v>
      </c>
      <c r="DV66" s="403">
        <f t="shared" si="88"/>
        <v>0</v>
      </c>
      <c r="DW66" s="403">
        <f t="shared" si="88"/>
        <v>0</v>
      </c>
      <c r="DX66" s="404">
        <f t="shared" si="88"/>
        <v>0</v>
      </c>
      <c r="DY66" s="404">
        <f t="shared" si="88"/>
        <v>0</v>
      </c>
      <c r="DZ66" s="404">
        <f t="shared" si="88"/>
        <v>0</v>
      </c>
      <c r="EA66" s="404">
        <f t="shared" si="88"/>
        <v>0</v>
      </c>
      <c r="EB66" s="404">
        <f t="shared" si="88"/>
        <v>0</v>
      </c>
      <c r="EC66" s="404">
        <f t="shared" si="88"/>
        <v>0</v>
      </c>
      <c r="ED66" s="403">
        <f t="shared" ref="ED66:EM66" si="89">SUM(ED44:ED65)</f>
        <v>0.01</v>
      </c>
      <c r="EE66" s="403">
        <f t="shared" si="89"/>
        <v>0</v>
      </c>
      <c r="EF66" s="403">
        <f t="shared" si="89"/>
        <v>0</v>
      </c>
      <c r="EG66" s="403">
        <f t="shared" si="89"/>
        <v>0</v>
      </c>
      <c r="EH66" s="404">
        <f t="shared" si="89"/>
        <v>10</v>
      </c>
      <c r="EI66" s="404">
        <f t="shared" si="89"/>
        <v>0</v>
      </c>
      <c r="EJ66" s="404">
        <f t="shared" si="89"/>
        <v>0</v>
      </c>
      <c r="EK66" s="404">
        <f t="shared" si="89"/>
        <v>0</v>
      </c>
      <c r="EL66" s="404">
        <f t="shared" si="89"/>
        <v>0</v>
      </c>
      <c r="EM66" s="404">
        <f t="shared" si="89"/>
        <v>0</v>
      </c>
      <c r="EN66" s="403">
        <f>SUM(EN44:EN65)</f>
        <v>0</v>
      </c>
      <c r="EO66" s="403">
        <f t="shared" ref="EO66:EW66" si="90">SUM(EO44:EO65)</f>
        <v>0</v>
      </c>
      <c r="EP66" s="403">
        <f t="shared" si="90"/>
        <v>0</v>
      </c>
      <c r="EQ66" s="403">
        <f t="shared" si="90"/>
        <v>0</v>
      </c>
      <c r="ER66" s="523">
        <f t="shared" si="90"/>
        <v>0</v>
      </c>
      <c r="ES66" s="523">
        <f t="shared" si="90"/>
        <v>0</v>
      </c>
      <c r="ET66" s="523">
        <f t="shared" si="90"/>
        <v>0</v>
      </c>
      <c r="EU66" s="523">
        <f t="shared" si="90"/>
        <v>0</v>
      </c>
      <c r="EV66" s="523">
        <f t="shared" si="90"/>
        <v>0</v>
      </c>
      <c r="EW66" s="523">
        <f t="shared" si="90"/>
        <v>0</v>
      </c>
      <c r="EX66" s="403">
        <f>SUM(EX44:EX65)</f>
        <v>0.01</v>
      </c>
      <c r="EY66" s="403">
        <f t="shared" ref="EY66:FG66" si="91">SUM(EY44:EY65)</f>
        <v>0</v>
      </c>
      <c r="EZ66" s="403">
        <f t="shared" si="91"/>
        <v>0</v>
      </c>
      <c r="FA66" s="403">
        <f t="shared" si="91"/>
        <v>0</v>
      </c>
      <c r="FB66" s="404">
        <f t="shared" si="91"/>
        <v>0</v>
      </c>
      <c r="FC66" s="404">
        <f t="shared" si="91"/>
        <v>0</v>
      </c>
      <c r="FD66" s="404">
        <f t="shared" si="91"/>
        <v>0</v>
      </c>
      <c r="FE66" s="404">
        <f t="shared" si="91"/>
        <v>0</v>
      </c>
      <c r="FF66" s="404">
        <f t="shared" si="91"/>
        <v>0</v>
      </c>
      <c r="FG66" s="404">
        <f t="shared" si="91"/>
        <v>0</v>
      </c>
      <c r="FH66" s="403">
        <f>SUM(FH44:FH65)</f>
        <v>0</v>
      </c>
      <c r="FI66" s="403">
        <f t="shared" ref="FI66:FQ66" si="92">SUM(FI44:FI65)</f>
        <v>0</v>
      </c>
      <c r="FJ66" s="403">
        <f t="shared" si="92"/>
        <v>0</v>
      </c>
      <c r="FK66" s="403">
        <f t="shared" si="92"/>
        <v>0</v>
      </c>
      <c r="FL66" s="404">
        <f t="shared" si="92"/>
        <v>0</v>
      </c>
      <c r="FM66" s="404">
        <f t="shared" si="92"/>
        <v>0</v>
      </c>
      <c r="FN66" s="404">
        <f t="shared" si="92"/>
        <v>0</v>
      </c>
      <c r="FO66" s="404">
        <f t="shared" si="92"/>
        <v>0</v>
      </c>
      <c r="FP66" s="404">
        <f t="shared" si="92"/>
        <v>0</v>
      </c>
      <c r="FQ66" s="404">
        <f t="shared" si="92"/>
        <v>0</v>
      </c>
      <c r="FR66" s="403">
        <f>SUM(FR44:FR65)</f>
        <v>0</v>
      </c>
      <c r="FS66" s="403">
        <f t="shared" ref="FS66:GA66" si="93">SUM(FS44:FS65)</f>
        <v>0</v>
      </c>
      <c r="FT66" s="403">
        <f t="shared" si="93"/>
        <v>0</v>
      </c>
      <c r="FU66" s="403">
        <f t="shared" si="93"/>
        <v>0</v>
      </c>
      <c r="FV66" s="404">
        <f t="shared" si="93"/>
        <v>0</v>
      </c>
      <c r="FW66" s="404">
        <f t="shared" si="93"/>
        <v>0</v>
      </c>
      <c r="FX66" s="404">
        <f t="shared" si="93"/>
        <v>0</v>
      </c>
      <c r="FY66" s="404">
        <f t="shared" si="93"/>
        <v>0</v>
      </c>
      <c r="FZ66" s="404">
        <f t="shared" si="93"/>
        <v>0</v>
      </c>
      <c r="GA66" s="404">
        <f t="shared" si="93"/>
        <v>0</v>
      </c>
      <c r="GB66" s="403">
        <f>SUM(GB44:GB65)</f>
        <v>0</v>
      </c>
      <c r="GC66" s="403">
        <f t="shared" ref="GC66:GK66" si="94">SUM(GC44:GC65)</f>
        <v>0</v>
      </c>
      <c r="GD66" s="403">
        <f t="shared" si="94"/>
        <v>0</v>
      </c>
      <c r="GE66" s="403">
        <f t="shared" si="94"/>
        <v>0</v>
      </c>
      <c r="GF66" s="523">
        <f t="shared" si="94"/>
        <v>0</v>
      </c>
      <c r="GG66" s="523">
        <f t="shared" si="94"/>
        <v>0</v>
      </c>
      <c r="GH66" s="523">
        <f t="shared" si="94"/>
        <v>0</v>
      </c>
      <c r="GI66" s="523">
        <f t="shared" si="94"/>
        <v>0</v>
      </c>
      <c r="GJ66" s="523">
        <f t="shared" si="94"/>
        <v>0</v>
      </c>
      <c r="GK66" s="523">
        <f t="shared" si="94"/>
        <v>0</v>
      </c>
      <c r="GL66" s="403">
        <f>SUM(GL44:GL65)</f>
        <v>0</v>
      </c>
      <c r="GM66" s="403">
        <f t="shared" ref="GM66:GU66" si="95">SUM(GM44:GM65)</f>
        <v>0</v>
      </c>
      <c r="GN66" s="403">
        <f t="shared" si="95"/>
        <v>0</v>
      </c>
      <c r="GO66" s="403">
        <f t="shared" si="95"/>
        <v>0</v>
      </c>
      <c r="GP66" s="404">
        <f t="shared" si="95"/>
        <v>0</v>
      </c>
      <c r="GQ66" s="404">
        <f t="shared" si="95"/>
        <v>0</v>
      </c>
      <c r="GR66" s="404">
        <f t="shared" si="95"/>
        <v>0</v>
      </c>
      <c r="GS66" s="404">
        <f t="shared" si="95"/>
        <v>0</v>
      </c>
      <c r="GT66" s="404">
        <f t="shared" si="95"/>
        <v>0</v>
      </c>
      <c r="GU66" s="404">
        <f t="shared" si="95"/>
        <v>0</v>
      </c>
      <c r="GV66" s="403">
        <f>SUM(GV44:GV65)</f>
        <v>0</v>
      </c>
      <c r="GW66" s="403">
        <f t="shared" ref="GW66:HE66" si="96">SUM(GW44:GW65)</f>
        <v>0</v>
      </c>
      <c r="GX66" s="403">
        <f t="shared" si="96"/>
        <v>0</v>
      </c>
      <c r="GY66" s="403">
        <f t="shared" si="96"/>
        <v>0</v>
      </c>
      <c r="GZ66" s="404">
        <f t="shared" si="96"/>
        <v>0</v>
      </c>
      <c r="HA66" s="404">
        <f t="shared" si="96"/>
        <v>0</v>
      </c>
      <c r="HB66" s="404">
        <f t="shared" si="96"/>
        <v>0</v>
      </c>
      <c r="HC66" s="404">
        <f t="shared" si="96"/>
        <v>0</v>
      </c>
      <c r="HD66" s="404">
        <f t="shared" si="96"/>
        <v>0</v>
      </c>
      <c r="HE66" s="404">
        <f t="shared" si="96"/>
        <v>0</v>
      </c>
      <c r="HF66" s="403">
        <f>SUM(HF44:HF65)</f>
        <v>0</v>
      </c>
      <c r="HG66" s="403">
        <f t="shared" ref="HG66:HO66" si="97">SUM(HG44:HG65)</f>
        <v>0</v>
      </c>
      <c r="HH66" s="403">
        <f t="shared" si="97"/>
        <v>0</v>
      </c>
      <c r="HI66" s="403">
        <f t="shared" si="97"/>
        <v>0</v>
      </c>
      <c r="HJ66" s="404">
        <f t="shared" si="97"/>
        <v>0</v>
      </c>
      <c r="HK66" s="404">
        <f t="shared" si="97"/>
        <v>0</v>
      </c>
      <c r="HL66" s="404">
        <f t="shared" si="97"/>
        <v>0</v>
      </c>
      <c r="HM66" s="404">
        <f t="shared" si="97"/>
        <v>0</v>
      </c>
      <c r="HN66" s="404">
        <f t="shared" si="97"/>
        <v>0</v>
      </c>
      <c r="HO66" s="404">
        <f t="shared" si="97"/>
        <v>0</v>
      </c>
      <c r="HP66" s="403">
        <f>SUM(HP44:HP65)</f>
        <v>0</v>
      </c>
      <c r="HQ66" s="403">
        <f t="shared" ref="HQ66:HY66" si="98">SUM(HQ44:HQ65)</f>
        <v>0</v>
      </c>
      <c r="HR66" s="403">
        <f t="shared" si="98"/>
        <v>0</v>
      </c>
      <c r="HS66" s="403">
        <f t="shared" si="98"/>
        <v>0</v>
      </c>
      <c r="HT66" s="404">
        <f t="shared" si="98"/>
        <v>0</v>
      </c>
      <c r="HU66" s="404">
        <f t="shared" si="98"/>
        <v>0</v>
      </c>
      <c r="HV66" s="404">
        <f t="shared" si="98"/>
        <v>0</v>
      </c>
      <c r="HW66" s="404">
        <f t="shared" si="98"/>
        <v>0</v>
      </c>
      <c r="HX66" s="404">
        <f t="shared" si="98"/>
        <v>0</v>
      </c>
      <c r="HY66" s="404">
        <f t="shared" si="98"/>
        <v>0</v>
      </c>
      <c r="HZ66" s="403">
        <f>SUM(HZ44:HZ65)</f>
        <v>0</v>
      </c>
      <c r="IA66" s="403">
        <f t="shared" ref="IA66:II66" si="99">SUM(IA44:IA65)</f>
        <v>0</v>
      </c>
      <c r="IB66" s="403">
        <f t="shared" si="99"/>
        <v>0</v>
      </c>
      <c r="IC66" s="403">
        <f t="shared" si="99"/>
        <v>0</v>
      </c>
      <c r="ID66" s="523">
        <f t="shared" si="99"/>
        <v>0</v>
      </c>
      <c r="IE66" s="523">
        <f t="shared" si="99"/>
        <v>0</v>
      </c>
      <c r="IF66" s="523">
        <f t="shared" si="99"/>
        <v>0</v>
      </c>
      <c r="IG66" s="523">
        <f t="shared" si="99"/>
        <v>0</v>
      </c>
      <c r="IH66" s="523">
        <f t="shared" si="99"/>
        <v>0</v>
      </c>
      <c r="II66" s="523">
        <f t="shared" si="99"/>
        <v>0</v>
      </c>
      <c r="IJ66" s="403">
        <f>SUM(IJ44:IJ65)</f>
        <v>0.01</v>
      </c>
      <c r="IK66" s="403">
        <f t="shared" ref="IK66:IS66" si="100">SUM(IK44:IK65)</f>
        <v>0</v>
      </c>
      <c r="IL66" s="403">
        <f t="shared" si="100"/>
        <v>0</v>
      </c>
      <c r="IM66" s="403">
        <f t="shared" si="100"/>
        <v>0</v>
      </c>
      <c r="IN66" s="404">
        <f t="shared" si="100"/>
        <v>20</v>
      </c>
      <c r="IO66" s="404">
        <f t="shared" si="100"/>
        <v>0</v>
      </c>
      <c r="IP66" s="404">
        <f t="shared" si="100"/>
        <v>0</v>
      </c>
      <c r="IQ66" s="404">
        <f t="shared" si="100"/>
        <v>0</v>
      </c>
      <c r="IR66" s="404">
        <f t="shared" si="100"/>
        <v>0</v>
      </c>
      <c r="IS66" s="404">
        <f t="shared" si="100"/>
        <v>0</v>
      </c>
      <c r="IT66" s="403">
        <f>SUM(IT44:IT65)</f>
        <v>0</v>
      </c>
      <c r="IU66" s="403">
        <f t="shared" ref="IU66:JC66" si="101">SUM(IU44:IU65)</f>
        <v>0</v>
      </c>
      <c r="IV66" s="403">
        <f t="shared" si="101"/>
        <v>0</v>
      </c>
      <c r="IW66" s="403">
        <f t="shared" si="101"/>
        <v>0</v>
      </c>
      <c r="IX66" s="404">
        <f t="shared" si="101"/>
        <v>0</v>
      </c>
      <c r="IY66" s="404">
        <f t="shared" si="101"/>
        <v>0</v>
      </c>
      <c r="IZ66" s="404">
        <f t="shared" si="101"/>
        <v>0</v>
      </c>
      <c r="JA66" s="404">
        <f t="shared" si="101"/>
        <v>0</v>
      </c>
      <c r="JB66" s="404">
        <f t="shared" si="101"/>
        <v>0</v>
      </c>
      <c r="JC66" s="404">
        <f t="shared" si="101"/>
        <v>0</v>
      </c>
      <c r="JD66" s="403">
        <f>SUM(JD44:JD65)</f>
        <v>0</v>
      </c>
      <c r="JE66" s="403">
        <f t="shared" ref="JE66:JM66" si="102">SUM(JE44:JE65)</f>
        <v>0</v>
      </c>
      <c r="JF66" s="403">
        <f t="shared" si="102"/>
        <v>0</v>
      </c>
      <c r="JG66" s="403">
        <f t="shared" si="102"/>
        <v>0</v>
      </c>
      <c r="JH66" s="404">
        <f t="shared" si="102"/>
        <v>0</v>
      </c>
      <c r="JI66" s="404">
        <f t="shared" si="102"/>
        <v>0</v>
      </c>
      <c r="JJ66" s="404">
        <f t="shared" si="102"/>
        <v>0</v>
      </c>
      <c r="JK66" s="404">
        <f t="shared" si="102"/>
        <v>0</v>
      </c>
      <c r="JL66" s="404">
        <f t="shared" si="102"/>
        <v>0</v>
      </c>
      <c r="JM66" s="404">
        <f t="shared" si="102"/>
        <v>0</v>
      </c>
      <c r="JN66" s="403">
        <f>SUM(JN44:JN65)</f>
        <v>0</v>
      </c>
      <c r="JO66" s="403">
        <f t="shared" ref="JO66:JW66" si="103">SUM(JO44:JO65)</f>
        <v>0</v>
      </c>
      <c r="JP66" s="403">
        <f t="shared" si="103"/>
        <v>0</v>
      </c>
      <c r="JQ66" s="403">
        <f t="shared" si="103"/>
        <v>0</v>
      </c>
      <c r="JR66" s="404">
        <f t="shared" si="103"/>
        <v>4</v>
      </c>
      <c r="JS66" s="404">
        <f t="shared" si="103"/>
        <v>0</v>
      </c>
      <c r="JT66" s="404">
        <f t="shared" si="103"/>
        <v>0</v>
      </c>
      <c r="JU66" s="404">
        <f t="shared" si="103"/>
        <v>0</v>
      </c>
      <c r="JV66" s="404">
        <f t="shared" si="103"/>
        <v>0</v>
      </c>
      <c r="JW66" s="404">
        <f t="shared" si="103"/>
        <v>0</v>
      </c>
      <c r="JX66" s="403">
        <f>SUM(JX44:JX65)</f>
        <v>0</v>
      </c>
      <c r="JY66" s="403">
        <f t="shared" ref="JY66:KG66" si="104">SUM(JY44:JY65)</f>
        <v>0</v>
      </c>
      <c r="JZ66" s="403">
        <f t="shared" si="104"/>
        <v>0</v>
      </c>
      <c r="KA66" s="403">
        <f t="shared" si="104"/>
        <v>0</v>
      </c>
      <c r="KB66" s="404">
        <f t="shared" si="104"/>
        <v>0</v>
      </c>
      <c r="KC66" s="404">
        <f t="shared" si="104"/>
        <v>0</v>
      </c>
      <c r="KD66" s="404">
        <f t="shared" si="104"/>
        <v>0</v>
      </c>
      <c r="KE66" s="404">
        <f t="shared" si="104"/>
        <v>0</v>
      </c>
      <c r="KF66" s="404">
        <f t="shared" si="104"/>
        <v>0</v>
      </c>
      <c r="KG66" s="404">
        <f t="shared" si="104"/>
        <v>0</v>
      </c>
      <c r="KH66" s="403">
        <f>SUM(KH44:KH65)</f>
        <v>0</v>
      </c>
      <c r="KI66" s="403">
        <f t="shared" ref="KI66:KQ66" si="105">SUM(KI44:KI65)</f>
        <v>0</v>
      </c>
      <c r="KJ66" s="403">
        <f t="shared" si="105"/>
        <v>0</v>
      </c>
      <c r="KK66" s="403">
        <f t="shared" si="105"/>
        <v>0</v>
      </c>
      <c r="KL66" s="404">
        <f t="shared" si="105"/>
        <v>0</v>
      </c>
      <c r="KM66" s="404">
        <f t="shared" si="105"/>
        <v>0</v>
      </c>
      <c r="KN66" s="404">
        <f t="shared" si="105"/>
        <v>0</v>
      </c>
      <c r="KO66" s="404">
        <f t="shared" si="105"/>
        <v>0</v>
      </c>
      <c r="KP66" s="404">
        <f t="shared" si="105"/>
        <v>0</v>
      </c>
      <c r="KQ66" s="404">
        <f t="shared" si="105"/>
        <v>0</v>
      </c>
      <c r="KR66" s="403">
        <f>SUM(KR44:KR65)</f>
        <v>0.01</v>
      </c>
      <c r="KS66" s="403">
        <f t="shared" ref="KS66:LA66" si="106">SUM(KS44:KS65)</f>
        <v>0</v>
      </c>
      <c r="KT66" s="403">
        <f t="shared" si="106"/>
        <v>0</v>
      </c>
      <c r="KU66" s="403">
        <f t="shared" si="106"/>
        <v>0</v>
      </c>
      <c r="KV66" s="404">
        <f t="shared" si="106"/>
        <v>10</v>
      </c>
      <c r="KW66" s="404">
        <f t="shared" si="106"/>
        <v>0</v>
      </c>
      <c r="KX66" s="404">
        <f t="shared" si="106"/>
        <v>0</v>
      </c>
      <c r="KY66" s="404">
        <f t="shared" si="106"/>
        <v>0</v>
      </c>
      <c r="KZ66" s="404">
        <f t="shared" si="106"/>
        <v>0</v>
      </c>
      <c r="LA66" s="404">
        <f t="shared" si="106"/>
        <v>0</v>
      </c>
      <c r="LB66" s="403">
        <f>SUM(LB44:LB65)</f>
        <v>0</v>
      </c>
      <c r="LC66" s="403">
        <f t="shared" ref="LC66:LK66" si="107">SUM(LC44:LC65)</f>
        <v>0</v>
      </c>
      <c r="LD66" s="403">
        <f t="shared" si="107"/>
        <v>0</v>
      </c>
      <c r="LE66" s="403">
        <f t="shared" si="107"/>
        <v>0</v>
      </c>
      <c r="LF66" s="404">
        <f t="shared" si="107"/>
        <v>0</v>
      </c>
      <c r="LG66" s="404">
        <f t="shared" si="107"/>
        <v>0</v>
      </c>
      <c r="LH66" s="404">
        <f t="shared" si="107"/>
        <v>0</v>
      </c>
      <c r="LI66" s="404">
        <f t="shared" si="107"/>
        <v>0</v>
      </c>
      <c r="LJ66" s="404">
        <f t="shared" si="107"/>
        <v>0</v>
      </c>
      <c r="LK66" s="404">
        <f t="shared" si="107"/>
        <v>0</v>
      </c>
      <c r="LL66" s="403">
        <f>SUM(LL44:LL65)</f>
        <v>0</v>
      </c>
      <c r="LM66" s="403">
        <f t="shared" ref="LM66:LU66" si="108">SUM(LM44:LM65)</f>
        <v>0</v>
      </c>
      <c r="LN66" s="403">
        <f t="shared" si="108"/>
        <v>0</v>
      </c>
      <c r="LO66" s="403">
        <f t="shared" si="108"/>
        <v>0</v>
      </c>
      <c r="LP66" s="404">
        <f t="shared" si="108"/>
        <v>0</v>
      </c>
      <c r="LQ66" s="404">
        <f t="shared" si="108"/>
        <v>0</v>
      </c>
      <c r="LR66" s="404">
        <f t="shared" si="108"/>
        <v>0</v>
      </c>
      <c r="LS66" s="404">
        <f t="shared" si="108"/>
        <v>0</v>
      </c>
      <c r="LT66" s="404">
        <f t="shared" si="108"/>
        <v>0</v>
      </c>
      <c r="LU66" s="404">
        <f t="shared" si="108"/>
        <v>0</v>
      </c>
      <c r="LV66" s="403">
        <f>SUM(LV44:LV65)</f>
        <v>9.0000000000000011E-2</v>
      </c>
      <c r="LW66" s="403">
        <f t="shared" ref="LW66:ME66" si="109">SUM(LW44:LW65)</f>
        <v>1.6</v>
      </c>
      <c r="LX66" s="403">
        <f t="shared" si="109"/>
        <v>0</v>
      </c>
      <c r="LY66" s="403">
        <f t="shared" si="109"/>
        <v>1.6</v>
      </c>
      <c r="LZ66" s="404">
        <f t="shared" si="109"/>
        <v>125</v>
      </c>
      <c r="MA66" s="404">
        <f t="shared" si="109"/>
        <v>0</v>
      </c>
      <c r="MB66" s="404">
        <f t="shared" si="109"/>
        <v>0</v>
      </c>
      <c r="MC66" s="404">
        <f t="shared" si="109"/>
        <v>1</v>
      </c>
      <c r="MD66" s="404">
        <f t="shared" si="109"/>
        <v>0</v>
      </c>
      <c r="ME66" s="404">
        <f t="shared" si="109"/>
        <v>0</v>
      </c>
      <c r="MF66" s="403">
        <f>SUM(MF44:MF65)</f>
        <v>0</v>
      </c>
      <c r="MG66" s="403">
        <f t="shared" ref="MG66:MO66" si="110">SUM(MG44:MG65)</f>
        <v>0</v>
      </c>
      <c r="MH66" s="403">
        <f t="shared" si="110"/>
        <v>0</v>
      </c>
      <c r="MI66" s="403">
        <f t="shared" si="110"/>
        <v>0</v>
      </c>
      <c r="MJ66" s="523">
        <f t="shared" si="110"/>
        <v>0</v>
      </c>
      <c r="MK66" s="523">
        <f t="shared" si="110"/>
        <v>0</v>
      </c>
      <c r="ML66" s="523">
        <f t="shared" si="110"/>
        <v>0</v>
      </c>
      <c r="MM66" s="523">
        <f t="shared" si="110"/>
        <v>0</v>
      </c>
      <c r="MN66" s="523">
        <f t="shared" si="110"/>
        <v>0</v>
      </c>
      <c r="MO66" s="523">
        <f t="shared" si="110"/>
        <v>0</v>
      </c>
      <c r="MP66" s="403">
        <f>SUM(MP44:MP65)</f>
        <v>0</v>
      </c>
      <c r="MQ66" s="403">
        <f t="shared" ref="MQ66:MY66" si="111">SUM(MQ44:MQ65)</f>
        <v>0</v>
      </c>
      <c r="MR66" s="403">
        <f t="shared" si="111"/>
        <v>0</v>
      </c>
      <c r="MS66" s="403">
        <f t="shared" si="111"/>
        <v>0</v>
      </c>
      <c r="MT66" s="523">
        <f t="shared" si="111"/>
        <v>0</v>
      </c>
      <c r="MU66" s="523">
        <f t="shared" si="111"/>
        <v>0</v>
      </c>
      <c r="MV66" s="523">
        <f t="shared" si="111"/>
        <v>0</v>
      </c>
      <c r="MW66" s="523">
        <f t="shared" si="111"/>
        <v>0</v>
      </c>
      <c r="MX66" s="523">
        <f t="shared" si="111"/>
        <v>0</v>
      </c>
      <c r="MY66" s="523">
        <f t="shared" si="111"/>
        <v>0</v>
      </c>
      <c r="MZ66" s="403">
        <f>SUM(MZ44:MZ65)</f>
        <v>9.0000000000000011E-2</v>
      </c>
      <c r="NA66" s="403">
        <f t="shared" ref="NA66:NI66" si="112">SUM(NA44:NA65)</f>
        <v>1.6</v>
      </c>
      <c r="NB66" s="403">
        <f t="shared" si="112"/>
        <v>0</v>
      </c>
      <c r="NC66" s="403">
        <f t="shared" si="112"/>
        <v>1.6</v>
      </c>
      <c r="ND66" s="404">
        <f t="shared" si="112"/>
        <v>125</v>
      </c>
      <c r="NE66" s="404">
        <f t="shared" si="112"/>
        <v>0</v>
      </c>
      <c r="NF66" s="404">
        <f t="shared" si="112"/>
        <v>0</v>
      </c>
      <c r="NG66" s="404">
        <f t="shared" si="112"/>
        <v>1</v>
      </c>
      <c r="NH66" s="404">
        <f t="shared" si="112"/>
        <v>0</v>
      </c>
      <c r="NI66" s="405">
        <f t="shared" si="112"/>
        <v>0</v>
      </c>
    </row>
    <row r="67" spans="1:373" ht="15.75" x14ac:dyDescent="0.25">
      <c r="A67" s="1531" t="s">
        <v>226</v>
      </c>
      <c r="B67" s="1532"/>
      <c r="C67" s="1532"/>
      <c r="D67" s="1532"/>
      <c r="E67" s="1532"/>
      <c r="F67" s="1532"/>
      <c r="G67" s="1532"/>
      <c r="H67" s="1532"/>
      <c r="I67" s="1532"/>
      <c r="J67" s="1532"/>
      <c r="K67" s="1532"/>
      <c r="L67" s="1532"/>
      <c r="M67" s="1532"/>
      <c r="N67" s="524"/>
      <c r="O67" s="524"/>
      <c r="P67" s="524"/>
      <c r="Q67" s="524"/>
      <c r="R67" s="544"/>
      <c r="S67" s="544"/>
      <c r="T67" s="544"/>
      <c r="U67" s="544"/>
      <c r="V67" s="544"/>
      <c r="W67" s="544"/>
      <c r="X67" s="525"/>
      <c r="Y67" s="525"/>
      <c r="Z67" s="525"/>
      <c r="AA67" s="525"/>
      <c r="AB67" s="525"/>
      <c r="AC67" s="525"/>
      <c r="AD67" s="525"/>
      <c r="AE67" s="525"/>
      <c r="AF67" s="525"/>
      <c r="AG67" s="525"/>
      <c r="AH67" s="526"/>
      <c r="AI67" s="526"/>
      <c r="AJ67" s="526"/>
      <c r="AK67" s="526"/>
      <c r="AL67" s="755"/>
      <c r="AM67" s="755"/>
      <c r="AN67" s="755"/>
      <c r="AO67" s="755"/>
      <c r="AP67" s="755"/>
      <c r="AQ67" s="755"/>
      <c r="AR67" s="527"/>
      <c r="AS67" s="527"/>
      <c r="AT67" s="527"/>
      <c r="AU67" s="527"/>
      <c r="AV67" s="767"/>
      <c r="AW67" s="767"/>
      <c r="AX67" s="767"/>
      <c r="AY67" s="767"/>
      <c r="AZ67" s="767"/>
      <c r="BA67" s="767"/>
      <c r="BB67" s="528"/>
      <c r="BC67" s="528"/>
      <c r="BD67" s="528"/>
      <c r="BE67" s="528"/>
      <c r="BF67" s="528"/>
      <c r="BG67" s="528"/>
      <c r="BH67" s="528"/>
      <c r="BI67" s="528"/>
      <c r="BJ67" s="528"/>
      <c r="BK67" s="528"/>
      <c r="BL67" s="529"/>
      <c r="BM67" s="529"/>
      <c r="BN67" s="529"/>
      <c r="BO67" s="529"/>
      <c r="BP67" s="529"/>
      <c r="BQ67" s="529"/>
      <c r="BR67" s="529"/>
      <c r="BS67" s="529"/>
      <c r="BT67" s="529"/>
      <c r="BU67" s="529"/>
      <c r="BV67" s="530"/>
      <c r="BW67" s="530"/>
      <c r="BX67" s="530"/>
      <c r="BY67" s="530"/>
      <c r="BZ67" s="531"/>
      <c r="CA67" s="531"/>
      <c r="CB67" s="531"/>
      <c r="CC67" s="531"/>
      <c r="CD67" s="531"/>
      <c r="CE67" s="531"/>
      <c r="CF67" s="532"/>
      <c r="CG67" s="532"/>
      <c r="CH67" s="532"/>
      <c r="CI67" s="532"/>
      <c r="CJ67" s="546"/>
      <c r="CK67" s="546"/>
      <c r="CL67" s="546"/>
      <c r="CM67" s="546"/>
      <c r="CN67" s="546"/>
      <c r="CO67" s="546"/>
      <c r="CP67" s="533"/>
      <c r="CQ67" s="533"/>
      <c r="CR67" s="533"/>
      <c r="CS67" s="533"/>
      <c r="CT67" s="795"/>
      <c r="CU67" s="795"/>
      <c r="CV67" s="795"/>
      <c r="CW67" s="795"/>
      <c r="CX67" s="795"/>
      <c r="CY67" s="795"/>
      <c r="CZ67" s="534"/>
      <c r="DA67" s="534"/>
      <c r="DB67" s="534"/>
      <c r="DC67" s="534"/>
      <c r="DD67" s="1028"/>
      <c r="DE67" s="1028"/>
      <c r="DF67" s="1028"/>
      <c r="DG67" s="1028"/>
      <c r="DH67" s="1028"/>
      <c r="DI67" s="1028"/>
      <c r="DJ67" s="530"/>
      <c r="DK67" s="530"/>
      <c r="DL67" s="530"/>
      <c r="DM67" s="530"/>
      <c r="DN67" s="531"/>
      <c r="DO67" s="531"/>
      <c r="DP67" s="531"/>
      <c r="DQ67" s="531"/>
      <c r="DR67" s="531"/>
      <c r="DS67" s="531"/>
      <c r="DT67" s="535"/>
      <c r="DU67" s="535"/>
      <c r="DV67" s="535"/>
      <c r="DW67" s="535"/>
      <c r="DX67" s="779"/>
      <c r="DY67" s="779"/>
      <c r="DZ67" s="779"/>
      <c r="EA67" s="779"/>
      <c r="EB67" s="779"/>
      <c r="EC67" s="779"/>
      <c r="ED67" s="536"/>
      <c r="EE67" s="536"/>
      <c r="EF67" s="536"/>
      <c r="EG67" s="536"/>
      <c r="EH67" s="761"/>
      <c r="EI67" s="761"/>
      <c r="EJ67" s="761"/>
      <c r="EK67" s="761"/>
      <c r="EL67" s="761"/>
      <c r="EM67" s="761"/>
      <c r="EN67" s="529"/>
      <c r="EO67" s="529"/>
      <c r="EP67" s="529"/>
      <c r="EQ67" s="529"/>
      <c r="ER67" s="529"/>
      <c r="ES67" s="529"/>
      <c r="ET67" s="529"/>
      <c r="EU67" s="529"/>
      <c r="EV67" s="529"/>
      <c r="EW67" s="529"/>
      <c r="EX67" s="536"/>
      <c r="EY67" s="536"/>
      <c r="EZ67" s="536"/>
      <c r="FA67" s="536"/>
      <c r="FB67" s="761"/>
      <c r="FC67" s="761"/>
      <c r="FD67" s="761"/>
      <c r="FE67" s="761"/>
      <c r="FF67" s="761"/>
      <c r="FG67" s="761"/>
      <c r="FH67" s="537"/>
      <c r="FI67" s="537"/>
      <c r="FJ67" s="537"/>
      <c r="FK67" s="537"/>
      <c r="FL67" s="538"/>
      <c r="FM67" s="538"/>
      <c r="FN67" s="538"/>
      <c r="FO67" s="538"/>
      <c r="FP67" s="538"/>
      <c r="FQ67" s="538"/>
      <c r="FR67" s="539"/>
      <c r="FS67" s="539"/>
      <c r="FT67" s="539"/>
      <c r="FU67" s="539"/>
      <c r="FV67" s="1050"/>
      <c r="FW67" s="1050"/>
      <c r="FX67" s="1050"/>
      <c r="FY67" s="1050"/>
      <c r="FZ67" s="1050"/>
      <c r="GA67" s="1050"/>
      <c r="GB67" s="540"/>
      <c r="GC67" s="540"/>
      <c r="GD67" s="540"/>
      <c r="GE67" s="540"/>
      <c r="GF67" s="540"/>
      <c r="GG67" s="540"/>
      <c r="GH67" s="540"/>
      <c r="GI67" s="540"/>
      <c r="GJ67" s="540"/>
      <c r="GK67" s="540"/>
      <c r="GL67" s="535"/>
      <c r="GM67" s="535"/>
      <c r="GN67" s="535"/>
      <c r="GO67" s="535"/>
      <c r="GP67" s="779"/>
      <c r="GQ67" s="779"/>
      <c r="GR67" s="779"/>
      <c r="GS67" s="779"/>
      <c r="GT67" s="779"/>
      <c r="GU67" s="779"/>
      <c r="GV67" s="541"/>
      <c r="GW67" s="541"/>
      <c r="GX67" s="541"/>
      <c r="GY67" s="541"/>
      <c r="GZ67" s="542"/>
      <c r="HA67" s="542"/>
      <c r="HB67" s="542"/>
      <c r="HC67" s="542"/>
      <c r="HD67" s="542"/>
      <c r="HE67" s="542"/>
      <c r="HF67" s="543"/>
      <c r="HG67" s="543"/>
      <c r="HH67" s="543"/>
      <c r="HI67" s="543"/>
      <c r="HJ67" s="543"/>
      <c r="HK67" s="543"/>
      <c r="HL67" s="543"/>
      <c r="HM67" s="543"/>
      <c r="HN67" s="543"/>
      <c r="HO67" s="543"/>
      <c r="HP67" s="524"/>
      <c r="HQ67" s="524"/>
      <c r="HR67" s="524"/>
      <c r="HS67" s="524"/>
      <c r="HT67" s="544"/>
      <c r="HU67" s="544"/>
      <c r="HV67" s="544"/>
      <c r="HW67" s="544"/>
      <c r="HX67" s="544"/>
      <c r="HY67" s="544"/>
      <c r="HZ67" s="536"/>
      <c r="IA67" s="536"/>
      <c r="IB67" s="536"/>
      <c r="IC67" s="536"/>
      <c r="ID67" s="536"/>
      <c r="IE67" s="536"/>
      <c r="IF67" s="536"/>
      <c r="IG67" s="536"/>
      <c r="IH67" s="536"/>
      <c r="II67" s="536"/>
      <c r="IJ67" s="543"/>
      <c r="IK67" s="543"/>
      <c r="IL67" s="543"/>
      <c r="IM67" s="543"/>
      <c r="IN67" s="545"/>
      <c r="IO67" s="545"/>
      <c r="IP67" s="545"/>
      <c r="IQ67" s="545"/>
      <c r="IR67" s="545"/>
      <c r="IS67" s="545"/>
      <c r="IT67" s="533"/>
      <c r="IU67" s="533"/>
      <c r="IV67" s="533"/>
      <c r="IW67" s="533"/>
      <c r="IX67" s="795"/>
      <c r="IY67" s="795"/>
      <c r="IZ67" s="795"/>
      <c r="JA67" s="795"/>
      <c r="JB67" s="795"/>
      <c r="JC67" s="795"/>
      <c r="JD67" s="537"/>
      <c r="JE67" s="537"/>
      <c r="JF67" s="537"/>
      <c r="JG67" s="537"/>
      <c r="JH67" s="538"/>
      <c r="JI67" s="538"/>
      <c r="JJ67" s="538"/>
      <c r="JK67" s="538"/>
      <c r="JL67" s="538"/>
      <c r="JM67" s="538"/>
      <c r="JN67" s="532"/>
      <c r="JO67" s="532"/>
      <c r="JP67" s="532"/>
      <c r="JQ67" s="532"/>
      <c r="JR67" s="546"/>
      <c r="JS67" s="546"/>
      <c r="JT67" s="546"/>
      <c r="JU67" s="546"/>
      <c r="JV67" s="546"/>
      <c r="JW67" s="546"/>
      <c r="JX67" s="529"/>
      <c r="JY67" s="529"/>
      <c r="JZ67" s="529"/>
      <c r="KA67" s="529"/>
      <c r="KB67" s="775"/>
      <c r="KC67" s="775"/>
      <c r="KD67" s="775"/>
      <c r="KE67" s="775"/>
      <c r="KF67" s="775"/>
      <c r="KG67" s="775"/>
      <c r="KH67" s="530"/>
      <c r="KI67" s="530"/>
      <c r="KJ67" s="530"/>
      <c r="KK67" s="530"/>
      <c r="KL67" s="531"/>
      <c r="KM67" s="531"/>
      <c r="KN67" s="531"/>
      <c r="KO67" s="531"/>
      <c r="KP67" s="531"/>
      <c r="KQ67" s="531"/>
      <c r="KR67" s="547"/>
      <c r="KS67" s="547"/>
      <c r="KT67" s="547"/>
      <c r="KU67" s="547"/>
      <c r="KV67" s="790"/>
      <c r="KW67" s="790"/>
      <c r="KX67" s="790"/>
      <c r="KY67" s="790"/>
      <c r="KZ67" s="790"/>
      <c r="LA67" s="790"/>
      <c r="LB67" s="548"/>
      <c r="LC67" s="548"/>
      <c r="LD67" s="548"/>
      <c r="LE67" s="548"/>
      <c r="LF67" s="816"/>
      <c r="LG67" s="816"/>
      <c r="LH67" s="816"/>
      <c r="LI67" s="816"/>
      <c r="LJ67" s="816"/>
      <c r="LK67" s="816"/>
      <c r="LL67" s="549"/>
      <c r="LM67" s="549"/>
      <c r="LN67" s="549"/>
      <c r="LO67" s="549"/>
      <c r="LP67" s="785"/>
      <c r="LQ67" s="785"/>
      <c r="LR67" s="785"/>
      <c r="LS67" s="785"/>
      <c r="LT67" s="785"/>
      <c r="LU67" s="785"/>
      <c r="LV67" s="417"/>
      <c r="LW67" s="417"/>
      <c r="LX67" s="417"/>
      <c r="LY67" s="417"/>
      <c r="LZ67" s="417"/>
      <c r="MA67" s="417"/>
      <c r="MB67" s="417"/>
      <c r="MC67" s="417"/>
      <c r="MD67" s="417"/>
      <c r="ME67" s="417"/>
      <c r="MF67" s="550"/>
      <c r="MG67" s="550"/>
      <c r="MH67" s="550"/>
      <c r="MI67" s="550"/>
      <c r="MJ67" s="550"/>
      <c r="MK67" s="550"/>
      <c r="ML67" s="550"/>
      <c r="MM67" s="550"/>
      <c r="MN67" s="550"/>
      <c r="MO67" s="550"/>
      <c r="MP67" s="551"/>
      <c r="MQ67" s="551"/>
      <c r="MR67" s="551"/>
      <c r="MS67" s="551"/>
      <c r="MT67" s="551"/>
      <c r="MU67" s="551"/>
      <c r="MV67" s="551"/>
      <c r="MW67" s="551"/>
      <c r="MX67" s="551"/>
      <c r="MY67" s="551"/>
      <c r="MZ67" s="406"/>
      <c r="NA67" s="406"/>
      <c r="NB67" s="406"/>
      <c r="NC67" s="406"/>
      <c r="ND67" s="406"/>
      <c r="NE67" s="406"/>
      <c r="NF67" s="406"/>
      <c r="NG67" s="406"/>
      <c r="NH67" s="406"/>
      <c r="NI67" s="406"/>
    </row>
    <row r="68" spans="1:373" ht="30" x14ac:dyDescent="0.25">
      <c r="A68" s="442">
        <v>55</v>
      </c>
      <c r="B68" s="479" t="s">
        <v>87</v>
      </c>
      <c r="C68" s="443" t="s">
        <v>211</v>
      </c>
      <c r="D68" s="444"/>
      <c r="E68" s="444"/>
      <c r="F68" s="444"/>
      <c r="G68" s="444"/>
      <c r="H68" s="1037"/>
      <c r="I68" s="1037"/>
      <c r="J68" s="1037"/>
      <c r="K68" s="1037"/>
      <c r="L68" s="1037"/>
      <c r="M68" s="1037"/>
      <c r="N68" s="446">
        <v>2</v>
      </c>
      <c r="O68" s="446"/>
      <c r="P68" s="446"/>
      <c r="Q68" s="446"/>
      <c r="R68" s="473">
        <v>200</v>
      </c>
      <c r="S68" s="473"/>
      <c r="T68" s="473"/>
      <c r="U68" s="473"/>
      <c r="V68" s="473"/>
      <c r="W68" s="473"/>
      <c r="X68" s="1041">
        <v>0</v>
      </c>
      <c r="Y68" s="1041">
        <v>0</v>
      </c>
      <c r="Z68" s="1041">
        <v>0</v>
      </c>
      <c r="AA68" s="1041">
        <v>0</v>
      </c>
      <c r="AB68" s="1041">
        <v>0</v>
      </c>
      <c r="AC68" s="1041">
        <v>0</v>
      </c>
      <c r="AD68" s="1041">
        <v>0</v>
      </c>
      <c r="AE68" s="1041">
        <v>0</v>
      </c>
      <c r="AF68" s="1041">
        <v>0</v>
      </c>
      <c r="AG68" s="1041">
        <v>0</v>
      </c>
      <c r="AH68" s="449">
        <v>4</v>
      </c>
      <c r="AI68" s="449">
        <v>0</v>
      </c>
      <c r="AJ68" s="449">
        <v>0</v>
      </c>
      <c r="AK68" s="449">
        <v>0</v>
      </c>
      <c r="AL68" s="753">
        <v>400</v>
      </c>
      <c r="AM68" s="753">
        <v>0</v>
      </c>
      <c r="AN68" s="753">
        <v>0</v>
      </c>
      <c r="AO68" s="753">
        <v>0</v>
      </c>
      <c r="AP68" s="753">
        <v>0</v>
      </c>
      <c r="AQ68" s="753">
        <v>0</v>
      </c>
      <c r="AR68" s="450">
        <v>3</v>
      </c>
      <c r="AS68" s="450">
        <v>0</v>
      </c>
      <c r="AT68" s="450">
        <v>0</v>
      </c>
      <c r="AU68" s="450">
        <v>0</v>
      </c>
      <c r="AV68" s="765">
        <v>0</v>
      </c>
      <c r="AW68" s="765">
        <v>0</v>
      </c>
      <c r="AX68" s="765">
        <v>0</v>
      </c>
      <c r="AY68" s="765">
        <v>0</v>
      </c>
      <c r="AZ68" s="765">
        <v>0</v>
      </c>
      <c r="BA68" s="765">
        <v>0</v>
      </c>
      <c r="BB68" s="451">
        <v>4</v>
      </c>
      <c r="BC68" s="451">
        <v>0</v>
      </c>
      <c r="BD68" s="451">
        <v>0</v>
      </c>
      <c r="BE68" s="451">
        <v>0</v>
      </c>
      <c r="BF68" s="810">
        <v>400</v>
      </c>
      <c r="BG68" s="810">
        <v>0</v>
      </c>
      <c r="BH68" s="810">
        <v>0</v>
      </c>
      <c r="BI68" s="810">
        <v>0</v>
      </c>
      <c r="BJ68" s="810">
        <v>0</v>
      </c>
      <c r="BK68" s="810">
        <v>0</v>
      </c>
      <c r="BL68" s="452">
        <v>0</v>
      </c>
      <c r="BM68" s="452">
        <v>0</v>
      </c>
      <c r="BN68" s="452">
        <v>0</v>
      </c>
      <c r="BO68" s="452">
        <v>0</v>
      </c>
      <c r="BP68" s="771">
        <v>500</v>
      </c>
      <c r="BQ68" s="771">
        <v>0</v>
      </c>
      <c r="BR68" s="771">
        <v>0</v>
      </c>
      <c r="BS68" s="771"/>
      <c r="BT68" s="771"/>
      <c r="BU68" s="771"/>
      <c r="BV68" s="454">
        <v>12.25</v>
      </c>
      <c r="BW68" s="454">
        <v>0</v>
      </c>
      <c r="BX68" s="454">
        <v>0</v>
      </c>
      <c r="BY68" s="454">
        <v>0</v>
      </c>
      <c r="BZ68" s="455">
        <v>1225</v>
      </c>
      <c r="CA68" s="455">
        <v>0</v>
      </c>
      <c r="CB68" s="455">
        <v>0</v>
      </c>
      <c r="CC68" s="455">
        <v>0</v>
      </c>
      <c r="CD68" s="455">
        <v>0</v>
      </c>
      <c r="CE68" s="455">
        <v>0</v>
      </c>
      <c r="CF68" s="456">
        <v>6</v>
      </c>
      <c r="CG68" s="456"/>
      <c r="CH68" s="456"/>
      <c r="CI68" s="456"/>
      <c r="CJ68" s="475">
        <v>600</v>
      </c>
      <c r="CK68" s="475"/>
      <c r="CL68" s="475"/>
      <c r="CM68" s="475"/>
      <c r="CN68" s="475"/>
      <c r="CO68" s="475"/>
      <c r="CP68" s="457">
        <v>0</v>
      </c>
      <c r="CQ68" s="457"/>
      <c r="CR68" s="457"/>
      <c r="CS68" s="457"/>
      <c r="CT68" s="793">
        <v>0</v>
      </c>
      <c r="CU68" s="793"/>
      <c r="CV68" s="793"/>
      <c r="CW68" s="793"/>
      <c r="CX68" s="793"/>
      <c r="CY68" s="793"/>
      <c r="CZ68" s="458">
        <v>4</v>
      </c>
      <c r="DA68" s="458">
        <v>0</v>
      </c>
      <c r="DB68" s="458">
        <v>0</v>
      </c>
      <c r="DC68" s="458">
        <v>0</v>
      </c>
      <c r="DD68" s="1026">
        <v>400</v>
      </c>
      <c r="DE68" s="1026">
        <v>0</v>
      </c>
      <c r="DF68" s="1026">
        <v>0</v>
      </c>
      <c r="DG68" s="1026">
        <v>0</v>
      </c>
      <c r="DH68" s="1026">
        <v>0</v>
      </c>
      <c r="DI68" s="1026">
        <v>0</v>
      </c>
      <c r="DJ68" s="454">
        <v>3</v>
      </c>
      <c r="DK68" s="454">
        <v>0</v>
      </c>
      <c r="DL68" s="454">
        <v>0</v>
      </c>
      <c r="DM68" s="454">
        <v>0</v>
      </c>
      <c r="DN68" s="455">
        <v>300</v>
      </c>
      <c r="DO68" s="455">
        <v>0</v>
      </c>
      <c r="DP68" s="455">
        <v>0</v>
      </c>
      <c r="DQ68" s="455">
        <v>0</v>
      </c>
      <c r="DR68" s="455">
        <v>0</v>
      </c>
      <c r="DS68" s="455">
        <v>0</v>
      </c>
      <c r="DT68" s="1001">
        <v>0</v>
      </c>
      <c r="DU68" s="1002">
        <v>0</v>
      </c>
      <c r="DV68" s="1002">
        <v>0</v>
      </c>
      <c r="DW68" s="1001">
        <v>0</v>
      </c>
      <c r="DX68" s="1003">
        <v>0</v>
      </c>
      <c r="DY68" s="1003">
        <v>0</v>
      </c>
      <c r="DZ68" s="1003">
        <v>0</v>
      </c>
      <c r="EA68" s="1003">
        <v>0</v>
      </c>
      <c r="EB68" s="1003">
        <v>0</v>
      </c>
      <c r="EC68" s="1003">
        <v>0</v>
      </c>
      <c r="ED68" s="461">
        <v>3</v>
      </c>
      <c r="EE68" s="461">
        <v>0</v>
      </c>
      <c r="EF68" s="461">
        <v>0</v>
      </c>
      <c r="EG68" s="461">
        <v>0</v>
      </c>
      <c r="EH68" s="759">
        <v>300</v>
      </c>
      <c r="EI68" s="759">
        <v>0</v>
      </c>
      <c r="EJ68" s="759">
        <v>0</v>
      </c>
      <c r="EK68" s="759">
        <v>0</v>
      </c>
      <c r="EL68" s="759">
        <v>0</v>
      </c>
      <c r="EM68" s="759">
        <v>0</v>
      </c>
      <c r="EN68" s="452">
        <v>7</v>
      </c>
      <c r="EO68" s="452">
        <v>0</v>
      </c>
      <c r="EP68" s="452"/>
      <c r="EQ68" s="452"/>
      <c r="ER68" s="771">
        <v>700</v>
      </c>
      <c r="ES68" s="771"/>
      <c r="ET68" s="771"/>
      <c r="EU68" s="771"/>
      <c r="EV68" s="771"/>
      <c r="EW68" s="771"/>
      <c r="EX68" s="461">
        <v>0</v>
      </c>
      <c r="EY68" s="461">
        <v>0</v>
      </c>
      <c r="EZ68" s="461">
        <v>0</v>
      </c>
      <c r="FA68" s="461">
        <v>0</v>
      </c>
      <c r="FB68" s="759">
        <v>0</v>
      </c>
      <c r="FC68" s="759">
        <v>0</v>
      </c>
      <c r="FD68" s="759">
        <v>0</v>
      </c>
      <c r="FE68" s="759">
        <v>0</v>
      </c>
      <c r="FF68" s="759">
        <v>0</v>
      </c>
      <c r="FG68" s="759">
        <v>0</v>
      </c>
      <c r="FH68" s="463">
        <v>0</v>
      </c>
      <c r="FI68" s="463">
        <v>0</v>
      </c>
      <c r="FJ68" s="463">
        <v>0</v>
      </c>
      <c r="FK68" s="463">
        <v>0</v>
      </c>
      <c r="FL68" s="464">
        <v>0</v>
      </c>
      <c r="FM68" s="464">
        <v>0</v>
      </c>
      <c r="FN68" s="464">
        <v>0</v>
      </c>
      <c r="FO68" s="464">
        <v>0</v>
      </c>
      <c r="FP68" s="464">
        <v>0</v>
      </c>
      <c r="FQ68" s="464">
        <v>0</v>
      </c>
      <c r="FR68" s="465">
        <v>1</v>
      </c>
      <c r="FS68" s="465"/>
      <c r="FT68" s="465"/>
      <c r="FU68" s="465"/>
      <c r="FV68" s="1048"/>
      <c r="FW68" s="1048"/>
      <c r="FX68" s="1048"/>
      <c r="FY68" s="1048"/>
      <c r="FZ68" s="1048"/>
      <c r="GA68" s="1048"/>
      <c r="GB68" s="467">
        <v>0</v>
      </c>
      <c r="GC68" s="467">
        <v>0</v>
      </c>
      <c r="GD68" s="467">
        <v>0</v>
      </c>
      <c r="GE68" s="467">
        <v>0</v>
      </c>
      <c r="GF68" s="783">
        <v>0</v>
      </c>
      <c r="GG68" s="783">
        <v>0</v>
      </c>
      <c r="GH68" s="783">
        <v>0</v>
      </c>
      <c r="GI68" s="783">
        <v>0</v>
      </c>
      <c r="GJ68" s="783">
        <v>0</v>
      </c>
      <c r="GK68" s="783">
        <v>0</v>
      </c>
      <c r="GL68" s="459"/>
      <c r="GM68" s="459"/>
      <c r="GN68" s="459"/>
      <c r="GO68" s="459"/>
      <c r="GP68" s="777"/>
      <c r="GQ68" s="777"/>
      <c r="GR68" s="777"/>
      <c r="GS68" s="777"/>
      <c r="GT68" s="777"/>
      <c r="GU68" s="777"/>
      <c r="GV68" s="469">
        <v>1</v>
      </c>
      <c r="GW68" s="469">
        <v>0</v>
      </c>
      <c r="GX68" s="469">
        <v>0</v>
      </c>
      <c r="GY68" s="469">
        <v>0</v>
      </c>
      <c r="GZ68" s="470">
        <v>100</v>
      </c>
      <c r="HA68" s="470">
        <v>0</v>
      </c>
      <c r="HB68" s="470">
        <v>0</v>
      </c>
      <c r="HC68" s="470">
        <v>0</v>
      </c>
      <c r="HD68" s="470">
        <v>0</v>
      </c>
      <c r="HE68" s="470">
        <v>0</v>
      </c>
      <c r="HF68" s="1058">
        <v>1</v>
      </c>
      <c r="HG68" s="1058"/>
      <c r="HH68" s="1058"/>
      <c r="HI68" s="1058"/>
      <c r="HJ68" s="1059">
        <v>100</v>
      </c>
      <c r="HK68" s="1059"/>
      <c r="HL68" s="1059"/>
      <c r="HM68" s="1059"/>
      <c r="HN68" s="1059"/>
      <c r="HO68" s="1059"/>
      <c r="HP68" s="446">
        <v>1</v>
      </c>
      <c r="HQ68" s="446">
        <v>0</v>
      </c>
      <c r="HR68" s="446">
        <v>0</v>
      </c>
      <c r="HS68" s="446">
        <v>0</v>
      </c>
      <c r="HT68" s="473">
        <v>100</v>
      </c>
      <c r="HU68" s="473">
        <v>0</v>
      </c>
      <c r="HV68" s="473">
        <v>0</v>
      </c>
      <c r="HW68" s="473">
        <v>0</v>
      </c>
      <c r="HX68" s="473">
        <v>0</v>
      </c>
      <c r="HY68" s="473">
        <v>0</v>
      </c>
      <c r="HZ68" s="461"/>
      <c r="IA68" s="461"/>
      <c r="IB68" s="461"/>
      <c r="IC68" s="461"/>
      <c r="ID68" s="462"/>
      <c r="IE68" s="462"/>
      <c r="IF68" s="462"/>
      <c r="IG68" s="462"/>
      <c r="IH68" s="462"/>
      <c r="II68" s="462"/>
      <c r="IJ68" s="471">
        <v>4</v>
      </c>
      <c r="IK68" s="471">
        <v>0</v>
      </c>
      <c r="IL68" s="471">
        <v>0</v>
      </c>
      <c r="IM68" s="471">
        <v>0</v>
      </c>
      <c r="IN68" s="474">
        <v>400</v>
      </c>
      <c r="IO68" s="474">
        <v>0</v>
      </c>
      <c r="IP68" s="474">
        <v>0</v>
      </c>
      <c r="IQ68" s="474">
        <v>0</v>
      </c>
      <c r="IR68" s="474">
        <v>0</v>
      </c>
      <c r="IS68" s="474">
        <v>0</v>
      </c>
      <c r="IT68" s="457">
        <v>0</v>
      </c>
      <c r="IU68" s="457">
        <v>0</v>
      </c>
      <c r="IV68" s="457">
        <v>0</v>
      </c>
      <c r="IW68" s="457">
        <v>0</v>
      </c>
      <c r="IX68" s="793">
        <v>0</v>
      </c>
      <c r="IY68" s="793">
        <v>0</v>
      </c>
      <c r="IZ68" s="793">
        <v>0</v>
      </c>
      <c r="JA68" s="793">
        <v>0</v>
      </c>
      <c r="JB68" s="793">
        <v>0</v>
      </c>
      <c r="JC68" s="793">
        <v>0</v>
      </c>
      <c r="JD68" s="463"/>
      <c r="JE68" s="463"/>
      <c r="JF68" s="463"/>
      <c r="JG68" s="463"/>
      <c r="JH68" s="464"/>
      <c r="JI68" s="464"/>
      <c r="JJ68" s="464"/>
      <c r="JK68" s="464"/>
      <c r="JL68" s="464"/>
      <c r="JM68" s="464"/>
      <c r="JN68" s="456">
        <v>3</v>
      </c>
      <c r="JO68" s="456">
        <v>0</v>
      </c>
      <c r="JP68" s="456">
        <v>0</v>
      </c>
      <c r="JQ68" s="456">
        <v>0</v>
      </c>
      <c r="JR68" s="475">
        <v>300</v>
      </c>
      <c r="JS68" s="475">
        <v>0</v>
      </c>
      <c r="JT68" s="475">
        <v>0</v>
      </c>
      <c r="JU68" s="475">
        <v>0</v>
      </c>
      <c r="JV68" s="475">
        <v>0</v>
      </c>
      <c r="JW68" s="475">
        <v>0</v>
      </c>
      <c r="JX68" s="452">
        <v>0</v>
      </c>
      <c r="JY68" s="452">
        <v>0</v>
      </c>
      <c r="JZ68" s="452">
        <v>0</v>
      </c>
      <c r="KA68" s="452">
        <v>0</v>
      </c>
      <c r="KB68" s="771">
        <v>0</v>
      </c>
      <c r="KC68" s="771">
        <v>0</v>
      </c>
      <c r="KD68" s="771">
        <v>0</v>
      </c>
      <c r="KE68" s="771">
        <v>0</v>
      </c>
      <c r="KF68" s="771">
        <v>0</v>
      </c>
      <c r="KG68" s="771">
        <v>0</v>
      </c>
      <c r="KH68" s="454">
        <v>0.5</v>
      </c>
      <c r="KI68" s="454">
        <v>0</v>
      </c>
      <c r="KJ68" s="454">
        <v>0</v>
      </c>
      <c r="KK68" s="454">
        <v>0</v>
      </c>
      <c r="KL68" s="455">
        <v>50</v>
      </c>
      <c r="KM68" s="455">
        <v>0</v>
      </c>
      <c r="KN68" s="455">
        <v>0</v>
      </c>
      <c r="KO68" s="455">
        <v>0</v>
      </c>
      <c r="KP68" s="455">
        <v>0</v>
      </c>
      <c r="KQ68" s="455">
        <v>0</v>
      </c>
      <c r="KR68" s="476">
        <v>1</v>
      </c>
      <c r="KS68" s="476">
        <v>0</v>
      </c>
      <c r="KT68" s="476">
        <v>0</v>
      </c>
      <c r="KU68" s="476">
        <v>0</v>
      </c>
      <c r="KV68" s="788">
        <v>300</v>
      </c>
      <c r="KW68" s="788">
        <v>0</v>
      </c>
      <c r="KX68" s="788">
        <v>0</v>
      </c>
      <c r="KY68" s="788">
        <v>0</v>
      </c>
      <c r="KZ68" s="788">
        <v>0</v>
      </c>
      <c r="LA68" s="788">
        <v>0</v>
      </c>
      <c r="LB68" s="471">
        <v>0.5</v>
      </c>
      <c r="LC68" s="471">
        <v>0</v>
      </c>
      <c r="LD68" s="471">
        <v>0</v>
      </c>
      <c r="LE68" s="471">
        <v>0</v>
      </c>
      <c r="LF68" s="474">
        <v>50</v>
      </c>
      <c r="LG68" s="474">
        <v>0</v>
      </c>
      <c r="LH68" s="474">
        <v>0</v>
      </c>
      <c r="LI68" s="474">
        <v>0</v>
      </c>
      <c r="LJ68" s="474">
        <v>0</v>
      </c>
      <c r="LK68" s="474">
        <v>0</v>
      </c>
      <c r="LL68" s="467">
        <v>0.5</v>
      </c>
      <c r="LM68" s="467">
        <v>0</v>
      </c>
      <c r="LN68" s="467">
        <v>0</v>
      </c>
      <c r="LO68" s="467">
        <v>0</v>
      </c>
      <c r="LP68" s="783">
        <v>50</v>
      </c>
      <c r="LQ68" s="783">
        <v>0</v>
      </c>
      <c r="LR68" s="783">
        <v>0</v>
      </c>
      <c r="LS68" s="783">
        <v>0</v>
      </c>
      <c r="LT68" s="783">
        <v>0</v>
      </c>
      <c r="LU68" s="783">
        <v>0</v>
      </c>
      <c r="LV68" s="415">
        <f t="shared" ref="LV68:ME68" si="113">D68+N68+X68+AH68+AR68+BB68+BL68+BV68+CF68+CP68+CZ68+DJ68+DT68+ED68+EN68+EX68+FH68+FR68+GB68+GL68+GV68+HF68+HP68+HZ68+IJ68+IT68+JD68+JN68+JX68+KH68+KR68+LB68+LL68</f>
        <v>61.75</v>
      </c>
      <c r="LW68" s="415">
        <f t="shared" si="113"/>
        <v>0</v>
      </c>
      <c r="LX68" s="415">
        <f t="shared" si="113"/>
        <v>0</v>
      </c>
      <c r="LY68" s="415">
        <f t="shared" si="113"/>
        <v>0</v>
      </c>
      <c r="LZ68" s="416">
        <f t="shared" si="113"/>
        <v>6475</v>
      </c>
      <c r="MA68" s="416">
        <f t="shared" si="113"/>
        <v>0</v>
      </c>
      <c r="MB68" s="416">
        <f t="shared" si="113"/>
        <v>0</v>
      </c>
      <c r="MC68" s="416">
        <f t="shared" si="113"/>
        <v>0</v>
      </c>
      <c r="MD68" s="416">
        <f t="shared" si="113"/>
        <v>0</v>
      </c>
      <c r="ME68" s="416">
        <f t="shared" si="113"/>
        <v>0</v>
      </c>
      <c r="MF68" s="465"/>
      <c r="MG68" s="465"/>
      <c r="MH68" s="465"/>
      <c r="MI68" s="465"/>
      <c r="MJ68" s="466"/>
      <c r="MK68" s="466"/>
      <c r="ML68" s="466"/>
      <c r="MM68" s="466"/>
      <c r="MN68" s="466"/>
      <c r="MO68" s="466"/>
      <c r="MP68" s="477"/>
      <c r="MQ68" s="477"/>
      <c r="MR68" s="477"/>
      <c r="MS68" s="477"/>
      <c r="MT68" s="478"/>
      <c r="MU68" s="478"/>
      <c r="MV68" s="478"/>
      <c r="MW68" s="478"/>
      <c r="MX68" s="478"/>
      <c r="MY68" s="478"/>
      <c r="MZ68" s="401">
        <f t="shared" ref="MZ68:NI68" si="114">LV68+MF68+MP68</f>
        <v>61.75</v>
      </c>
      <c r="NA68" s="401">
        <f t="shared" si="114"/>
        <v>0</v>
      </c>
      <c r="NB68" s="401">
        <f t="shared" si="114"/>
        <v>0</v>
      </c>
      <c r="NC68" s="401">
        <f t="shared" si="114"/>
        <v>0</v>
      </c>
      <c r="ND68" s="402">
        <f t="shared" si="114"/>
        <v>6475</v>
      </c>
      <c r="NE68" s="402">
        <f t="shared" si="114"/>
        <v>0</v>
      </c>
      <c r="NF68" s="402">
        <f t="shared" si="114"/>
        <v>0</v>
      </c>
      <c r="NG68" s="402">
        <f t="shared" si="114"/>
        <v>0</v>
      </c>
      <c r="NH68" s="402">
        <f t="shared" si="114"/>
        <v>0</v>
      </c>
      <c r="NI68" s="402">
        <f t="shared" si="114"/>
        <v>0</v>
      </c>
    </row>
    <row r="69" spans="1:373" ht="45.75" x14ac:dyDescent="0.25">
      <c r="A69" s="442">
        <v>56</v>
      </c>
      <c r="B69" s="479" t="s">
        <v>88</v>
      </c>
      <c r="C69" s="555" t="s">
        <v>488</v>
      </c>
      <c r="D69" s="444"/>
      <c r="E69" s="444"/>
      <c r="F69" s="444"/>
      <c r="G69" s="444"/>
      <c r="H69" s="1037"/>
      <c r="I69" s="1037"/>
      <c r="J69" s="1037"/>
      <c r="K69" s="1037"/>
      <c r="L69" s="1037"/>
      <c r="M69" s="1037"/>
      <c r="N69" s="446"/>
      <c r="O69" s="446"/>
      <c r="P69" s="446"/>
      <c r="Q69" s="446"/>
      <c r="R69" s="473"/>
      <c r="S69" s="473"/>
      <c r="T69" s="473"/>
      <c r="U69" s="473"/>
      <c r="V69" s="473"/>
      <c r="W69" s="473"/>
      <c r="X69" s="1041">
        <v>0</v>
      </c>
      <c r="Y69" s="1041">
        <v>0</v>
      </c>
      <c r="Z69" s="1041">
        <v>0</v>
      </c>
      <c r="AA69" s="1041">
        <v>0</v>
      </c>
      <c r="AB69" s="1041">
        <v>0</v>
      </c>
      <c r="AC69" s="1041">
        <v>0</v>
      </c>
      <c r="AD69" s="1041">
        <v>0</v>
      </c>
      <c r="AE69" s="1041">
        <v>0</v>
      </c>
      <c r="AF69" s="1041">
        <v>0</v>
      </c>
      <c r="AG69" s="1041">
        <v>0</v>
      </c>
      <c r="AH69" s="449">
        <v>0</v>
      </c>
      <c r="AI69" s="449">
        <v>0</v>
      </c>
      <c r="AJ69" s="449">
        <v>0</v>
      </c>
      <c r="AK69" s="449">
        <v>0</v>
      </c>
      <c r="AL69" s="753">
        <v>0</v>
      </c>
      <c r="AM69" s="753">
        <v>0</v>
      </c>
      <c r="AN69" s="753">
        <v>0</v>
      </c>
      <c r="AO69" s="753">
        <v>0</v>
      </c>
      <c r="AP69" s="753">
        <v>0</v>
      </c>
      <c r="AQ69" s="753">
        <v>0</v>
      </c>
      <c r="AR69" s="450">
        <v>0</v>
      </c>
      <c r="AS69" s="450">
        <v>0</v>
      </c>
      <c r="AT69" s="450">
        <v>0</v>
      </c>
      <c r="AU69" s="450">
        <v>0</v>
      </c>
      <c r="AV69" s="765">
        <v>0</v>
      </c>
      <c r="AW69" s="765">
        <v>0</v>
      </c>
      <c r="AX69" s="765">
        <v>0</v>
      </c>
      <c r="AY69" s="765">
        <v>0</v>
      </c>
      <c r="AZ69" s="765">
        <v>0</v>
      </c>
      <c r="BA69" s="765">
        <v>0</v>
      </c>
      <c r="BB69" s="451">
        <v>0</v>
      </c>
      <c r="BC69" s="451">
        <v>0</v>
      </c>
      <c r="BD69" s="451">
        <v>0</v>
      </c>
      <c r="BE69" s="451">
        <v>0</v>
      </c>
      <c r="BF69" s="810">
        <v>0</v>
      </c>
      <c r="BG69" s="810">
        <v>0</v>
      </c>
      <c r="BH69" s="810">
        <v>0</v>
      </c>
      <c r="BI69" s="810">
        <v>0</v>
      </c>
      <c r="BJ69" s="810">
        <v>0</v>
      </c>
      <c r="BK69" s="810">
        <v>0</v>
      </c>
      <c r="BL69" s="452">
        <v>0</v>
      </c>
      <c r="BM69" s="452">
        <v>0</v>
      </c>
      <c r="BN69" s="452">
        <v>0</v>
      </c>
      <c r="BO69" s="452">
        <v>0</v>
      </c>
      <c r="BP69" s="771">
        <v>0</v>
      </c>
      <c r="BQ69" s="771">
        <v>0</v>
      </c>
      <c r="BR69" s="771">
        <v>0</v>
      </c>
      <c r="BS69" s="771"/>
      <c r="BT69" s="771"/>
      <c r="BU69" s="771"/>
      <c r="BV69" s="454"/>
      <c r="BW69" s="454"/>
      <c r="BX69" s="454"/>
      <c r="BY69" s="454"/>
      <c r="BZ69" s="455"/>
      <c r="CA69" s="455"/>
      <c r="CB69" s="455"/>
      <c r="CC69" s="455"/>
      <c r="CD69" s="455"/>
      <c r="CE69" s="455"/>
      <c r="CF69" s="456"/>
      <c r="CG69" s="456"/>
      <c r="CH69" s="456"/>
      <c r="CI69" s="456"/>
      <c r="CJ69" s="475"/>
      <c r="CK69" s="475"/>
      <c r="CL69" s="475"/>
      <c r="CM69" s="475"/>
      <c r="CN69" s="475"/>
      <c r="CO69" s="475"/>
      <c r="CP69" s="457"/>
      <c r="CQ69" s="457"/>
      <c r="CR69" s="457"/>
      <c r="CS69" s="457"/>
      <c r="CT69" s="793"/>
      <c r="CU69" s="793"/>
      <c r="CV69" s="793"/>
      <c r="CW69" s="793"/>
      <c r="CX69" s="793"/>
      <c r="CY69" s="793"/>
      <c r="CZ69" s="458">
        <v>0</v>
      </c>
      <c r="DA69" s="458">
        <v>0</v>
      </c>
      <c r="DB69" s="458">
        <v>0</v>
      </c>
      <c r="DC69" s="458">
        <v>0</v>
      </c>
      <c r="DD69" s="1026">
        <v>0</v>
      </c>
      <c r="DE69" s="1026">
        <v>0</v>
      </c>
      <c r="DF69" s="1026">
        <v>0</v>
      </c>
      <c r="DG69" s="1026">
        <v>0</v>
      </c>
      <c r="DH69" s="1026">
        <v>0</v>
      </c>
      <c r="DI69" s="1026">
        <v>0</v>
      </c>
      <c r="DJ69" s="454">
        <v>0</v>
      </c>
      <c r="DK69" s="454">
        <v>0</v>
      </c>
      <c r="DL69" s="454">
        <v>0</v>
      </c>
      <c r="DM69" s="454">
        <v>0</v>
      </c>
      <c r="DN69" s="455">
        <v>0</v>
      </c>
      <c r="DO69" s="455">
        <v>0</v>
      </c>
      <c r="DP69" s="455">
        <v>0</v>
      </c>
      <c r="DQ69" s="455">
        <v>0</v>
      </c>
      <c r="DR69" s="455">
        <v>0</v>
      </c>
      <c r="DS69" s="455">
        <v>0</v>
      </c>
      <c r="DT69" s="1001">
        <v>0</v>
      </c>
      <c r="DU69" s="1002">
        <v>0</v>
      </c>
      <c r="DV69" s="1002">
        <v>0</v>
      </c>
      <c r="DW69" s="1001">
        <v>0</v>
      </c>
      <c r="DX69" s="1003">
        <v>0</v>
      </c>
      <c r="DY69" s="1003">
        <v>0</v>
      </c>
      <c r="DZ69" s="1003">
        <v>0</v>
      </c>
      <c r="EA69" s="1003">
        <v>0</v>
      </c>
      <c r="EB69" s="1003">
        <v>0</v>
      </c>
      <c r="EC69" s="1003">
        <v>0</v>
      </c>
      <c r="ED69" s="461">
        <v>0</v>
      </c>
      <c r="EE69" s="461">
        <v>0</v>
      </c>
      <c r="EF69" s="461">
        <v>0</v>
      </c>
      <c r="EG69" s="461">
        <v>0</v>
      </c>
      <c r="EH69" s="759">
        <v>0</v>
      </c>
      <c r="EI69" s="759">
        <v>0</v>
      </c>
      <c r="EJ69" s="759">
        <v>0</v>
      </c>
      <c r="EK69" s="759">
        <v>0</v>
      </c>
      <c r="EL69" s="759">
        <v>0</v>
      </c>
      <c r="EM69" s="759">
        <v>0</v>
      </c>
      <c r="EN69" s="452"/>
      <c r="EO69" s="452"/>
      <c r="EP69" s="452"/>
      <c r="EQ69" s="452"/>
      <c r="ER69" s="771"/>
      <c r="ES69" s="771"/>
      <c r="ET69" s="771"/>
      <c r="EU69" s="771"/>
      <c r="EV69" s="771"/>
      <c r="EW69" s="771"/>
      <c r="EX69" s="461">
        <v>0</v>
      </c>
      <c r="EY69" s="461">
        <v>0</v>
      </c>
      <c r="EZ69" s="461">
        <v>0</v>
      </c>
      <c r="FA69" s="461">
        <v>0</v>
      </c>
      <c r="FB69" s="759">
        <v>0</v>
      </c>
      <c r="FC69" s="759">
        <v>0</v>
      </c>
      <c r="FD69" s="759">
        <v>0</v>
      </c>
      <c r="FE69" s="759">
        <v>0</v>
      </c>
      <c r="FF69" s="759">
        <v>0</v>
      </c>
      <c r="FG69" s="759">
        <v>0</v>
      </c>
      <c r="FH69" s="463">
        <v>0</v>
      </c>
      <c r="FI69" s="463">
        <v>0</v>
      </c>
      <c r="FJ69" s="463">
        <v>0</v>
      </c>
      <c r="FK69" s="463">
        <v>0</v>
      </c>
      <c r="FL69" s="464">
        <v>0</v>
      </c>
      <c r="FM69" s="464">
        <v>0</v>
      </c>
      <c r="FN69" s="464">
        <v>0</v>
      </c>
      <c r="FO69" s="464">
        <v>0</v>
      </c>
      <c r="FP69" s="464">
        <v>0</v>
      </c>
      <c r="FQ69" s="464">
        <v>0</v>
      </c>
      <c r="FR69" s="465"/>
      <c r="FS69" s="465"/>
      <c r="FT69" s="465"/>
      <c r="FU69" s="465"/>
      <c r="FV69" s="1048"/>
      <c r="FW69" s="1048"/>
      <c r="FX69" s="1048"/>
      <c r="FY69" s="1048"/>
      <c r="FZ69" s="1048"/>
      <c r="GA69" s="1048"/>
      <c r="GB69" s="467"/>
      <c r="GC69" s="467"/>
      <c r="GD69" s="467"/>
      <c r="GE69" s="467"/>
      <c r="GF69" s="783"/>
      <c r="GG69" s="783"/>
      <c r="GH69" s="783"/>
      <c r="GI69" s="783"/>
      <c r="GJ69" s="783"/>
      <c r="GK69" s="783"/>
      <c r="GL69" s="459"/>
      <c r="GM69" s="459"/>
      <c r="GN69" s="459"/>
      <c r="GO69" s="459"/>
      <c r="GP69" s="777"/>
      <c r="GQ69" s="777"/>
      <c r="GR69" s="777"/>
      <c r="GS69" s="777"/>
      <c r="GT69" s="777"/>
      <c r="GU69" s="777"/>
      <c r="GV69" s="469">
        <v>0</v>
      </c>
      <c r="GW69" s="469">
        <v>0</v>
      </c>
      <c r="GX69" s="469">
        <v>0</v>
      </c>
      <c r="GY69" s="469">
        <v>0</v>
      </c>
      <c r="GZ69" s="470">
        <v>0</v>
      </c>
      <c r="HA69" s="470">
        <v>0</v>
      </c>
      <c r="HB69" s="470">
        <v>0</v>
      </c>
      <c r="HC69" s="470">
        <v>0</v>
      </c>
      <c r="HD69" s="470">
        <v>0</v>
      </c>
      <c r="HE69" s="470">
        <v>0</v>
      </c>
      <c r="HF69" s="1058"/>
      <c r="HG69" s="1058"/>
      <c r="HH69" s="1058"/>
      <c r="HI69" s="1058"/>
      <c r="HJ69" s="1059"/>
      <c r="HK69" s="1059"/>
      <c r="HL69" s="1059"/>
      <c r="HM69" s="1059"/>
      <c r="HN69" s="1059"/>
      <c r="HO69" s="1059"/>
      <c r="HP69" s="446">
        <v>0</v>
      </c>
      <c r="HQ69" s="446">
        <v>0</v>
      </c>
      <c r="HR69" s="446">
        <v>0</v>
      </c>
      <c r="HS69" s="446">
        <v>0</v>
      </c>
      <c r="HT69" s="473">
        <v>0</v>
      </c>
      <c r="HU69" s="473">
        <v>0</v>
      </c>
      <c r="HV69" s="473">
        <v>0</v>
      </c>
      <c r="HW69" s="473">
        <v>0</v>
      </c>
      <c r="HX69" s="473">
        <v>0</v>
      </c>
      <c r="HY69" s="473">
        <v>0</v>
      </c>
      <c r="HZ69" s="461"/>
      <c r="IA69" s="461"/>
      <c r="IB69" s="461"/>
      <c r="IC69" s="461"/>
      <c r="ID69" s="462"/>
      <c r="IE69" s="462"/>
      <c r="IF69" s="462"/>
      <c r="IG69" s="462"/>
      <c r="IH69" s="462"/>
      <c r="II69" s="462"/>
      <c r="IJ69" s="471">
        <v>0</v>
      </c>
      <c r="IK69" s="471">
        <v>0</v>
      </c>
      <c r="IL69" s="471">
        <v>0</v>
      </c>
      <c r="IM69" s="471">
        <v>0</v>
      </c>
      <c r="IN69" s="474">
        <v>0</v>
      </c>
      <c r="IO69" s="474">
        <v>0</v>
      </c>
      <c r="IP69" s="474">
        <v>0</v>
      </c>
      <c r="IQ69" s="474">
        <v>0</v>
      </c>
      <c r="IR69" s="474">
        <v>0</v>
      </c>
      <c r="IS69" s="474">
        <v>0</v>
      </c>
      <c r="IT69" s="457">
        <v>0</v>
      </c>
      <c r="IU69" s="457">
        <v>0</v>
      </c>
      <c r="IV69" s="457">
        <v>0</v>
      </c>
      <c r="IW69" s="457">
        <v>0</v>
      </c>
      <c r="IX69" s="793">
        <v>0</v>
      </c>
      <c r="IY69" s="793">
        <v>0</v>
      </c>
      <c r="IZ69" s="793">
        <v>0</v>
      </c>
      <c r="JA69" s="793">
        <v>0</v>
      </c>
      <c r="JB69" s="793">
        <v>0</v>
      </c>
      <c r="JC69" s="793">
        <v>0</v>
      </c>
      <c r="JD69" s="463"/>
      <c r="JE69" s="463"/>
      <c r="JF69" s="463"/>
      <c r="JG69" s="463"/>
      <c r="JH69" s="464"/>
      <c r="JI69" s="464"/>
      <c r="JJ69" s="464"/>
      <c r="JK69" s="464"/>
      <c r="JL69" s="464"/>
      <c r="JM69" s="464"/>
      <c r="JN69" s="456">
        <v>0</v>
      </c>
      <c r="JO69" s="456">
        <v>0</v>
      </c>
      <c r="JP69" s="456">
        <v>0</v>
      </c>
      <c r="JQ69" s="456">
        <v>0</v>
      </c>
      <c r="JR69" s="475">
        <v>0</v>
      </c>
      <c r="JS69" s="475">
        <v>0</v>
      </c>
      <c r="JT69" s="475">
        <v>0</v>
      </c>
      <c r="JU69" s="475">
        <v>0</v>
      </c>
      <c r="JV69" s="475">
        <v>0</v>
      </c>
      <c r="JW69" s="475">
        <v>0</v>
      </c>
      <c r="JX69" s="452">
        <v>0</v>
      </c>
      <c r="JY69" s="452">
        <v>0</v>
      </c>
      <c r="JZ69" s="452">
        <v>0</v>
      </c>
      <c r="KA69" s="452">
        <v>0</v>
      </c>
      <c r="KB69" s="771">
        <v>0</v>
      </c>
      <c r="KC69" s="771">
        <v>0</v>
      </c>
      <c r="KD69" s="771">
        <v>0</v>
      </c>
      <c r="KE69" s="771">
        <v>0</v>
      </c>
      <c r="KF69" s="771">
        <v>0</v>
      </c>
      <c r="KG69" s="771">
        <v>0</v>
      </c>
      <c r="KH69" s="454">
        <v>0</v>
      </c>
      <c r="KI69" s="454">
        <v>0</v>
      </c>
      <c r="KJ69" s="454">
        <v>0</v>
      </c>
      <c r="KK69" s="454">
        <v>0</v>
      </c>
      <c r="KL69" s="455">
        <v>0</v>
      </c>
      <c r="KM69" s="455">
        <v>0</v>
      </c>
      <c r="KN69" s="455">
        <v>0</v>
      </c>
      <c r="KO69" s="455">
        <v>0</v>
      </c>
      <c r="KP69" s="455">
        <v>0</v>
      </c>
      <c r="KQ69" s="455">
        <v>0</v>
      </c>
      <c r="KR69" s="476">
        <v>0</v>
      </c>
      <c r="KS69" s="476">
        <v>0</v>
      </c>
      <c r="KT69" s="476">
        <v>0</v>
      </c>
      <c r="KU69" s="476">
        <v>0</v>
      </c>
      <c r="KV69" s="788">
        <v>0</v>
      </c>
      <c r="KW69" s="788">
        <v>0</v>
      </c>
      <c r="KX69" s="788">
        <v>0</v>
      </c>
      <c r="KY69" s="788">
        <v>0</v>
      </c>
      <c r="KZ69" s="788">
        <v>0</v>
      </c>
      <c r="LA69" s="788">
        <v>0</v>
      </c>
      <c r="LB69" s="471"/>
      <c r="LC69" s="471"/>
      <c r="LD69" s="471"/>
      <c r="LE69" s="471"/>
      <c r="LF69" s="474"/>
      <c r="LG69" s="474"/>
      <c r="LH69" s="474"/>
      <c r="LI69" s="474"/>
      <c r="LJ69" s="474"/>
      <c r="LK69" s="474"/>
      <c r="LL69" s="467">
        <v>0</v>
      </c>
      <c r="LM69" s="467">
        <v>0</v>
      </c>
      <c r="LN69" s="467">
        <v>0</v>
      </c>
      <c r="LO69" s="467">
        <v>0</v>
      </c>
      <c r="LP69" s="783">
        <v>0</v>
      </c>
      <c r="LQ69" s="783">
        <v>0</v>
      </c>
      <c r="LR69" s="783">
        <v>0</v>
      </c>
      <c r="LS69" s="783">
        <v>0</v>
      </c>
      <c r="LT69" s="783">
        <v>0</v>
      </c>
      <c r="LU69" s="783">
        <v>0</v>
      </c>
      <c r="LV69" s="415">
        <f t="shared" ref="LV69:LV83" si="115">D69+N69+X69+AH69+AR69+BB69+BL69+BV69+CF69+CP69+CZ69+DJ69+DT69+ED69+EN69+EX69+FH69+FR69+GB69+GL69+GV69+HF69+HP69+HZ69+IJ69+IT69+JD69+JN69+JX69+KH69+KR69+LB69+LL69</f>
        <v>0</v>
      </c>
      <c r="LW69" s="415">
        <f t="shared" ref="LW69:LW83" si="116">E69+O69+Y69+AI69+AS69+BC69+BM69+BW69+CG69+CQ69+DA69+DK69+DU69+EE69+EO69+EY69+FI69+FS69+GC69+GM69+GW69+HG69+HQ69+IA69+IK69+IU69+JE69+JO69+JY69+KI69+KS69+LC69+LM69</f>
        <v>0</v>
      </c>
      <c r="LX69" s="415">
        <f t="shared" ref="LX69:LX83" si="117">F69+P69+Z69+AJ69+AT69+BD69+BN69+BX69+CH69+CR69+DB69+DL69+DV69+EF69+EP69+EZ69+FJ69+FT69+GD69+GN69+GX69+HH69+HR69+IB69+IL69+IV69+JF69+JP69+JZ69+KJ69+KT69+LD69+LN69</f>
        <v>0</v>
      </c>
      <c r="LY69" s="415">
        <f t="shared" ref="LY69:LY83" si="118">G69+Q69+AA69+AK69+AU69+BE69+BO69+BY69+CI69+CS69+DC69+DM69+DW69+EG69+EQ69+FA69+FK69+FU69+GE69+GO69+GY69+HI69+HS69+IC69+IM69+IW69+JG69+JQ69+KA69+KK69+KU69+LE69+LO69</f>
        <v>0</v>
      </c>
      <c r="LZ69" s="416">
        <f t="shared" ref="LZ69:LZ83" si="119">H69+R69+AB69+AL69+AV69+BF69+BP69+BZ69+CJ69+CT69+DD69+DN69+DX69+EH69+ER69+FB69+FL69+FV69+GF69+GP69+GZ69+HJ69+HT69+ID69+IN69+IX69+JH69+JR69+KB69+KL69+KV69+LF69+LP69</f>
        <v>0</v>
      </c>
      <c r="MA69" s="416">
        <f t="shared" ref="MA69:MA83" si="120">I69+S69+AC69+AM69+AW69+BG69+BQ69+CA69+CK69+CU69+DE69+DO69+DY69+EI69+ES69+FC69+FM69+FW69+GG69+GQ69+HA69+HK69+HU69+IE69+IO69+IY69+JI69+JS69+KC69+KM69+KW69+LG69+LQ69</f>
        <v>0</v>
      </c>
      <c r="MB69" s="416">
        <f t="shared" ref="MB69:MB83" si="121">J69+T69+AD69+AN69+AX69+BH69+BR69+CB69+CL69+CV69+DF69+DP69+DZ69+EJ69+ET69+FD69+FN69+FX69+GH69+GR69+HB69+HL69+HV69+IF69+IP69+IZ69+JJ69+JT69+KD69+KN69+KX69+LH69+LR69</f>
        <v>0</v>
      </c>
      <c r="MC69" s="416">
        <f t="shared" ref="MC69:MC83" si="122">K69+U69+AE69+AO69+AY69+BI69+BS69+CC69+CM69+CW69+DG69+DQ69+EA69+EK69+EU69+FE69+FO69+FY69+GI69+GS69+HC69+HM69+HW69+IG69+IQ69+JA69+JK69+JU69+KE69+KO69+KY69+LI69+LS69</f>
        <v>0</v>
      </c>
      <c r="MD69" s="416">
        <f t="shared" ref="MD69:MD83" si="123">L69+V69+AF69+AP69+AZ69+BJ69+BT69+CD69+CN69+CX69+DH69+DR69+EB69+EL69+EV69+FF69+FP69+FZ69+GJ69+GT69+HD69+HN69+HX69+IH69+IR69+JB69+JL69+JV69+KF69+KP69+KZ69+LJ69+LT69</f>
        <v>0</v>
      </c>
      <c r="ME69" s="416">
        <f t="shared" ref="ME69:ME83" si="124">M69+W69+AG69+AQ69+BA69+BK69+BU69+CE69+CO69+CY69+DI69+DS69+EC69+EM69+EW69+FG69+FQ69+GA69+GK69+GU69+HE69+HO69+HY69+II69+IS69+JC69+JM69+JW69+KG69+KQ69+LA69+LK69+LU69</f>
        <v>0</v>
      </c>
      <c r="MF69" s="465"/>
      <c r="MG69" s="465"/>
      <c r="MH69" s="465"/>
      <c r="MI69" s="465"/>
      <c r="MJ69" s="466"/>
      <c r="MK69" s="466"/>
      <c r="ML69" s="466"/>
      <c r="MM69" s="466"/>
      <c r="MN69" s="466"/>
      <c r="MO69" s="466"/>
      <c r="MP69" s="477"/>
      <c r="MQ69" s="477"/>
      <c r="MR69" s="477"/>
      <c r="MS69" s="477"/>
      <c r="MT69" s="478"/>
      <c r="MU69" s="478"/>
      <c r="MV69" s="478"/>
      <c r="MW69" s="478"/>
      <c r="MX69" s="478"/>
      <c r="MY69" s="478"/>
      <c r="MZ69" s="401">
        <f t="shared" ref="MZ69:MZ85" si="125">LV69+MF69+MP69</f>
        <v>0</v>
      </c>
      <c r="NA69" s="401">
        <f t="shared" ref="NA69:NA85" si="126">LW69+MG69+MQ69</f>
        <v>0</v>
      </c>
      <c r="NB69" s="401">
        <f t="shared" ref="NB69:NB85" si="127">LX69+MH69+MR69</f>
        <v>0</v>
      </c>
      <c r="NC69" s="401">
        <f t="shared" ref="NC69:ND85" si="128">LY69+MI69+MS69</f>
        <v>0</v>
      </c>
      <c r="ND69" s="402">
        <f t="shared" ref="ND69:ND85" si="129">LZ69+MJ69+MT69</f>
        <v>0</v>
      </c>
      <c r="NE69" s="402">
        <f t="shared" ref="NE69:NE85" si="130">MA69+MK69+MU69</f>
        <v>0</v>
      </c>
      <c r="NF69" s="402">
        <f t="shared" ref="NF69:NF85" si="131">MB69+ML69+MV69</f>
        <v>0</v>
      </c>
      <c r="NG69" s="402">
        <f t="shared" ref="NG69:NG85" si="132">MC69+MM69+MW69</f>
        <v>0</v>
      </c>
      <c r="NH69" s="402">
        <f t="shared" ref="NH69:NH85" si="133">MD69+MN69+MX69</f>
        <v>0</v>
      </c>
      <c r="NI69" s="402">
        <f t="shared" ref="NI69:NI85" si="134">ME69+MO69+MY69</f>
        <v>0</v>
      </c>
    </row>
    <row r="70" spans="1:373" ht="30.6" customHeight="1" x14ac:dyDescent="0.25">
      <c r="A70" s="1536">
        <v>57</v>
      </c>
      <c r="B70" s="1538" t="s">
        <v>89</v>
      </c>
      <c r="C70" s="479" t="s">
        <v>171</v>
      </c>
      <c r="D70" s="444">
        <v>105</v>
      </c>
      <c r="E70" s="444">
        <v>70</v>
      </c>
      <c r="F70" s="444">
        <v>12.95</v>
      </c>
      <c r="G70" s="444">
        <v>27.3</v>
      </c>
      <c r="H70" s="1037">
        <v>150</v>
      </c>
      <c r="I70" s="1037">
        <v>74</v>
      </c>
      <c r="J70" s="1037">
        <v>156</v>
      </c>
      <c r="K70" s="1037"/>
      <c r="L70" s="1037">
        <v>149</v>
      </c>
      <c r="M70" s="1037">
        <v>149</v>
      </c>
      <c r="N70" s="446">
        <v>28</v>
      </c>
      <c r="O70" s="446">
        <v>37</v>
      </c>
      <c r="P70" s="446">
        <v>14.83</v>
      </c>
      <c r="Q70" s="446">
        <v>36.97</v>
      </c>
      <c r="R70" s="473">
        <v>80</v>
      </c>
      <c r="S70" s="473">
        <v>0</v>
      </c>
      <c r="T70" s="473">
        <v>80</v>
      </c>
      <c r="U70" s="473">
        <v>61</v>
      </c>
      <c r="V70" s="473">
        <v>80</v>
      </c>
      <c r="W70" s="473">
        <v>80</v>
      </c>
      <c r="X70" s="1041">
        <v>87.5</v>
      </c>
      <c r="Y70" s="1041">
        <v>60</v>
      </c>
      <c r="Z70" s="1041">
        <v>5.25</v>
      </c>
      <c r="AA70" s="1041">
        <v>59.92</v>
      </c>
      <c r="AB70" s="1041">
        <v>180</v>
      </c>
      <c r="AC70" s="1041">
        <v>0</v>
      </c>
      <c r="AD70" s="1041">
        <v>133</v>
      </c>
      <c r="AE70" s="1041">
        <v>0</v>
      </c>
      <c r="AF70" s="1041">
        <v>133</v>
      </c>
      <c r="AG70" s="1041">
        <v>133</v>
      </c>
      <c r="AH70" s="449">
        <v>72.8</v>
      </c>
      <c r="AI70" s="449">
        <v>54</v>
      </c>
      <c r="AJ70" s="449">
        <v>1.18</v>
      </c>
      <c r="AK70" s="449">
        <v>53.95</v>
      </c>
      <c r="AL70" s="753">
        <v>104</v>
      </c>
      <c r="AM70" s="753">
        <v>9</v>
      </c>
      <c r="AN70" s="753">
        <v>104</v>
      </c>
      <c r="AO70" s="753">
        <v>92</v>
      </c>
      <c r="AP70" s="753">
        <v>104</v>
      </c>
      <c r="AQ70" s="753">
        <v>104</v>
      </c>
      <c r="AR70" s="450">
        <v>35</v>
      </c>
      <c r="AS70" s="450">
        <v>9</v>
      </c>
      <c r="AT70" s="450">
        <v>3.15</v>
      </c>
      <c r="AU70" s="450">
        <v>9</v>
      </c>
      <c r="AV70" s="765">
        <v>50</v>
      </c>
      <c r="AW70" s="765">
        <v>18</v>
      </c>
      <c r="AX70" s="765">
        <v>22</v>
      </c>
      <c r="AY70" s="765">
        <v>0</v>
      </c>
      <c r="AZ70" s="765">
        <v>22</v>
      </c>
      <c r="BA70" s="765">
        <v>22</v>
      </c>
      <c r="BB70" s="451">
        <v>35</v>
      </c>
      <c r="BC70" s="451">
        <v>25</v>
      </c>
      <c r="BD70" s="451">
        <v>0</v>
      </c>
      <c r="BE70" s="451">
        <v>21.84</v>
      </c>
      <c r="BF70" s="810">
        <v>50</v>
      </c>
      <c r="BG70" s="810">
        <v>0</v>
      </c>
      <c r="BH70" s="810">
        <v>50</v>
      </c>
      <c r="BI70" s="810">
        <v>0</v>
      </c>
      <c r="BJ70" s="810">
        <v>50</v>
      </c>
      <c r="BK70" s="810">
        <v>50</v>
      </c>
      <c r="BL70" s="452">
        <v>94.5</v>
      </c>
      <c r="BM70" s="452">
        <v>120</v>
      </c>
      <c r="BN70" s="452">
        <v>12.44</v>
      </c>
      <c r="BO70" s="452">
        <v>118.29</v>
      </c>
      <c r="BP70" s="771">
        <v>135</v>
      </c>
      <c r="BQ70" s="771">
        <v>47</v>
      </c>
      <c r="BR70" s="771">
        <v>86</v>
      </c>
      <c r="BS70" s="771">
        <v>0</v>
      </c>
      <c r="BT70" s="771">
        <v>86</v>
      </c>
      <c r="BU70" s="771">
        <v>86</v>
      </c>
      <c r="BV70" s="454">
        <v>490</v>
      </c>
      <c r="BW70" s="454">
        <v>768.52</v>
      </c>
      <c r="BX70" s="454">
        <v>110</v>
      </c>
      <c r="BY70" s="454">
        <v>768.52</v>
      </c>
      <c r="BZ70" s="455">
        <v>1589</v>
      </c>
      <c r="CA70" s="455">
        <v>18</v>
      </c>
      <c r="CB70" s="455">
        <v>1589</v>
      </c>
      <c r="CC70" s="455">
        <v>0</v>
      </c>
      <c r="CD70" s="455">
        <v>1589</v>
      </c>
      <c r="CE70" s="455">
        <v>1589</v>
      </c>
      <c r="CF70" s="456">
        <v>28</v>
      </c>
      <c r="CG70" s="456">
        <v>18.399999999999999</v>
      </c>
      <c r="CH70" s="456">
        <v>4.6500000000000004</v>
      </c>
      <c r="CI70" s="456">
        <v>17.61</v>
      </c>
      <c r="CJ70" s="475">
        <v>40</v>
      </c>
      <c r="CK70" s="475">
        <v>7</v>
      </c>
      <c r="CL70" s="475">
        <v>23</v>
      </c>
      <c r="CM70" s="475"/>
      <c r="CN70" s="475">
        <v>23</v>
      </c>
      <c r="CO70" s="475">
        <v>21</v>
      </c>
      <c r="CP70" s="457">
        <v>22.4</v>
      </c>
      <c r="CQ70" s="457">
        <v>18.399999999999999</v>
      </c>
      <c r="CR70" s="457">
        <v>3.49</v>
      </c>
      <c r="CS70" s="457">
        <v>18.399999999999999</v>
      </c>
      <c r="CT70" s="793">
        <v>32</v>
      </c>
      <c r="CU70" s="793">
        <v>8</v>
      </c>
      <c r="CV70" s="793">
        <v>32</v>
      </c>
      <c r="CW70" s="793"/>
      <c r="CX70" s="793">
        <v>32</v>
      </c>
      <c r="CY70" s="793">
        <v>32</v>
      </c>
      <c r="CZ70" s="458">
        <v>82.6</v>
      </c>
      <c r="DA70" s="458">
        <v>45</v>
      </c>
      <c r="DB70" s="458">
        <v>15.79</v>
      </c>
      <c r="DC70" s="458">
        <v>12.6</v>
      </c>
      <c r="DD70" s="1026">
        <v>118</v>
      </c>
      <c r="DE70" s="1026">
        <v>0</v>
      </c>
      <c r="DF70" s="1026">
        <v>72</v>
      </c>
      <c r="DG70" s="1026">
        <v>0</v>
      </c>
      <c r="DH70" s="1026">
        <v>72</v>
      </c>
      <c r="DI70" s="1026">
        <v>72</v>
      </c>
      <c r="DJ70" s="454">
        <v>14</v>
      </c>
      <c r="DK70" s="454">
        <v>0</v>
      </c>
      <c r="DL70" s="454">
        <v>0</v>
      </c>
      <c r="DM70" s="454">
        <v>0</v>
      </c>
      <c r="DN70" s="455">
        <v>20</v>
      </c>
      <c r="DO70" s="455">
        <v>0</v>
      </c>
      <c r="DP70" s="455">
        <v>0</v>
      </c>
      <c r="DQ70" s="455">
        <v>0</v>
      </c>
      <c r="DR70" s="455">
        <v>0</v>
      </c>
      <c r="DS70" s="455">
        <v>0</v>
      </c>
      <c r="DT70" s="1001">
        <v>89.6</v>
      </c>
      <c r="DU70" s="1002">
        <v>12.25</v>
      </c>
      <c r="DV70" s="1002">
        <v>0.67</v>
      </c>
      <c r="DW70" s="1001">
        <v>12.25</v>
      </c>
      <c r="DX70" s="1003">
        <v>70</v>
      </c>
      <c r="DY70" s="1003">
        <v>4</v>
      </c>
      <c r="DZ70" s="1003">
        <v>70</v>
      </c>
      <c r="EA70" s="1003">
        <v>0</v>
      </c>
      <c r="EB70" s="1003">
        <v>70</v>
      </c>
      <c r="EC70" s="1003">
        <v>70</v>
      </c>
      <c r="ED70" s="461">
        <v>50.4</v>
      </c>
      <c r="EE70" s="461">
        <v>50</v>
      </c>
      <c r="EF70" s="461">
        <v>6.12</v>
      </c>
      <c r="EG70" s="461">
        <v>17.5</v>
      </c>
      <c r="EH70" s="759">
        <v>100</v>
      </c>
      <c r="EI70" s="759">
        <v>35</v>
      </c>
      <c r="EJ70" s="759">
        <v>100</v>
      </c>
      <c r="EK70" s="759">
        <v>0</v>
      </c>
      <c r="EL70" s="759">
        <v>100</v>
      </c>
      <c r="EM70" s="759">
        <v>100</v>
      </c>
      <c r="EN70" s="452">
        <v>80.5</v>
      </c>
      <c r="EO70" s="452">
        <v>50</v>
      </c>
      <c r="EP70" s="452">
        <v>19.93</v>
      </c>
      <c r="EQ70" s="452">
        <v>20.12</v>
      </c>
      <c r="ER70" s="771">
        <v>115</v>
      </c>
      <c r="ES70" s="771">
        <v>58</v>
      </c>
      <c r="ET70" s="771">
        <v>115</v>
      </c>
      <c r="EU70" s="771"/>
      <c r="EV70" s="771">
        <v>110</v>
      </c>
      <c r="EW70" s="771">
        <v>115</v>
      </c>
      <c r="EX70" s="461">
        <v>78.400000000000006</v>
      </c>
      <c r="EY70" s="461">
        <v>56</v>
      </c>
      <c r="EZ70" s="461">
        <v>15.92</v>
      </c>
      <c r="FA70" s="461">
        <v>56.97</v>
      </c>
      <c r="FB70" s="759">
        <v>112</v>
      </c>
      <c r="FC70" s="759">
        <v>16</v>
      </c>
      <c r="FD70" s="759">
        <v>126</v>
      </c>
      <c r="FE70" s="759">
        <v>0</v>
      </c>
      <c r="FF70" s="759">
        <v>126</v>
      </c>
      <c r="FG70" s="759">
        <v>126</v>
      </c>
      <c r="FH70" s="463">
        <v>43.4</v>
      </c>
      <c r="FI70" s="463">
        <v>9</v>
      </c>
      <c r="FJ70" s="463">
        <v>0</v>
      </c>
      <c r="FK70" s="463">
        <v>0.87</v>
      </c>
      <c r="FL70" s="464">
        <v>62</v>
      </c>
      <c r="FM70" s="464">
        <v>0</v>
      </c>
      <c r="FN70" s="464">
        <v>5</v>
      </c>
      <c r="FO70" s="464">
        <v>0</v>
      </c>
      <c r="FP70" s="464">
        <v>0</v>
      </c>
      <c r="FQ70" s="464">
        <v>0</v>
      </c>
      <c r="FR70" s="465">
        <v>4.2</v>
      </c>
      <c r="FS70" s="465">
        <v>2.89</v>
      </c>
      <c r="FT70" s="465">
        <v>0.7</v>
      </c>
      <c r="FU70" s="465">
        <v>0.7</v>
      </c>
      <c r="FV70" s="1048">
        <v>6</v>
      </c>
      <c r="FW70" s="1048">
        <v>4</v>
      </c>
      <c r="FX70" s="1048">
        <v>4</v>
      </c>
      <c r="FY70" s="1048"/>
      <c r="FZ70" s="1048">
        <v>4</v>
      </c>
      <c r="GA70" s="1048">
        <v>4</v>
      </c>
      <c r="GB70" s="467">
        <v>14</v>
      </c>
      <c r="GC70" s="467">
        <v>12</v>
      </c>
      <c r="GD70" s="467">
        <v>4.22</v>
      </c>
      <c r="GE70" s="467">
        <v>12</v>
      </c>
      <c r="GF70" s="783">
        <v>20</v>
      </c>
      <c r="GG70" s="783">
        <v>20</v>
      </c>
      <c r="GH70" s="783">
        <v>47</v>
      </c>
      <c r="GI70" s="783">
        <v>0</v>
      </c>
      <c r="GJ70" s="783">
        <v>47</v>
      </c>
      <c r="GK70" s="783">
        <v>47</v>
      </c>
      <c r="GL70" s="459">
        <v>26.6</v>
      </c>
      <c r="GM70" s="459">
        <v>6</v>
      </c>
      <c r="GN70" s="459">
        <v>2.3199999999999998</v>
      </c>
      <c r="GO70" s="459">
        <v>4.99</v>
      </c>
      <c r="GP70" s="777">
        <v>10</v>
      </c>
      <c r="GQ70" s="777">
        <v>5</v>
      </c>
      <c r="GR70" s="777">
        <v>10</v>
      </c>
      <c r="GS70" s="777">
        <v>0</v>
      </c>
      <c r="GT70" s="777">
        <v>10</v>
      </c>
      <c r="GU70" s="777">
        <v>10</v>
      </c>
      <c r="GV70" s="469">
        <v>4.2</v>
      </c>
      <c r="GW70" s="469">
        <v>4.2</v>
      </c>
      <c r="GX70" s="469">
        <v>0.35</v>
      </c>
      <c r="GY70" s="469">
        <v>0.35</v>
      </c>
      <c r="GZ70" s="470">
        <v>6</v>
      </c>
      <c r="HA70" s="470">
        <v>2</v>
      </c>
      <c r="HB70" s="470">
        <v>2</v>
      </c>
      <c r="HC70" s="470">
        <v>0</v>
      </c>
      <c r="HD70" s="470">
        <v>2</v>
      </c>
      <c r="HE70" s="470">
        <v>2</v>
      </c>
      <c r="HF70" s="1058">
        <v>14.56</v>
      </c>
      <c r="HG70" s="1058">
        <v>14</v>
      </c>
      <c r="HH70" s="1058">
        <v>5.63</v>
      </c>
      <c r="HI70" s="1058">
        <v>10.53</v>
      </c>
      <c r="HJ70" s="1059">
        <v>22</v>
      </c>
      <c r="HK70" s="1059">
        <v>1</v>
      </c>
      <c r="HL70" s="1059">
        <v>17</v>
      </c>
      <c r="HM70" s="1059"/>
      <c r="HN70" s="1059">
        <v>17</v>
      </c>
      <c r="HO70" s="1059">
        <v>17</v>
      </c>
      <c r="HP70" s="446">
        <v>4.9000000000000004</v>
      </c>
      <c r="HQ70" s="446">
        <v>3</v>
      </c>
      <c r="HR70" s="446">
        <v>0.18</v>
      </c>
      <c r="HS70" s="446">
        <v>1.05</v>
      </c>
      <c r="HT70" s="473">
        <v>7</v>
      </c>
      <c r="HU70" s="473">
        <v>1</v>
      </c>
      <c r="HV70" s="473">
        <v>6</v>
      </c>
      <c r="HW70" s="473">
        <v>0</v>
      </c>
      <c r="HX70" s="473">
        <v>6</v>
      </c>
      <c r="HY70" s="473">
        <v>6</v>
      </c>
      <c r="HZ70" s="461"/>
      <c r="IA70" s="461"/>
      <c r="IB70" s="461"/>
      <c r="IC70" s="461"/>
      <c r="ID70" s="462"/>
      <c r="IE70" s="462"/>
      <c r="IF70" s="462"/>
      <c r="IG70" s="462"/>
      <c r="IH70" s="462"/>
      <c r="II70" s="462"/>
      <c r="IJ70" s="471">
        <v>42</v>
      </c>
      <c r="IK70" s="471">
        <v>27.52</v>
      </c>
      <c r="IL70" s="471">
        <v>10.81</v>
      </c>
      <c r="IM70" s="471">
        <v>27.52</v>
      </c>
      <c r="IN70" s="474">
        <v>115</v>
      </c>
      <c r="IO70" s="474">
        <v>59</v>
      </c>
      <c r="IP70" s="474">
        <v>56</v>
      </c>
      <c r="IQ70" s="474">
        <v>0</v>
      </c>
      <c r="IR70" s="474">
        <v>59</v>
      </c>
      <c r="IS70" s="474">
        <v>59</v>
      </c>
      <c r="IT70" s="457">
        <v>18.2</v>
      </c>
      <c r="IU70" s="457">
        <v>26.12</v>
      </c>
      <c r="IV70" s="457">
        <v>14.48</v>
      </c>
      <c r="IW70" s="457">
        <v>25.98</v>
      </c>
      <c r="IX70" s="793">
        <v>26</v>
      </c>
      <c r="IY70" s="793">
        <v>0</v>
      </c>
      <c r="IZ70" s="793">
        <v>40</v>
      </c>
      <c r="JA70" s="793">
        <v>0</v>
      </c>
      <c r="JB70" s="793">
        <v>52</v>
      </c>
      <c r="JC70" s="793">
        <v>52</v>
      </c>
      <c r="JD70" s="463">
        <v>1.4</v>
      </c>
      <c r="JE70" s="463">
        <v>1.4</v>
      </c>
      <c r="JF70" s="463">
        <v>0</v>
      </c>
      <c r="JG70" s="463">
        <v>0.84</v>
      </c>
      <c r="JH70" s="464">
        <v>2</v>
      </c>
      <c r="JI70" s="464">
        <v>0</v>
      </c>
      <c r="JJ70" s="464">
        <v>2</v>
      </c>
      <c r="JK70" s="464">
        <v>0</v>
      </c>
      <c r="JL70" s="464">
        <v>2</v>
      </c>
      <c r="JM70" s="464">
        <v>2</v>
      </c>
      <c r="JN70" s="456">
        <v>10.15</v>
      </c>
      <c r="JO70" s="456">
        <v>42</v>
      </c>
      <c r="JP70" s="456">
        <v>12.25</v>
      </c>
      <c r="JQ70" s="456">
        <v>35.659999999999997</v>
      </c>
      <c r="JR70" s="475">
        <v>0</v>
      </c>
      <c r="JS70" s="475">
        <v>0</v>
      </c>
      <c r="JT70" s="475">
        <v>70</v>
      </c>
      <c r="JU70" s="475">
        <v>0</v>
      </c>
      <c r="JV70" s="475">
        <v>70</v>
      </c>
      <c r="JW70" s="475">
        <v>70</v>
      </c>
      <c r="JX70" s="452">
        <v>21</v>
      </c>
      <c r="JY70" s="452">
        <v>19.25</v>
      </c>
      <c r="JZ70" s="452">
        <v>9</v>
      </c>
      <c r="KA70" s="452">
        <v>19.25</v>
      </c>
      <c r="KB70" s="771">
        <v>40</v>
      </c>
      <c r="KC70" s="771">
        <v>10</v>
      </c>
      <c r="KD70" s="771">
        <v>40</v>
      </c>
      <c r="KE70" s="771">
        <v>0</v>
      </c>
      <c r="KF70" s="771">
        <v>40</v>
      </c>
      <c r="KG70" s="771">
        <v>40</v>
      </c>
      <c r="KH70" s="454">
        <v>17.5</v>
      </c>
      <c r="KI70" s="454">
        <v>8.58</v>
      </c>
      <c r="KJ70" s="454">
        <v>8.58</v>
      </c>
      <c r="KK70" s="454">
        <v>8.58</v>
      </c>
      <c r="KL70" s="455">
        <v>25</v>
      </c>
      <c r="KM70" s="455">
        <v>49</v>
      </c>
      <c r="KN70" s="455">
        <v>49</v>
      </c>
      <c r="KO70" s="455">
        <v>0</v>
      </c>
      <c r="KP70" s="455">
        <v>49</v>
      </c>
      <c r="KQ70" s="455">
        <v>49</v>
      </c>
      <c r="KR70" s="476">
        <v>23.1</v>
      </c>
      <c r="KS70" s="476">
        <v>9</v>
      </c>
      <c r="KT70" s="476">
        <v>0</v>
      </c>
      <c r="KU70" s="476">
        <v>8.9600000000000009</v>
      </c>
      <c r="KV70" s="788">
        <v>33</v>
      </c>
      <c r="KW70" s="788">
        <v>0</v>
      </c>
      <c r="KX70" s="788">
        <v>32</v>
      </c>
      <c r="KY70" s="788">
        <v>3</v>
      </c>
      <c r="KZ70" s="788">
        <v>32</v>
      </c>
      <c r="LA70" s="788">
        <v>32</v>
      </c>
      <c r="LB70" s="471">
        <v>15.4</v>
      </c>
      <c r="LC70" s="471">
        <v>5</v>
      </c>
      <c r="LD70" s="471">
        <v>0.77</v>
      </c>
      <c r="LE70" s="471">
        <v>1.79</v>
      </c>
      <c r="LF70" s="474">
        <v>22</v>
      </c>
      <c r="LG70" s="474">
        <v>3</v>
      </c>
      <c r="LH70" s="474">
        <v>3</v>
      </c>
      <c r="LI70" s="474">
        <v>0</v>
      </c>
      <c r="LJ70" s="474">
        <v>0</v>
      </c>
      <c r="LK70" s="474">
        <v>0</v>
      </c>
      <c r="LL70" s="467">
        <v>32.9</v>
      </c>
      <c r="LM70" s="467">
        <v>0</v>
      </c>
      <c r="LN70" s="467">
        <v>0</v>
      </c>
      <c r="LO70" s="467">
        <v>0</v>
      </c>
      <c r="LP70" s="783">
        <v>47</v>
      </c>
      <c r="LQ70" s="783">
        <v>0</v>
      </c>
      <c r="LR70" s="783">
        <v>0</v>
      </c>
      <c r="LS70" s="783">
        <v>0</v>
      </c>
      <c r="LT70" s="783">
        <v>0</v>
      </c>
      <c r="LU70" s="783">
        <v>0</v>
      </c>
      <c r="LV70" s="415">
        <f t="shared" si="115"/>
        <v>1687.2100000000005</v>
      </c>
      <c r="LW70" s="415">
        <f t="shared" si="116"/>
        <v>1583.5300000000002</v>
      </c>
      <c r="LX70" s="415">
        <f t="shared" si="117"/>
        <v>295.65999999999997</v>
      </c>
      <c r="LY70" s="415">
        <f t="shared" si="118"/>
        <v>1410.3099999999995</v>
      </c>
      <c r="LZ70" s="416">
        <f t="shared" si="119"/>
        <v>3388</v>
      </c>
      <c r="MA70" s="416">
        <f t="shared" si="120"/>
        <v>448</v>
      </c>
      <c r="MB70" s="416">
        <f t="shared" si="121"/>
        <v>3141</v>
      </c>
      <c r="MC70" s="416">
        <f t="shared" si="122"/>
        <v>156</v>
      </c>
      <c r="MD70" s="416">
        <f t="shared" si="123"/>
        <v>3136</v>
      </c>
      <c r="ME70" s="416">
        <f t="shared" si="124"/>
        <v>3139</v>
      </c>
      <c r="MF70" s="465"/>
      <c r="MG70" s="465"/>
      <c r="MH70" s="465"/>
      <c r="MI70" s="465"/>
      <c r="MJ70" s="466"/>
      <c r="MK70" s="466"/>
      <c r="ML70" s="466"/>
      <c r="MM70" s="466"/>
      <c r="MN70" s="466"/>
      <c r="MO70" s="466"/>
      <c r="MP70" s="477"/>
      <c r="MQ70" s="477"/>
      <c r="MR70" s="477"/>
      <c r="MS70" s="477"/>
      <c r="MT70" s="478"/>
      <c r="MU70" s="478"/>
      <c r="MV70" s="478"/>
      <c r="MW70" s="478"/>
      <c r="MX70" s="478"/>
      <c r="MY70" s="478"/>
      <c r="MZ70" s="401">
        <f t="shared" si="125"/>
        <v>1687.2100000000005</v>
      </c>
      <c r="NA70" s="401">
        <f t="shared" si="126"/>
        <v>1583.5300000000002</v>
      </c>
      <c r="NB70" s="401">
        <f t="shared" si="127"/>
        <v>295.65999999999997</v>
      </c>
      <c r="NC70" s="401">
        <f t="shared" si="128"/>
        <v>1410.3099999999995</v>
      </c>
      <c r="ND70" s="402">
        <f t="shared" si="129"/>
        <v>3388</v>
      </c>
      <c r="NE70" s="402">
        <f t="shared" si="130"/>
        <v>448</v>
      </c>
      <c r="NF70" s="402">
        <f t="shared" si="131"/>
        <v>3141</v>
      </c>
      <c r="NG70" s="402">
        <f t="shared" si="132"/>
        <v>156</v>
      </c>
      <c r="NH70" s="402">
        <f t="shared" si="133"/>
        <v>3136</v>
      </c>
      <c r="NI70" s="402">
        <f t="shared" si="134"/>
        <v>3139</v>
      </c>
    </row>
    <row r="71" spans="1:373" ht="21.6" customHeight="1" x14ac:dyDescent="0.25">
      <c r="A71" s="1536"/>
      <c r="B71" s="1538"/>
      <c r="C71" s="479" t="s">
        <v>172</v>
      </c>
      <c r="D71" s="444"/>
      <c r="E71" s="444"/>
      <c r="F71" s="444">
        <v>0</v>
      </c>
      <c r="G71" s="444">
        <v>8.7200000000000006</v>
      </c>
      <c r="H71" s="1037"/>
      <c r="I71" s="1037">
        <v>0</v>
      </c>
      <c r="J71" s="1037">
        <v>27</v>
      </c>
      <c r="K71" s="1037"/>
      <c r="L71" s="1037">
        <v>18</v>
      </c>
      <c r="M71" s="1037">
        <v>16</v>
      </c>
      <c r="N71" s="446"/>
      <c r="O71" s="446"/>
      <c r="P71" s="446"/>
      <c r="Q71" s="446"/>
      <c r="R71" s="446"/>
      <c r="S71" s="446"/>
      <c r="T71" s="1036">
        <v>33</v>
      </c>
      <c r="U71" s="446"/>
      <c r="V71" s="446"/>
      <c r="W71" s="446"/>
      <c r="X71" s="1041"/>
      <c r="Y71" s="1041"/>
      <c r="Z71" s="1041">
        <v>0</v>
      </c>
      <c r="AA71" s="1041">
        <v>0</v>
      </c>
      <c r="AB71" s="1041">
        <v>0</v>
      </c>
      <c r="AC71" s="1041">
        <v>0</v>
      </c>
      <c r="AD71" s="1041">
        <v>0</v>
      </c>
      <c r="AE71" s="1041">
        <v>0</v>
      </c>
      <c r="AF71" s="1041">
        <v>0</v>
      </c>
      <c r="AG71" s="1041">
        <v>0</v>
      </c>
      <c r="AH71" s="449">
        <v>0</v>
      </c>
      <c r="AI71" s="449">
        <v>0</v>
      </c>
      <c r="AJ71" s="449">
        <v>0</v>
      </c>
      <c r="AK71" s="449">
        <v>0</v>
      </c>
      <c r="AL71" s="753">
        <v>0</v>
      </c>
      <c r="AM71" s="753">
        <v>5</v>
      </c>
      <c r="AN71" s="753">
        <v>0</v>
      </c>
      <c r="AO71" s="753">
        <v>0</v>
      </c>
      <c r="AP71" s="753">
        <v>5</v>
      </c>
      <c r="AQ71" s="753">
        <v>0</v>
      </c>
      <c r="AR71" s="450">
        <v>0</v>
      </c>
      <c r="AS71" s="450">
        <v>0</v>
      </c>
      <c r="AT71" s="450">
        <v>5.04</v>
      </c>
      <c r="AU71" s="450">
        <v>0</v>
      </c>
      <c r="AV71" s="765">
        <v>0</v>
      </c>
      <c r="AW71" s="765">
        <v>12</v>
      </c>
      <c r="AX71" s="765">
        <v>12</v>
      </c>
      <c r="AY71" s="765">
        <v>0</v>
      </c>
      <c r="AZ71" s="765">
        <v>12</v>
      </c>
      <c r="BA71" s="765">
        <v>12</v>
      </c>
      <c r="BB71" s="451">
        <v>0</v>
      </c>
      <c r="BC71" s="451">
        <v>0</v>
      </c>
      <c r="BD71" s="451"/>
      <c r="BE71" s="451">
        <v>0</v>
      </c>
      <c r="BF71" s="810">
        <v>0</v>
      </c>
      <c r="BG71" s="810">
        <v>0</v>
      </c>
      <c r="BH71" s="810">
        <v>0</v>
      </c>
      <c r="BI71" s="810">
        <v>0</v>
      </c>
      <c r="BJ71" s="810">
        <v>0</v>
      </c>
      <c r="BK71" s="810">
        <v>0</v>
      </c>
      <c r="BL71" s="452"/>
      <c r="BM71" s="452"/>
      <c r="BN71" s="452">
        <v>0</v>
      </c>
      <c r="BO71" s="452">
        <v>0</v>
      </c>
      <c r="BP71" s="771"/>
      <c r="BQ71" s="771">
        <v>50</v>
      </c>
      <c r="BR71" s="771">
        <v>215</v>
      </c>
      <c r="BS71" s="771">
        <v>0</v>
      </c>
      <c r="BT71" s="771">
        <v>215</v>
      </c>
      <c r="BU71" s="771">
        <v>215</v>
      </c>
      <c r="BV71" s="454"/>
      <c r="BW71" s="454">
        <v>0</v>
      </c>
      <c r="BX71" s="454">
        <v>0</v>
      </c>
      <c r="BY71" s="454">
        <v>0</v>
      </c>
      <c r="BZ71" s="455">
        <v>0</v>
      </c>
      <c r="CA71" s="455">
        <v>232</v>
      </c>
      <c r="CB71" s="455">
        <v>856</v>
      </c>
      <c r="CC71" s="455">
        <v>0</v>
      </c>
      <c r="CD71" s="455">
        <v>856</v>
      </c>
      <c r="CE71" s="455">
        <v>856</v>
      </c>
      <c r="CF71" s="456"/>
      <c r="CG71" s="456"/>
      <c r="CH71" s="456"/>
      <c r="CI71" s="456"/>
      <c r="CJ71" s="475"/>
      <c r="CK71" s="475">
        <v>0</v>
      </c>
      <c r="CL71" s="475">
        <v>0</v>
      </c>
      <c r="CM71" s="475"/>
      <c r="CN71" s="475">
        <v>0</v>
      </c>
      <c r="CO71" s="475">
        <v>0</v>
      </c>
      <c r="CP71" s="457"/>
      <c r="CQ71" s="457"/>
      <c r="CR71" s="457"/>
      <c r="CS71" s="457"/>
      <c r="CT71" s="793"/>
      <c r="CU71" s="793">
        <v>4</v>
      </c>
      <c r="CV71" s="793">
        <v>20</v>
      </c>
      <c r="CW71" s="793"/>
      <c r="CX71" s="793">
        <v>20</v>
      </c>
      <c r="CY71" s="793">
        <v>20</v>
      </c>
      <c r="CZ71" s="458">
        <v>0</v>
      </c>
      <c r="DA71" s="458">
        <v>0</v>
      </c>
      <c r="DB71" s="458">
        <v>1.86</v>
      </c>
      <c r="DC71" s="458">
        <v>12.36</v>
      </c>
      <c r="DD71" s="1026">
        <v>0</v>
      </c>
      <c r="DE71" s="1026">
        <v>4</v>
      </c>
      <c r="DF71" s="1026">
        <v>29</v>
      </c>
      <c r="DG71" s="1026">
        <v>0</v>
      </c>
      <c r="DH71" s="1026">
        <v>29</v>
      </c>
      <c r="DI71" s="1026">
        <v>0</v>
      </c>
      <c r="DJ71" s="454">
        <v>0</v>
      </c>
      <c r="DK71" s="454">
        <v>0</v>
      </c>
      <c r="DL71" s="454">
        <v>0</v>
      </c>
      <c r="DM71" s="454">
        <v>0</v>
      </c>
      <c r="DN71" s="455">
        <v>0</v>
      </c>
      <c r="DO71" s="455">
        <v>0</v>
      </c>
      <c r="DP71" s="455">
        <v>0</v>
      </c>
      <c r="DQ71" s="455">
        <v>0</v>
      </c>
      <c r="DR71" s="455">
        <v>0</v>
      </c>
      <c r="DS71" s="455">
        <v>0</v>
      </c>
      <c r="DT71" s="1001">
        <v>0</v>
      </c>
      <c r="DU71" s="1002">
        <v>21.16</v>
      </c>
      <c r="DV71" s="1002">
        <v>0</v>
      </c>
      <c r="DW71" s="1001">
        <v>21.16</v>
      </c>
      <c r="DX71" s="1003">
        <v>0</v>
      </c>
      <c r="DY71" s="1003">
        <v>0</v>
      </c>
      <c r="DZ71" s="1003">
        <v>50</v>
      </c>
      <c r="EA71" s="1003">
        <v>0</v>
      </c>
      <c r="EB71" s="1003">
        <v>50</v>
      </c>
      <c r="EC71" s="1003">
        <v>50</v>
      </c>
      <c r="ED71" s="461">
        <v>0</v>
      </c>
      <c r="EE71" s="461">
        <v>0</v>
      </c>
      <c r="EF71" s="461">
        <v>4.2</v>
      </c>
      <c r="EG71" s="461">
        <v>28.65</v>
      </c>
      <c r="EH71" s="759">
        <v>0</v>
      </c>
      <c r="EI71" s="759">
        <v>10</v>
      </c>
      <c r="EJ71" s="759">
        <v>73</v>
      </c>
      <c r="EK71" s="759">
        <v>10</v>
      </c>
      <c r="EL71" s="759">
        <v>73</v>
      </c>
      <c r="EM71" s="759">
        <v>73</v>
      </c>
      <c r="EN71" s="452"/>
      <c r="EO71" s="452"/>
      <c r="EP71" s="452"/>
      <c r="EQ71" s="452">
        <v>25.2</v>
      </c>
      <c r="ER71" s="771"/>
      <c r="ES71" s="771"/>
      <c r="ET71" s="771">
        <v>30</v>
      </c>
      <c r="EU71" s="771"/>
      <c r="EV71" s="771">
        <v>30</v>
      </c>
      <c r="EW71" s="771">
        <v>30</v>
      </c>
      <c r="EX71" s="461"/>
      <c r="EY71" s="461">
        <v>0</v>
      </c>
      <c r="EZ71" s="461">
        <v>0</v>
      </c>
      <c r="FA71" s="461">
        <v>0</v>
      </c>
      <c r="FB71" s="759">
        <v>0</v>
      </c>
      <c r="FC71" s="759">
        <v>12</v>
      </c>
      <c r="FD71" s="759">
        <v>76</v>
      </c>
      <c r="FE71" s="759">
        <v>0</v>
      </c>
      <c r="FF71" s="759"/>
      <c r="FG71" s="759"/>
      <c r="FH71" s="463">
        <v>0</v>
      </c>
      <c r="FI71" s="463">
        <v>0</v>
      </c>
      <c r="FJ71" s="463">
        <v>1.26</v>
      </c>
      <c r="FK71" s="463">
        <v>5.55</v>
      </c>
      <c r="FL71" s="464">
        <v>0</v>
      </c>
      <c r="FM71" s="464">
        <v>4</v>
      </c>
      <c r="FN71" s="464">
        <v>13</v>
      </c>
      <c r="FO71" s="464">
        <v>0</v>
      </c>
      <c r="FP71" s="464">
        <v>0</v>
      </c>
      <c r="FQ71" s="464">
        <v>0</v>
      </c>
      <c r="FR71" s="465"/>
      <c r="FS71" s="465">
        <v>0</v>
      </c>
      <c r="FT71" s="465">
        <v>0.84</v>
      </c>
      <c r="FU71" s="465">
        <v>0.84</v>
      </c>
      <c r="FV71" s="1048">
        <v>0</v>
      </c>
      <c r="FW71" s="1048"/>
      <c r="FX71" s="1048"/>
      <c r="FY71" s="1048"/>
      <c r="FZ71" s="1048"/>
      <c r="GA71" s="1048"/>
      <c r="GB71" s="467"/>
      <c r="GC71" s="467"/>
      <c r="GD71" s="467"/>
      <c r="GE71" s="467"/>
      <c r="GF71" s="783"/>
      <c r="GG71" s="783"/>
      <c r="GH71" s="783"/>
      <c r="GI71" s="783"/>
      <c r="GJ71" s="783"/>
      <c r="GK71" s="783"/>
      <c r="GL71" s="459">
        <v>0</v>
      </c>
      <c r="GM71" s="459">
        <v>0</v>
      </c>
      <c r="GN71" s="459">
        <v>0</v>
      </c>
      <c r="GO71" s="459">
        <v>0</v>
      </c>
      <c r="GP71" s="777">
        <v>0</v>
      </c>
      <c r="GQ71" s="777">
        <v>0</v>
      </c>
      <c r="GR71" s="777">
        <v>0</v>
      </c>
      <c r="GS71" s="777">
        <v>0</v>
      </c>
      <c r="GT71" s="777"/>
      <c r="GU71" s="777"/>
      <c r="GV71" s="469">
        <v>0</v>
      </c>
      <c r="GW71" s="469">
        <v>0</v>
      </c>
      <c r="GX71" s="469">
        <v>0</v>
      </c>
      <c r="GY71" s="469">
        <v>0</v>
      </c>
      <c r="GZ71" s="470">
        <v>0</v>
      </c>
      <c r="HA71" s="470">
        <v>0</v>
      </c>
      <c r="HB71" s="470">
        <v>0</v>
      </c>
      <c r="HC71" s="470">
        <v>0</v>
      </c>
      <c r="HD71" s="470">
        <v>0</v>
      </c>
      <c r="HE71" s="470">
        <v>0</v>
      </c>
      <c r="HF71" s="1058"/>
      <c r="HG71" s="1058"/>
      <c r="HH71" s="1058"/>
      <c r="HI71" s="1058"/>
      <c r="HJ71" s="1059"/>
      <c r="HK71" s="1059"/>
      <c r="HL71" s="1059"/>
      <c r="HM71" s="1059"/>
      <c r="HN71" s="1059"/>
      <c r="HO71" s="1059"/>
      <c r="HP71" s="446">
        <v>0</v>
      </c>
      <c r="HQ71" s="446">
        <v>0</v>
      </c>
      <c r="HR71" s="446">
        <v>1.26</v>
      </c>
      <c r="HS71" s="446">
        <v>1.68</v>
      </c>
      <c r="HT71" s="473">
        <v>0</v>
      </c>
      <c r="HU71" s="473">
        <v>3</v>
      </c>
      <c r="HV71" s="473">
        <v>4</v>
      </c>
      <c r="HW71" s="473">
        <v>0</v>
      </c>
      <c r="HX71" s="473">
        <v>4</v>
      </c>
      <c r="HY71" s="473">
        <v>4</v>
      </c>
      <c r="HZ71" s="461"/>
      <c r="IA71" s="461"/>
      <c r="IB71" s="461"/>
      <c r="IC71" s="461"/>
      <c r="ID71" s="462"/>
      <c r="IE71" s="462"/>
      <c r="IF71" s="462"/>
      <c r="IG71" s="462"/>
      <c r="IH71" s="462"/>
      <c r="II71" s="462"/>
      <c r="IJ71" s="471">
        <v>0</v>
      </c>
      <c r="IK71" s="471">
        <v>0</v>
      </c>
      <c r="IL71" s="471">
        <v>0</v>
      </c>
      <c r="IM71" s="471">
        <v>0</v>
      </c>
      <c r="IN71" s="474">
        <v>0</v>
      </c>
      <c r="IO71" s="474">
        <v>0</v>
      </c>
      <c r="IP71" s="474">
        <v>0</v>
      </c>
      <c r="IQ71" s="474">
        <v>0</v>
      </c>
      <c r="IR71" s="474">
        <v>0</v>
      </c>
      <c r="IS71" s="474">
        <v>0</v>
      </c>
      <c r="IT71" s="457"/>
      <c r="IU71" s="457"/>
      <c r="IV71" s="457"/>
      <c r="IW71" s="457"/>
      <c r="IX71" s="793"/>
      <c r="IY71" s="793"/>
      <c r="IZ71" s="793"/>
      <c r="JA71" s="793"/>
      <c r="JB71" s="793"/>
      <c r="JC71" s="793"/>
      <c r="JD71" s="463"/>
      <c r="JE71" s="463"/>
      <c r="JF71" s="463"/>
      <c r="JG71" s="463"/>
      <c r="JH71" s="463"/>
      <c r="JI71" s="463"/>
      <c r="JJ71" s="463"/>
      <c r="JK71" s="463"/>
      <c r="JL71" s="463"/>
      <c r="JM71" s="463"/>
      <c r="JN71" s="456">
        <v>24.36</v>
      </c>
      <c r="JO71" s="456">
        <v>0</v>
      </c>
      <c r="JP71" s="456">
        <v>25.35</v>
      </c>
      <c r="JQ71" s="456">
        <v>8.82</v>
      </c>
      <c r="JR71" s="475">
        <v>58</v>
      </c>
      <c r="JS71" s="475">
        <v>0</v>
      </c>
      <c r="JT71" s="475">
        <v>60</v>
      </c>
      <c r="JU71" s="475">
        <v>0</v>
      </c>
      <c r="JV71" s="475">
        <v>60</v>
      </c>
      <c r="JW71" s="475">
        <v>60</v>
      </c>
      <c r="JX71" s="452">
        <v>0</v>
      </c>
      <c r="JY71" s="452">
        <v>0</v>
      </c>
      <c r="JZ71" s="452">
        <v>0</v>
      </c>
      <c r="KA71" s="452">
        <v>0</v>
      </c>
      <c r="KB71" s="771">
        <v>0</v>
      </c>
      <c r="KC71" s="771">
        <v>12</v>
      </c>
      <c r="KD71" s="771">
        <v>20</v>
      </c>
      <c r="KE71" s="771">
        <v>0</v>
      </c>
      <c r="KF71" s="771">
        <v>20</v>
      </c>
      <c r="KG71" s="771">
        <v>20</v>
      </c>
      <c r="KH71" s="454">
        <v>0</v>
      </c>
      <c r="KI71" s="454">
        <v>0</v>
      </c>
      <c r="KJ71" s="454">
        <v>0</v>
      </c>
      <c r="KK71" s="454">
        <v>0</v>
      </c>
      <c r="KL71" s="455">
        <v>0</v>
      </c>
      <c r="KM71" s="455">
        <v>0</v>
      </c>
      <c r="KN71" s="455">
        <v>0</v>
      </c>
      <c r="KO71" s="455">
        <v>0</v>
      </c>
      <c r="KP71" s="455">
        <v>0</v>
      </c>
      <c r="KQ71" s="455">
        <v>0</v>
      </c>
      <c r="KR71" s="476">
        <v>0</v>
      </c>
      <c r="KS71" s="476">
        <v>0</v>
      </c>
      <c r="KT71" s="476">
        <v>0</v>
      </c>
      <c r="KU71" s="476">
        <v>0</v>
      </c>
      <c r="KV71" s="788">
        <v>0</v>
      </c>
      <c r="KW71" s="788">
        <v>0</v>
      </c>
      <c r="KX71" s="788">
        <v>8</v>
      </c>
      <c r="KY71" s="788">
        <v>0</v>
      </c>
      <c r="KZ71" s="788">
        <v>8</v>
      </c>
      <c r="LA71" s="788">
        <v>8</v>
      </c>
      <c r="LB71" s="471"/>
      <c r="LC71" s="471"/>
      <c r="LD71" s="471">
        <v>0</v>
      </c>
      <c r="LE71" s="471"/>
      <c r="LF71" s="474"/>
      <c r="LG71" s="474"/>
      <c r="LH71" s="474"/>
      <c r="LI71" s="474"/>
      <c r="LJ71" s="474"/>
      <c r="LK71" s="474"/>
      <c r="LL71" s="467">
        <v>0</v>
      </c>
      <c r="LM71" s="467">
        <v>0</v>
      </c>
      <c r="LN71" s="467">
        <v>0</v>
      </c>
      <c r="LO71" s="467">
        <v>0</v>
      </c>
      <c r="LP71" s="783">
        <v>0</v>
      </c>
      <c r="LQ71" s="783">
        <v>0</v>
      </c>
      <c r="LR71" s="783">
        <v>0</v>
      </c>
      <c r="LS71" s="783">
        <v>0</v>
      </c>
      <c r="LT71" s="783">
        <v>0</v>
      </c>
      <c r="LU71" s="783">
        <v>0</v>
      </c>
      <c r="LV71" s="415">
        <f t="shared" si="115"/>
        <v>24.36</v>
      </c>
      <c r="LW71" s="415">
        <f t="shared" si="116"/>
        <v>21.16</v>
      </c>
      <c r="LX71" s="415">
        <f>F71+P71+Z71+AJ71+AT71+BD71+BN71+BX71+CH71+CR71+DB71+DL71+DV71+EF71+EP71+EZ71+FJ71+FT71+GD71+GN71+GX71+HH71+HR71+IB71+IL71+IV71+JF71+JP71+JZ71+KJ71+KT71+LD71+LN71</f>
        <v>39.81</v>
      </c>
      <c r="LY71" s="415">
        <f t="shared" si="118"/>
        <v>112.97999999999999</v>
      </c>
      <c r="LZ71" s="416">
        <f t="shared" si="119"/>
        <v>58</v>
      </c>
      <c r="MA71" s="416">
        <f>I71+S71+AC71+AM71+AW71+BG71+BQ71+CA71+CK71+CU71+DE71+DO71+DY71+EI71+ES71+FC71+FM71+FW71+GG71+GQ71+HA71+HK71+HU71+IE71+IO71+IY71+JI71+JS71+KC71+KM71+KW71+LG71+LQ71</f>
        <v>348</v>
      </c>
      <c r="MB71" s="416">
        <f>J71+T71+AD71+AN71+AX71+BH71+BR71+CB71+CL71+CV71+DF71+DP71+DZ71+EJ71+ET71+FD71+FN71+FX71+GH71+GR71+HB71+HL71+HV71+IF71+IP71+IZ71+JJ71+JT71+KD71+KN71+KX71+LH71+LR71</f>
        <v>1526</v>
      </c>
      <c r="MC71" s="416">
        <f t="shared" si="122"/>
        <v>10</v>
      </c>
      <c r="MD71" s="416">
        <f t="shared" si="123"/>
        <v>1400</v>
      </c>
      <c r="ME71" s="416">
        <f t="shared" si="124"/>
        <v>1364</v>
      </c>
      <c r="MF71" s="465"/>
      <c r="MG71" s="465"/>
      <c r="MH71" s="465"/>
      <c r="MI71" s="465"/>
      <c r="MJ71" s="466"/>
      <c r="MK71" s="466"/>
      <c r="ML71" s="466"/>
      <c r="MM71" s="466"/>
      <c r="MN71" s="466"/>
      <c r="MO71" s="466"/>
      <c r="MP71" s="477"/>
      <c r="MQ71" s="477"/>
      <c r="MR71" s="477"/>
      <c r="MS71" s="477"/>
      <c r="MT71" s="478"/>
      <c r="MU71" s="478"/>
      <c r="MV71" s="478"/>
      <c r="MW71" s="478"/>
      <c r="MX71" s="478"/>
      <c r="MY71" s="478"/>
      <c r="MZ71" s="401">
        <f t="shared" si="125"/>
        <v>24.36</v>
      </c>
      <c r="NA71" s="401">
        <f t="shared" si="126"/>
        <v>21.16</v>
      </c>
      <c r="NB71" s="401">
        <f t="shared" si="127"/>
        <v>39.81</v>
      </c>
      <c r="NC71" s="401">
        <f t="shared" si="128"/>
        <v>112.97999999999999</v>
      </c>
      <c r="ND71" s="402">
        <f t="shared" si="128"/>
        <v>58</v>
      </c>
      <c r="NE71" s="402">
        <f t="shared" si="130"/>
        <v>348</v>
      </c>
      <c r="NF71" s="402">
        <f t="shared" si="131"/>
        <v>1526</v>
      </c>
      <c r="NG71" s="402">
        <f t="shared" si="132"/>
        <v>10</v>
      </c>
      <c r="NH71" s="402">
        <f t="shared" si="133"/>
        <v>1400</v>
      </c>
      <c r="NI71" s="402">
        <f t="shared" si="134"/>
        <v>1364</v>
      </c>
    </row>
    <row r="72" spans="1:373" ht="24.6" customHeight="1" x14ac:dyDescent="0.25">
      <c r="A72" s="1536"/>
      <c r="B72" s="1538"/>
      <c r="C72" s="479" t="s">
        <v>173</v>
      </c>
      <c r="D72" s="444"/>
      <c r="E72" s="444"/>
      <c r="F72" s="444">
        <v>0.31</v>
      </c>
      <c r="G72" s="444">
        <v>2.29</v>
      </c>
      <c r="H72" s="1037"/>
      <c r="I72" s="1037">
        <v>3</v>
      </c>
      <c r="J72" s="1037">
        <v>23</v>
      </c>
      <c r="K72" s="1037"/>
      <c r="L72" s="1037">
        <v>18</v>
      </c>
      <c r="M72" s="1037">
        <v>18</v>
      </c>
      <c r="N72" s="446"/>
      <c r="O72" s="446"/>
      <c r="P72" s="446"/>
      <c r="Q72" s="446"/>
      <c r="R72" s="473"/>
      <c r="S72" s="473"/>
      <c r="T72" s="473">
        <v>4</v>
      </c>
      <c r="U72" s="473"/>
      <c r="V72" s="473"/>
      <c r="W72" s="473"/>
      <c r="X72" s="1041"/>
      <c r="Y72" s="1041"/>
      <c r="Z72" s="1041">
        <v>0</v>
      </c>
      <c r="AA72" s="1041">
        <v>0</v>
      </c>
      <c r="AB72" s="1041">
        <v>0</v>
      </c>
      <c r="AC72" s="1041">
        <v>0</v>
      </c>
      <c r="AD72" s="1041">
        <v>0</v>
      </c>
      <c r="AE72" s="1041">
        <v>0</v>
      </c>
      <c r="AF72" s="1041">
        <v>0</v>
      </c>
      <c r="AG72" s="1041">
        <v>0</v>
      </c>
      <c r="AH72" s="449">
        <v>0</v>
      </c>
      <c r="AI72" s="449">
        <v>0</v>
      </c>
      <c r="AJ72" s="449">
        <v>0</v>
      </c>
      <c r="AK72" s="449">
        <v>0</v>
      </c>
      <c r="AL72" s="753">
        <v>0</v>
      </c>
      <c r="AM72" s="753">
        <v>0</v>
      </c>
      <c r="AN72" s="753">
        <v>0</v>
      </c>
      <c r="AO72" s="753">
        <v>0</v>
      </c>
      <c r="AP72" s="753">
        <v>0</v>
      </c>
      <c r="AQ72" s="753">
        <v>0</v>
      </c>
      <c r="AR72" s="450">
        <v>0</v>
      </c>
      <c r="AS72" s="450">
        <v>0</v>
      </c>
      <c r="AT72" s="450">
        <v>0.11</v>
      </c>
      <c r="AU72" s="450">
        <v>0</v>
      </c>
      <c r="AV72" s="765">
        <v>0</v>
      </c>
      <c r="AW72" s="765">
        <v>1</v>
      </c>
      <c r="AX72" s="765">
        <v>1</v>
      </c>
      <c r="AY72" s="765">
        <v>0</v>
      </c>
      <c r="AZ72" s="765">
        <v>1</v>
      </c>
      <c r="BA72" s="765">
        <v>1</v>
      </c>
      <c r="BB72" s="451">
        <v>0</v>
      </c>
      <c r="BC72" s="451">
        <v>0</v>
      </c>
      <c r="BD72" s="451">
        <v>0</v>
      </c>
      <c r="BE72" s="451">
        <v>0</v>
      </c>
      <c r="BF72" s="810">
        <v>0</v>
      </c>
      <c r="BG72" s="810">
        <v>0</v>
      </c>
      <c r="BH72" s="810">
        <v>0</v>
      </c>
      <c r="BI72" s="810">
        <v>0</v>
      </c>
      <c r="BJ72" s="810">
        <v>0</v>
      </c>
      <c r="BK72" s="810">
        <v>0</v>
      </c>
      <c r="BL72" s="452"/>
      <c r="BM72" s="452"/>
      <c r="BN72" s="452">
        <v>0</v>
      </c>
      <c r="BO72" s="452">
        <v>0</v>
      </c>
      <c r="BP72" s="771"/>
      <c r="BQ72" s="771">
        <v>82</v>
      </c>
      <c r="BR72" s="771">
        <v>142</v>
      </c>
      <c r="BS72" s="771">
        <v>0</v>
      </c>
      <c r="BT72" s="771">
        <v>142</v>
      </c>
      <c r="BU72" s="771">
        <v>142</v>
      </c>
      <c r="BV72" s="454"/>
      <c r="BW72" s="454">
        <v>0</v>
      </c>
      <c r="BX72" s="454">
        <v>0</v>
      </c>
      <c r="BY72" s="454">
        <v>0</v>
      </c>
      <c r="BZ72" s="455">
        <v>0</v>
      </c>
      <c r="CA72" s="455">
        <v>29</v>
      </c>
      <c r="CB72" s="455">
        <v>607</v>
      </c>
      <c r="CC72" s="455">
        <v>0</v>
      </c>
      <c r="CD72" s="455">
        <v>607</v>
      </c>
      <c r="CE72" s="455">
        <v>607</v>
      </c>
      <c r="CF72" s="456"/>
      <c r="CG72" s="456"/>
      <c r="CH72" s="456"/>
      <c r="CI72" s="456"/>
      <c r="CJ72" s="475"/>
      <c r="CK72" s="475"/>
      <c r="CL72" s="475"/>
      <c r="CM72" s="475"/>
      <c r="CN72" s="475"/>
      <c r="CO72" s="475"/>
      <c r="CP72" s="457"/>
      <c r="CQ72" s="457"/>
      <c r="CR72" s="457"/>
      <c r="CS72" s="457"/>
      <c r="CT72" s="793"/>
      <c r="CU72" s="793">
        <v>5</v>
      </c>
      <c r="CV72" s="793">
        <v>20</v>
      </c>
      <c r="CW72" s="793"/>
      <c r="CX72" s="793">
        <v>20</v>
      </c>
      <c r="CY72" s="793">
        <v>20</v>
      </c>
      <c r="CZ72" s="458">
        <v>0</v>
      </c>
      <c r="DA72" s="458">
        <v>0</v>
      </c>
      <c r="DB72" s="458">
        <v>0</v>
      </c>
      <c r="DC72" s="458">
        <v>1.35</v>
      </c>
      <c r="DD72" s="1026">
        <v>0</v>
      </c>
      <c r="DE72" s="1026">
        <v>0</v>
      </c>
      <c r="DF72" s="1026">
        <v>13</v>
      </c>
      <c r="DG72" s="1026">
        <v>0</v>
      </c>
      <c r="DH72" s="1026">
        <v>13</v>
      </c>
      <c r="DI72" s="1026">
        <v>0</v>
      </c>
      <c r="DJ72" s="454">
        <v>0</v>
      </c>
      <c r="DK72" s="454">
        <v>0</v>
      </c>
      <c r="DL72" s="454">
        <v>0</v>
      </c>
      <c r="DM72" s="454">
        <v>0</v>
      </c>
      <c r="DN72" s="455">
        <v>0</v>
      </c>
      <c r="DO72" s="455">
        <v>0</v>
      </c>
      <c r="DP72" s="455">
        <v>0</v>
      </c>
      <c r="DQ72" s="455">
        <v>0</v>
      </c>
      <c r="DR72" s="455">
        <v>0</v>
      </c>
      <c r="DS72" s="455">
        <v>0</v>
      </c>
      <c r="DT72" s="1001">
        <v>0</v>
      </c>
      <c r="DU72" s="1002">
        <v>5.59</v>
      </c>
      <c r="DV72" s="1002">
        <v>0</v>
      </c>
      <c r="DW72" s="1001">
        <v>5.59</v>
      </c>
      <c r="DX72" s="1003">
        <v>0</v>
      </c>
      <c r="DY72" s="1003">
        <v>0</v>
      </c>
      <c r="DZ72" s="1003">
        <v>48</v>
      </c>
      <c r="EA72" s="1003">
        <v>0</v>
      </c>
      <c r="EB72" s="1003">
        <v>48</v>
      </c>
      <c r="EC72" s="1003">
        <v>48</v>
      </c>
      <c r="ED72" s="461">
        <v>0</v>
      </c>
      <c r="EE72" s="461">
        <v>0</v>
      </c>
      <c r="EF72" s="461">
        <v>0.42</v>
      </c>
      <c r="EG72" s="461">
        <v>3.78</v>
      </c>
      <c r="EH72" s="759">
        <v>0</v>
      </c>
      <c r="EI72" s="759">
        <v>4</v>
      </c>
      <c r="EJ72" s="759">
        <v>36</v>
      </c>
      <c r="EK72" s="759">
        <v>3</v>
      </c>
      <c r="EL72" s="759">
        <v>36</v>
      </c>
      <c r="EM72" s="759">
        <v>36</v>
      </c>
      <c r="EN72" s="452"/>
      <c r="EO72" s="452"/>
      <c r="EP72" s="452"/>
      <c r="EQ72" s="452">
        <v>4.6100000000000003</v>
      </c>
      <c r="ER72" s="771"/>
      <c r="ES72" s="771"/>
      <c r="ET72" s="771">
        <v>68</v>
      </c>
      <c r="EU72" s="771"/>
      <c r="EV72" s="771">
        <v>68</v>
      </c>
      <c r="EW72" s="771">
        <v>65</v>
      </c>
      <c r="EX72" s="461"/>
      <c r="EY72" s="461">
        <v>0</v>
      </c>
      <c r="EZ72" s="461">
        <v>0</v>
      </c>
      <c r="FA72" s="461">
        <v>0</v>
      </c>
      <c r="FB72" s="759">
        <v>0</v>
      </c>
      <c r="FC72" s="759">
        <v>3</v>
      </c>
      <c r="FD72" s="759">
        <v>33</v>
      </c>
      <c r="FE72" s="759">
        <v>0</v>
      </c>
      <c r="FF72" s="759"/>
      <c r="FG72" s="759"/>
      <c r="FH72" s="463">
        <v>0</v>
      </c>
      <c r="FI72" s="463">
        <v>0</v>
      </c>
      <c r="FJ72" s="463">
        <v>0.09</v>
      </c>
      <c r="FK72" s="463">
        <v>0.51</v>
      </c>
      <c r="FL72" s="464">
        <v>0</v>
      </c>
      <c r="FM72" s="464">
        <v>2</v>
      </c>
      <c r="FN72" s="464">
        <v>5</v>
      </c>
      <c r="FO72" s="464">
        <v>0</v>
      </c>
      <c r="FP72" s="464">
        <v>0</v>
      </c>
      <c r="FQ72" s="464">
        <v>0</v>
      </c>
      <c r="FR72" s="465"/>
      <c r="FS72" s="465"/>
      <c r="FT72" s="465"/>
      <c r="FU72" s="465"/>
      <c r="FV72" s="1048"/>
      <c r="FW72" s="1048"/>
      <c r="FX72" s="1048"/>
      <c r="FY72" s="1048"/>
      <c r="FZ72" s="1048"/>
      <c r="GA72" s="1048"/>
      <c r="GB72" s="467"/>
      <c r="GC72" s="467"/>
      <c r="GD72" s="467"/>
      <c r="GE72" s="467"/>
      <c r="GF72" s="783"/>
      <c r="GG72" s="783"/>
      <c r="GH72" s="783"/>
      <c r="GI72" s="783"/>
      <c r="GJ72" s="783"/>
      <c r="GK72" s="783"/>
      <c r="GL72" s="459">
        <v>0</v>
      </c>
      <c r="GM72" s="459">
        <v>0</v>
      </c>
      <c r="GN72" s="459">
        <v>0</v>
      </c>
      <c r="GO72" s="459">
        <v>0</v>
      </c>
      <c r="GP72" s="777">
        <v>0</v>
      </c>
      <c r="GQ72" s="777">
        <v>0</v>
      </c>
      <c r="GR72" s="777">
        <v>0</v>
      </c>
      <c r="GS72" s="777">
        <v>0</v>
      </c>
      <c r="GT72" s="777"/>
      <c r="GU72" s="777"/>
      <c r="GV72" s="469">
        <v>0</v>
      </c>
      <c r="GW72" s="469">
        <v>0</v>
      </c>
      <c r="GX72" s="469">
        <v>0</v>
      </c>
      <c r="GY72" s="469">
        <v>0</v>
      </c>
      <c r="GZ72" s="470">
        <v>0</v>
      </c>
      <c r="HA72" s="470">
        <v>0</v>
      </c>
      <c r="HB72" s="470">
        <v>0</v>
      </c>
      <c r="HC72" s="470">
        <v>0</v>
      </c>
      <c r="HD72" s="470">
        <v>0</v>
      </c>
      <c r="HE72" s="470">
        <v>0</v>
      </c>
      <c r="HF72" s="1058"/>
      <c r="HG72" s="1058"/>
      <c r="HH72" s="1058"/>
      <c r="HI72" s="1058"/>
      <c r="HJ72" s="1059"/>
      <c r="HK72" s="1059"/>
      <c r="HL72" s="1059"/>
      <c r="HM72" s="1059"/>
      <c r="HN72" s="1059"/>
      <c r="HO72" s="1059"/>
      <c r="HP72" s="446">
        <v>0</v>
      </c>
      <c r="HQ72" s="446">
        <v>0</v>
      </c>
      <c r="HR72" s="446">
        <v>0.11</v>
      </c>
      <c r="HS72" s="446">
        <v>0.11</v>
      </c>
      <c r="HT72" s="473">
        <v>0</v>
      </c>
      <c r="HU72" s="473">
        <v>1</v>
      </c>
      <c r="HV72" s="473">
        <v>1</v>
      </c>
      <c r="HW72" s="473">
        <v>0</v>
      </c>
      <c r="HX72" s="473">
        <v>1</v>
      </c>
      <c r="HY72" s="473">
        <v>1</v>
      </c>
      <c r="HZ72" s="461"/>
      <c r="IA72" s="461"/>
      <c r="IB72" s="461"/>
      <c r="IC72" s="461"/>
      <c r="ID72" s="462"/>
      <c r="IE72" s="462"/>
      <c r="IF72" s="462"/>
      <c r="IG72" s="462"/>
      <c r="IH72" s="462"/>
      <c r="II72" s="462"/>
      <c r="IJ72" s="471">
        <v>0</v>
      </c>
      <c r="IK72" s="471">
        <v>0</v>
      </c>
      <c r="IL72" s="471">
        <v>0</v>
      </c>
      <c r="IM72" s="471">
        <v>0</v>
      </c>
      <c r="IN72" s="474">
        <v>0</v>
      </c>
      <c r="IO72" s="474">
        <v>0</v>
      </c>
      <c r="IP72" s="474">
        <v>0</v>
      </c>
      <c r="IQ72" s="474">
        <v>0</v>
      </c>
      <c r="IR72" s="474">
        <v>0</v>
      </c>
      <c r="IS72" s="474">
        <v>0</v>
      </c>
      <c r="IT72" s="457"/>
      <c r="IU72" s="457"/>
      <c r="IV72" s="457"/>
      <c r="IW72" s="457"/>
      <c r="IX72" s="793"/>
      <c r="IY72" s="793"/>
      <c r="IZ72" s="793"/>
      <c r="JA72" s="793"/>
      <c r="JB72" s="793"/>
      <c r="JC72" s="793"/>
      <c r="JD72" s="463"/>
      <c r="JE72" s="463"/>
      <c r="JF72" s="463"/>
      <c r="JG72" s="463"/>
      <c r="JH72" s="464"/>
      <c r="JI72" s="464"/>
      <c r="JJ72" s="464"/>
      <c r="JK72" s="464"/>
      <c r="JL72" s="464"/>
      <c r="JM72" s="464"/>
      <c r="JN72" s="456">
        <v>6.09</v>
      </c>
      <c r="JO72" s="456">
        <v>0</v>
      </c>
      <c r="JP72" s="456">
        <v>4.3899999999999997</v>
      </c>
      <c r="JQ72" s="456">
        <v>1.05</v>
      </c>
      <c r="JR72" s="475">
        <v>0</v>
      </c>
      <c r="JS72" s="475">
        <v>0</v>
      </c>
      <c r="JT72" s="475">
        <v>41</v>
      </c>
      <c r="JU72" s="475">
        <v>0</v>
      </c>
      <c r="JV72" s="475">
        <v>41</v>
      </c>
      <c r="JW72" s="475">
        <v>41</v>
      </c>
      <c r="JX72" s="452">
        <v>0</v>
      </c>
      <c r="JY72" s="452">
        <v>0</v>
      </c>
      <c r="JZ72" s="452">
        <v>0</v>
      </c>
      <c r="KA72" s="452">
        <v>0</v>
      </c>
      <c r="KB72" s="771">
        <v>0</v>
      </c>
      <c r="KC72" s="771">
        <v>4</v>
      </c>
      <c r="KD72" s="771">
        <v>19</v>
      </c>
      <c r="KE72" s="771">
        <v>0</v>
      </c>
      <c r="KF72" s="771">
        <v>19</v>
      </c>
      <c r="KG72" s="771">
        <v>19</v>
      </c>
      <c r="KH72" s="454">
        <v>0</v>
      </c>
      <c r="KI72" s="454">
        <v>0</v>
      </c>
      <c r="KJ72" s="454">
        <v>0</v>
      </c>
      <c r="KK72" s="454">
        <v>0</v>
      </c>
      <c r="KL72" s="455">
        <v>0</v>
      </c>
      <c r="KM72" s="455">
        <v>0</v>
      </c>
      <c r="KN72" s="455">
        <v>0</v>
      </c>
      <c r="KO72" s="455">
        <v>0</v>
      </c>
      <c r="KP72" s="455">
        <v>0</v>
      </c>
      <c r="KQ72" s="455">
        <v>0</v>
      </c>
      <c r="KR72" s="476">
        <v>0</v>
      </c>
      <c r="KS72" s="476">
        <v>0</v>
      </c>
      <c r="KT72" s="476">
        <v>0</v>
      </c>
      <c r="KU72" s="476">
        <v>0</v>
      </c>
      <c r="KV72" s="788">
        <v>0</v>
      </c>
      <c r="KW72" s="788">
        <v>8</v>
      </c>
      <c r="KX72" s="788">
        <v>0</v>
      </c>
      <c r="KY72" s="788">
        <v>0</v>
      </c>
      <c r="KZ72" s="788">
        <v>0</v>
      </c>
      <c r="LA72" s="788">
        <v>0</v>
      </c>
      <c r="LB72" s="471"/>
      <c r="LC72" s="471"/>
      <c r="LD72" s="471"/>
      <c r="LE72" s="471"/>
      <c r="LF72" s="474"/>
      <c r="LG72" s="474"/>
      <c r="LH72" s="474"/>
      <c r="LI72" s="474"/>
      <c r="LJ72" s="474"/>
      <c r="LK72" s="474"/>
      <c r="LL72" s="467">
        <v>0</v>
      </c>
      <c r="LM72" s="467">
        <v>0</v>
      </c>
      <c r="LN72" s="467">
        <v>0</v>
      </c>
      <c r="LO72" s="467">
        <v>0</v>
      </c>
      <c r="LP72" s="783">
        <v>0</v>
      </c>
      <c r="LQ72" s="783">
        <v>0</v>
      </c>
      <c r="LR72" s="783">
        <v>0</v>
      </c>
      <c r="LS72" s="783">
        <v>0</v>
      </c>
      <c r="LT72" s="783">
        <v>0</v>
      </c>
      <c r="LU72" s="783">
        <v>0</v>
      </c>
      <c r="LV72" s="415">
        <f t="shared" si="115"/>
        <v>6.09</v>
      </c>
      <c r="LW72" s="415">
        <f t="shared" si="116"/>
        <v>5.59</v>
      </c>
      <c r="LX72" s="415">
        <f t="shared" si="117"/>
        <v>5.43</v>
      </c>
      <c r="LY72" s="415">
        <f t="shared" si="118"/>
        <v>19.290000000000003</v>
      </c>
      <c r="LZ72" s="416">
        <f t="shared" si="119"/>
        <v>0</v>
      </c>
      <c r="MA72" s="416">
        <f>I72+S72+AC72+AM72+AW72+BG72+BQ72+CA72+CK72+CU72+DE72+DO72+DY72+EI72+ES72+FC72+FM72+FW72+GG72+GQ72+HA72+HK72+HU72+IE72+IO72+IY72+JI72+JS72+KC72+KM72+KW72+LG72+LQ72</f>
        <v>142</v>
      </c>
      <c r="MB72" s="416">
        <f>J72+T72+AD72+AN72+AX72+BH72+BR72+CB72+CL72+CV72+DF72+DP72+DZ72+EJ72+ET72+FD72+FN72+FX72+GH72+GR72+HB72+HL72+HV72+IF72+IP72+IZ72+JJ72+JT72+KD72+KN72+KX72+LH72+LR72</f>
        <v>1061</v>
      </c>
      <c r="MC72" s="416">
        <f t="shared" si="122"/>
        <v>3</v>
      </c>
      <c r="MD72" s="416">
        <f t="shared" si="123"/>
        <v>1014</v>
      </c>
      <c r="ME72" s="416">
        <f t="shared" si="124"/>
        <v>998</v>
      </c>
      <c r="MF72" s="465"/>
      <c r="MG72" s="465"/>
      <c r="MH72" s="465"/>
      <c r="MI72" s="465"/>
      <c r="MJ72" s="466"/>
      <c r="MK72" s="466"/>
      <c r="ML72" s="466"/>
      <c r="MM72" s="466"/>
      <c r="MN72" s="466"/>
      <c r="MO72" s="466"/>
      <c r="MP72" s="477"/>
      <c r="MQ72" s="477"/>
      <c r="MR72" s="477"/>
      <c r="MS72" s="477"/>
      <c r="MT72" s="478"/>
      <c r="MU72" s="478"/>
      <c r="MV72" s="478"/>
      <c r="MW72" s="478"/>
      <c r="MX72" s="478"/>
      <c r="MY72" s="478"/>
      <c r="MZ72" s="401">
        <f t="shared" si="125"/>
        <v>6.09</v>
      </c>
      <c r="NA72" s="401">
        <f t="shared" si="126"/>
        <v>5.59</v>
      </c>
      <c r="NB72" s="401">
        <f t="shared" si="127"/>
        <v>5.43</v>
      </c>
      <c r="NC72" s="401">
        <f t="shared" si="128"/>
        <v>19.290000000000003</v>
      </c>
      <c r="ND72" s="402">
        <f t="shared" si="129"/>
        <v>0</v>
      </c>
      <c r="NE72" s="402">
        <f t="shared" si="130"/>
        <v>142</v>
      </c>
      <c r="NF72" s="402">
        <f t="shared" si="131"/>
        <v>1061</v>
      </c>
      <c r="NG72" s="402">
        <f t="shared" si="132"/>
        <v>3</v>
      </c>
      <c r="NH72" s="402">
        <f t="shared" si="133"/>
        <v>1014</v>
      </c>
      <c r="NI72" s="402">
        <f t="shared" si="134"/>
        <v>998</v>
      </c>
    </row>
    <row r="73" spans="1:373" ht="30" x14ac:dyDescent="0.25">
      <c r="A73" s="442">
        <v>58</v>
      </c>
      <c r="B73" s="479" t="s">
        <v>90</v>
      </c>
      <c r="C73" s="479" t="s">
        <v>91</v>
      </c>
      <c r="D73" s="444"/>
      <c r="E73" s="444"/>
      <c r="F73" s="444"/>
      <c r="G73" s="444"/>
      <c r="H73" s="1037"/>
      <c r="I73" s="1037"/>
      <c r="J73" s="1037"/>
      <c r="K73" s="1037"/>
      <c r="L73" s="1037"/>
      <c r="M73" s="1037"/>
      <c r="N73" s="446"/>
      <c r="O73" s="446"/>
      <c r="P73" s="446"/>
      <c r="Q73" s="446"/>
      <c r="R73" s="473"/>
      <c r="S73" s="473"/>
      <c r="T73" s="473"/>
      <c r="U73" s="473"/>
      <c r="V73" s="473"/>
      <c r="W73" s="473"/>
      <c r="X73" s="1041">
        <v>0</v>
      </c>
      <c r="Y73" s="1041">
        <v>0</v>
      </c>
      <c r="Z73" s="1041">
        <v>0</v>
      </c>
      <c r="AA73" s="1041">
        <v>0</v>
      </c>
      <c r="AB73" s="1041">
        <v>0</v>
      </c>
      <c r="AC73" s="1041">
        <v>0</v>
      </c>
      <c r="AD73" s="1041">
        <v>0</v>
      </c>
      <c r="AE73" s="1041">
        <v>0</v>
      </c>
      <c r="AF73" s="1041">
        <v>0</v>
      </c>
      <c r="AG73" s="1041">
        <v>0</v>
      </c>
      <c r="AH73" s="449">
        <v>0</v>
      </c>
      <c r="AI73" s="449">
        <v>0</v>
      </c>
      <c r="AJ73" s="449">
        <v>0</v>
      </c>
      <c r="AK73" s="449">
        <v>0</v>
      </c>
      <c r="AL73" s="753">
        <v>0</v>
      </c>
      <c r="AM73" s="753">
        <v>0</v>
      </c>
      <c r="AN73" s="753">
        <v>0</v>
      </c>
      <c r="AO73" s="753">
        <v>0</v>
      </c>
      <c r="AP73" s="753">
        <v>0</v>
      </c>
      <c r="AQ73" s="753">
        <v>0</v>
      </c>
      <c r="AR73" s="450">
        <v>0</v>
      </c>
      <c r="AS73" s="450">
        <v>0</v>
      </c>
      <c r="AT73" s="450">
        <v>0</v>
      </c>
      <c r="AU73" s="450">
        <v>0</v>
      </c>
      <c r="AV73" s="765">
        <v>0</v>
      </c>
      <c r="AW73" s="765">
        <v>0</v>
      </c>
      <c r="AX73" s="765">
        <v>0</v>
      </c>
      <c r="AY73" s="765">
        <v>0</v>
      </c>
      <c r="AZ73" s="765">
        <v>0</v>
      </c>
      <c r="BA73" s="765">
        <v>0</v>
      </c>
      <c r="BB73" s="451">
        <v>0</v>
      </c>
      <c r="BC73" s="451">
        <v>0</v>
      </c>
      <c r="BD73" s="451">
        <v>0</v>
      </c>
      <c r="BE73" s="451">
        <v>0</v>
      </c>
      <c r="BF73" s="810">
        <v>0</v>
      </c>
      <c r="BG73" s="810">
        <v>0</v>
      </c>
      <c r="BH73" s="810">
        <v>0</v>
      </c>
      <c r="BI73" s="810">
        <v>0</v>
      </c>
      <c r="BJ73" s="810">
        <v>0</v>
      </c>
      <c r="BK73" s="810">
        <v>0</v>
      </c>
      <c r="BL73" s="452">
        <v>0</v>
      </c>
      <c r="BM73" s="452">
        <v>0</v>
      </c>
      <c r="BN73" s="452">
        <v>0</v>
      </c>
      <c r="BO73" s="452">
        <v>0</v>
      </c>
      <c r="BP73" s="771">
        <v>0</v>
      </c>
      <c r="BQ73" s="771">
        <v>0</v>
      </c>
      <c r="BR73" s="771">
        <v>0</v>
      </c>
      <c r="BS73" s="771"/>
      <c r="BT73" s="771"/>
      <c r="BU73" s="771"/>
      <c r="BV73" s="454"/>
      <c r="BW73" s="454"/>
      <c r="BX73" s="454"/>
      <c r="BY73" s="454"/>
      <c r="BZ73" s="455"/>
      <c r="CA73" s="455"/>
      <c r="CB73" s="455"/>
      <c r="CC73" s="455"/>
      <c r="CD73" s="455"/>
      <c r="CE73" s="455"/>
      <c r="CF73" s="456"/>
      <c r="CG73" s="456"/>
      <c r="CH73" s="456"/>
      <c r="CI73" s="456"/>
      <c r="CJ73" s="475"/>
      <c r="CK73" s="475"/>
      <c r="CL73" s="475"/>
      <c r="CM73" s="475"/>
      <c r="CN73" s="475"/>
      <c r="CO73" s="475"/>
      <c r="CP73" s="457"/>
      <c r="CQ73" s="457"/>
      <c r="CR73" s="457"/>
      <c r="CS73" s="457"/>
      <c r="CT73" s="793"/>
      <c r="CU73" s="793"/>
      <c r="CV73" s="793"/>
      <c r="CW73" s="793"/>
      <c r="CX73" s="793">
        <v>0</v>
      </c>
      <c r="CY73" s="793">
        <v>0</v>
      </c>
      <c r="CZ73" s="458">
        <v>0</v>
      </c>
      <c r="DA73" s="458">
        <v>0</v>
      </c>
      <c r="DB73" s="458">
        <v>0</v>
      </c>
      <c r="DC73" s="458">
        <v>0</v>
      </c>
      <c r="DD73" s="1026">
        <v>0</v>
      </c>
      <c r="DE73" s="1026">
        <v>0</v>
      </c>
      <c r="DF73" s="1026">
        <v>0</v>
      </c>
      <c r="DG73" s="1026">
        <v>0</v>
      </c>
      <c r="DH73" s="1026">
        <v>0</v>
      </c>
      <c r="DI73" s="1026">
        <v>0</v>
      </c>
      <c r="DJ73" s="454">
        <v>0</v>
      </c>
      <c r="DK73" s="454">
        <v>0</v>
      </c>
      <c r="DL73" s="454">
        <v>0</v>
      </c>
      <c r="DM73" s="454">
        <v>0</v>
      </c>
      <c r="DN73" s="455">
        <v>0</v>
      </c>
      <c r="DO73" s="455">
        <v>0</v>
      </c>
      <c r="DP73" s="455">
        <v>0</v>
      </c>
      <c r="DQ73" s="455">
        <v>0</v>
      </c>
      <c r="DR73" s="455">
        <v>0</v>
      </c>
      <c r="DS73" s="455">
        <v>0</v>
      </c>
      <c r="DT73" s="1001">
        <v>0</v>
      </c>
      <c r="DU73" s="1002">
        <v>0</v>
      </c>
      <c r="DV73" s="1002">
        <v>0</v>
      </c>
      <c r="DW73" s="1001">
        <v>0</v>
      </c>
      <c r="DX73" s="1003">
        <v>0</v>
      </c>
      <c r="DY73" s="1003">
        <v>0</v>
      </c>
      <c r="DZ73" s="1003">
        <v>0</v>
      </c>
      <c r="EA73" s="1003">
        <v>0</v>
      </c>
      <c r="EB73" s="1003">
        <v>0</v>
      </c>
      <c r="EC73" s="1003">
        <v>0</v>
      </c>
      <c r="ED73" s="461">
        <v>0</v>
      </c>
      <c r="EE73" s="461">
        <v>0</v>
      </c>
      <c r="EF73" s="461">
        <v>0</v>
      </c>
      <c r="EG73" s="461">
        <v>0</v>
      </c>
      <c r="EH73" s="759">
        <v>0</v>
      </c>
      <c r="EI73" s="759">
        <v>0</v>
      </c>
      <c r="EJ73" s="759">
        <v>0</v>
      </c>
      <c r="EK73" s="759">
        <v>0</v>
      </c>
      <c r="EL73" s="759">
        <v>0</v>
      </c>
      <c r="EM73" s="759">
        <v>0</v>
      </c>
      <c r="EN73" s="452"/>
      <c r="EO73" s="452"/>
      <c r="EP73" s="452"/>
      <c r="EQ73" s="452"/>
      <c r="ER73" s="771"/>
      <c r="ES73" s="771"/>
      <c r="ET73" s="771"/>
      <c r="EU73" s="771"/>
      <c r="EV73" s="771"/>
      <c r="EW73" s="771"/>
      <c r="EX73" s="461">
        <v>0</v>
      </c>
      <c r="EY73" s="461">
        <v>0</v>
      </c>
      <c r="EZ73" s="461">
        <v>0</v>
      </c>
      <c r="FA73" s="461">
        <v>0</v>
      </c>
      <c r="FB73" s="759">
        <v>0</v>
      </c>
      <c r="FC73" s="759">
        <v>0</v>
      </c>
      <c r="FD73" s="759">
        <v>0</v>
      </c>
      <c r="FE73" s="759">
        <v>0</v>
      </c>
      <c r="FF73" s="759">
        <v>0</v>
      </c>
      <c r="FG73" s="759">
        <v>0</v>
      </c>
      <c r="FH73" s="463">
        <v>0</v>
      </c>
      <c r="FI73" s="463">
        <v>0</v>
      </c>
      <c r="FJ73" s="463">
        <v>0</v>
      </c>
      <c r="FK73" s="463">
        <v>0</v>
      </c>
      <c r="FL73" s="464">
        <v>0</v>
      </c>
      <c r="FM73" s="464">
        <v>0</v>
      </c>
      <c r="FN73" s="464">
        <v>0</v>
      </c>
      <c r="FO73" s="464">
        <v>0</v>
      </c>
      <c r="FP73" s="464">
        <v>0</v>
      </c>
      <c r="FQ73" s="464">
        <v>0</v>
      </c>
      <c r="FR73" s="465"/>
      <c r="FS73" s="465"/>
      <c r="FT73" s="465"/>
      <c r="FU73" s="465"/>
      <c r="FV73" s="1048"/>
      <c r="FW73" s="1048"/>
      <c r="FX73" s="1048"/>
      <c r="FY73" s="1048"/>
      <c r="FZ73" s="1048"/>
      <c r="GA73" s="1048"/>
      <c r="GB73" s="467"/>
      <c r="GC73" s="467"/>
      <c r="GD73" s="467"/>
      <c r="GE73" s="467"/>
      <c r="GF73" s="783"/>
      <c r="GG73" s="783"/>
      <c r="GH73" s="783"/>
      <c r="GI73" s="783"/>
      <c r="GJ73" s="783"/>
      <c r="GK73" s="783"/>
      <c r="GL73" s="459">
        <v>0</v>
      </c>
      <c r="GM73" s="459">
        <v>0</v>
      </c>
      <c r="GN73" s="459">
        <v>0</v>
      </c>
      <c r="GO73" s="459">
        <v>0</v>
      </c>
      <c r="GP73" s="777">
        <v>0</v>
      </c>
      <c r="GQ73" s="777">
        <v>0</v>
      </c>
      <c r="GR73" s="777">
        <v>0</v>
      </c>
      <c r="GS73" s="777">
        <v>0</v>
      </c>
      <c r="GT73" s="777"/>
      <c r="GU73" s="777"/>
      <c r="GV73" s="469">
        <v>0</v>
      </c>
      <c r="GW73" s="469">
        <v>0</v>
      </c>
      <c r="GX73" s="469">
        <v>0</v>
      </c>
      <c r="GY73" s="469">
        <v>0</v>
      </c>
      <c r="GZ73" s="470">
        <v>0</v>
      </c>
      <c r="HA73" s="470">
        <v>0</v>
      </c>
      <c r="HB73" s="470">
        <v>0</v>
      </c>
      <c r="HC73" s="470">
        <v>0</v>
      </c>
      <c r="HD73" s="470">
        <v>0</v>
      </c>
      <c r="HE73" s="470">
        <v>0</v>
      </c>
      <c r="HF73" s="1058"/>
      <c r="HG73" s="1058"/>
      <c r="HH73" s="1058"/>
      <c r="HI73" s="1058"/>
      <c r="HJ73" s="1059"/>
      <c r="HK73" s="1059"/>
      <c r="HL73" s="1059"/>
      <c r="HM73" s="1059"/>
      <c r="HN73" s="1059"/>
      <c r="HO73" s="1059"/>
      <c r="HP73" s="446">
        <v>0</v>
      </c>
      <c r="HQ73" s="446">
        <v>0</v>
      </c>
      <c r="HR73" s="446">
        <v>0</v>
      </c>
      <c r="HS73" s="446">
        <v>0</v>
      </c>
      <c r="HT73" s="473">
        <v>0</v>
      </c>
      <c r="HU73" s="473">
        <v>0</v>
      </c>
      <c r="HV73" s="473">
        <v>0</v>
      </c>
      <c r="HW73" s="473">
        <v>0</v>
      </c>
      <c r="HX73" s="473">
        <v>0</v>
      </c>
      <c r="HY73" s="473">
        <v>0</v>
      </c>
      <c r="HZ73" s="461"/>
      <c r="IA73" s="461"/>
      <c r="IB73" s="461"/>
      <c r="IC73" s="461"/>
      <c r="ID73" s="462"/>
      <c r="IE73" s="462"/>
      <c r="IF73" s="462"/>
      <c r="IG73" s="462"/>
      <c r="IH73" s="462"/>
      <c r="II73" s="462"/>
      <c r="IJ73" s="471">
        <v>0</v>
      </c>
      <c r="IK73" s="471">
        <v>0</v>
      </c>
      <c r="IL73" s="471">
        <v>0</v>
      </c>
      <c r="IM73" s="471">
        <v>0</v>
      </c>
      <c r="IN73" s="474">
        <v>0</v>
      </c>
      <c r="IO73" s="474">
        <v>0</v>
      </c>
      <c r="IP73" s="474">
        <v>0</v>
      </c>
      <c r="IQ73" s="474">
        <v>0</v>
      </c>
      <c r="IR73" s="474">
        <v>0</v>
      </c>
      <c r="IS73" s="474">
        <v>0</v>
      </c>
      <c r="IT73" s="457">
        <v>0</v>
      </c>
      <c r="IU73" s="457">
        <v>0</v>
      </c>
      <c r="IV73" s="457">
        <v>0</v>
      </c>
      <c r="IW73" s="457">
        <v>0</v>
      </c>
      <c r="IX73" s="793">
        <v>0</v>
      </c>
      <c r="IY73" s="793">
        <v>0</v>
      </c>
      <c r="IZ73" s="793">
        <v>0</v>
      </c>
      <c r="JA73" s="793">
        <v>0</v>
      </c>
      <c r="JB73" s="793">
        <v>0</v>
      </c>
      <c r="JC73" s="793">
        <v>0</v>
      </c>
      <c r="JD73" s="463"/>
      <c r="JE73" s="463"/>
      <c r="JF73" s="463"/>
      <c r="JG73" s="463"/>
      <c r="JH73" s="464"/>
      <c r="JI73" s="464"/>
      <c r="JJ73" s="464"/>
      <c r="JK73" s="464"/>
      <c r="JL73" s="464"/>
      <c r="JM73" s="464"/>
      <c r="JN73" s="456">
        <v>0</v>
      </c>
      <c r="JO73" s="456">
        <v>0</v>
      </c>
      <c r="JP73" s="456">
        <v>0</v>
      </c>
      <c r="JQ73" s="456">
        <v>0</v>
      </c>
      <c r="JR73" s="475">
        <v>0</v>
      </c>
      <c r="JS73" s="475">
        <v>0</v>
      </c>
      <c r="JT73" s="475">
        <v>0</v>
      </c>
      <c r="JU73" s="475">
        <v>0</v>
      </c>
      <c r="JV73" s="475">
        <v>0</v>
      </c>
      <c r="JW73" s="475">
        <v>0</v>
      </c>
      <c r="JX73" s="452">
        <v>0</v>
      </c>
      <c r="JY73" s="452">
        <v>0</v>
      </c>
      <c r="JZ73" s="452">
        <v>0</v>
      </c>
      <c r="KA73" s="452">
        <v>0</v>
      </c>
      <c r="KB73" s="771">
        <v>0</v>
      </c>
      <c r="KC73" s="771">
        <v>0</v>
      </c>
      <c r="KD73" s="771">
        <v>0</v>
      </c>
      <c r="KE73" s="771">
        <v>0</v>
      </c>
      <c r="KF73" s="771">
        <v>0</v>
      </c>
      <c r="KG73" s="771">
        <v>0</v>
      </c>
      <c r="KH73" s="454">
        <v>0</v>
      </c>
      <c r="KI73" s="454">
        <v>0</v>
      </c>
      <c r="KJ73" s="454">
        <v>0</v>
      </c>
      <c r="KK73" s="454">
        <v>0</v>
      </c>
      <c r="KL73" s="455">
        <v>0</v>
      </c>
      <c r="KM73" s="455">
        <v>0</v>
      </c>
      <c r="KN73" s="455">
        <v>0</v>
      </c>
      <c r="KO73" s="455">
        <v>0</v>
      </c>
      <c r="KP73" s="455">
        <v>0</v>
      </c>
      <c r="KQ73" s="455">
        <v>0</v>
      </c>
      <c r="KR73" s="476">
        <v>0</v>
      </c>
      <c r="KS73" s="476">
        <v>0</v>
      </c>
      <c r="KT73" s="476">
        <v>0</v>
      </c>
      <c r="KU73" s="476">
        <v>0</v>
      </c>
      <c r="KV73" s="788">
        <v>0</v>
      </c>
      <c r="KW73" s="788">
        <v>0</v>
      </c>
      <c r="KX73" s="788">
        <v>0</v>
      </c>
      <c r="KY73" s="788">
        <v>0</v>
      </c>
      <c r="KZ73" s="788">
        <v>0</v>
      </c>
      <c r="LA73" s="788">
        <v>0</v>
      </c>
      <c r="LB73" s="471"/>
      <c r="LC73" s="471"/>
      <c r="LD73" s="471"/>
      <c r="LE73" s="471"/>
      <c r="LF73" s="474"/>
      <c r="LG73" s="474"/>
      <c r="LH73" s="474"/>
      <c r="LI73" s="474"/>
      <c r="LJ73" s="474"/>
      <c r="LK73" s="474"/>
      <c r="LL73" s="467">
        <v>0</v>
      </c>
      <c r="LM73" s="467">
        <v>0</v>
      </c>
      <c r="LN73" s="467">
        <v>0</v>
      </c>
      <c r="LO73" s="467">
        <v>0</v>
      </c>
      <c r="LP73" s="783">
        <v>0</v>
      </c>
      <c r="LQ73" s="783">
        <v>0</v>
      </c>
      <c r="LR73" s="783">
        <v>0</v>
      </c>
      <c r="LS73" s="783">
        <v>0</v>
      </c>
      <c r="LT73" s="783">
        <v>0</v>
      </c>
      <c r="LU73" s="783">
        <v>0</v>
      </c>
      <c r="LV73" s="415">
        <f t="shared" si="115"/>
        <v>0</v>
      </c>
      <c r="LW73" s="415">
        <f t="shared" si="116"/>
        <v>0</v>
      </c>
      <c r="LX73" s="415">
        <f t="shared" si="117"/>
        <v>0</v>
      </c>
      <c r="LY73" s="415">
        <f t="shared" si="118"/>
        <v>0</v>
      </c>
      <c r="LZ73" s="416">
        <f t="shared" si="119"/>
        <v>0</v>
      </c>
      <c r="MA73" s="416">
        <f t="shared" si="120"/>
        <v>0</v>
      </c>
      <c r="MB73" s="416">
        <f t="shared" si="121"/>
        <v>0</v>
      </c>
      <c r="MC73" s="416">
        <f t="shared" si="122"/>
        <v>0</v>
      </c>
      <c r="MD73" s="416">
        <f t="shared" si="123"/>
        <v>0</v>
      </c>
      <c r="ME73" s="416">
        <f t="shared" si="124"/>
        <v>0</v>
      </c>
      <c r="MF73" s="465"/>
      <c r="MG73" s="465"/>
      <c r="MH73" s="465"/>
      <c r="MI73" s="465"/>
      <c r="MJ73" s="466"/>
      <c r="MK73" s="466"/>
      <c r="ML73" s="466"/>
      <c r="MM73" s="466"/>
      <c r="MN73" s="466"/>
      <c r="MO73" s="466"/>
      <c r="MP73" s="477"/>
      <c r="MQ73" s="477"/>
      <c r="MR73" s="477"/>
      <c r="MS73" s="477"/>
      <c r="MT73" s="478"/>
      <c r="MU73" s="478"/>
      <c r="MV73" s="478"/>
      <c r="MW73" s="478"/>
      <c r="MX73" s="478"/>
      <c r="MY73" s="478"/>
      <c r="MZ73" s="401">
        <f t="shared" si="125"/>
        <v>0</v>
      </c>
      <c r="NA73" s="401">
        <f t="shared" si="126"/>
        <v>0</v>
      </c>
      <c r="NB73" s="401">
        <f t="shared" si="127"/>
        <v>0</v>
      </c>
      <c r="NC73" s="401">
        <f t="shared" si="128"/>
        <v>0</v>
      </c>
      <c r="ND73" s="402">
        <f t="shared" si="129"/>
        <v>0</v>
      </c>
      <c r="NE73" s="402">
        <f t="shared" si="130"/>
        <v>0</v>
      </c>
      <c r="NF73" s="402">
        <f t="shared" si="131"/>
        <v>0</v>
      </c>
      <c r="NG73" s="402">
        <f t="shared" si="132"/>
        <v>0</v>
      </c>
      <c r="NH73" s="402">
        <f t="shared" si="133"/>
        <v>0</v>
      </c>
      <c r="NI73" s="402">
        <f t="shared" si="134"/>
        <v>0</v>
      </c>
    </row>
    <row r="74" spans="1:373" ht="75" x14ac:dyDescent="0.25">
      <c r="A74" s="442">
        <v>59</v>
      </c>
      <c r="B74" s="479" t="s">
        <v>92</v>
      </c>
      <c r="C74" s="479" t="s">
        <v>93</v>
      </c>
      <c r="D74" s="444">
        <v>49</v>
      </c>
      <c r="E74" s="444">
        <v>12.28</v>
      </c>
      <c r="F74" s="444">
        <v>2.02</v>
      </c>
      <c r="G74" s="444">
        <v>12.28</v>
      </c>
      <c r="H74" s="1037">
        <v>70</v>
      </c>
      <c r="I74" s="1037">
        <v>5</v>
      </c>
      <c r="J74" s="1037">
        <v>51</v>
      </c>
      <c r="K74" s="1037"/>
      <c r="L74" s="1037">
        <v>48</v>
      </c>
      <c r="M74" s="1037">
        <v>45</v>
      </c>
      <c r="N74" s="446">
        <v>12.6</v>
      </c>
      <c r="O74" s="446">
        <v>5.8</v>
      </c>
      <c r="P74" s="446">
        <v>2.87</v>
      </c>
      <c r="Q74" s="446">
        <v>5.78</v>
      </c>
      <c r="R74" s="473">
        <v>18</v>
      </c>
      <c r="S74" s="473">
        <v>8</v>
      </c>
      <c r="T74" s="473">
        <v>15</v>
      </c>
      <c r="U74" s="473">
        <v>0</v>
      </c>
      <c r="V74" s="473">
        <v>15</v>
      </c>
      <c r="W74" s="473">
        <v>15</v>
      </c>
      <c r="X74" s="1041">
        <v>31.5</v>
      </c>
      <c r="Y74" s="1041">
        <v>50</v>
      </c>
      <c r="Z74" s="1041">
        <v>4.2</v>
      </c>
      <c r="AA74" s="1041">
        <v>25.47</v>
      </c>
      <c r="AB74" s="1041">
        <v>45</v>
      </c>
      <c r="AC74" s="1041">
        <v>0</v>
      </c>
      <c r="AD74" s="1041">
        <v>58</v>
      </c>
      <c r="AE74" s="1041">
        <v>0</v>
      </c>
      <c r="AF74" s="1041">
        <v>58</v>
      </c>
      <c r="AG74" s="1041">
        <v>58</v>
      </c>
      <c r="AH74" s="449">
        <v>26.6</v>
      </c>
      <c r="AI74" s="449">
        <v>12</v>
      </c>
      <c r="AJ74" s="449">
        <v>2.99</v>
      </c>
      <c r="AK74" s="449">
        <v>11.95</v>
      </c>
      <c r="AL74" s="753">
        <v>38</v>
      </c>
      <c r="AM74" s="753">
        <v>7</v>
      </c>
      <c r="AN74" s="753">
        <v>33</v>
      </c>
      <c r="AO74" s="753">
        <v>0</v>
      </c>
      <c r="AP74" s="753">
        <v>33</v>
      </c>
      <c r="AQ74" s="753">
        <v>25</v>
      </c>
      <c r="AR74" s="450">
        <v>15.4</v>
      </c>
      <c r="AS74" s="450">
        <v>3.78</v>
      </c>
      <c r="AT74" s="450">
        <v>0.87</v>
      </c>
      <c r="AU74" s="450">
        <v>3.78</v>
      </c>
      <c r="AV74" s="765">
        <v>22</v>
      </c>
      <c r="AW74" s="765">
        <v>5</v>
      </c>
      <c r="AX74" s="765">
        <v>11</v>
      </c>
      <c r="AY74" s="765">
        <v>0</v>
      </c>
      <c r="AZ74" s="765">
        <v>11</v>
      </c>
      <c r="BA74" s="765">
        <v>11</v>
      </c>
      <c r="BB74" s="451">
        <v>17.5</v>
      </c>
      <c r="BC74" s="451">
        <v>8</v>
      </c>
      <c r="BD74" s="451">
        <v>2.94</v>
      </c>
      <c r="BE74" s="451">
        <v>5.04</v>
      </c>
      <c r="BF74" s="810">
        <v>25</v>
      </c>
      <c r="BG74" s="810">
        <v>0</v>
      </c>
      <c r="BH74" s="810">
        <v>15</v>
      </c>
      <c r="BI74" s="810">
        <v>0</v>
      </c>
      <c r="BJ74" s="810">
        <v>15</v>
      </c>
      <c r="BK74" s="810">
        <v>15</v>
      </c>
      <c r="BL74" s="452">
        <v>63</v>
      </c>
      <c r="BM74" s="452">
        <v>35</v>
      </c>
      <c r="BN74" s="452">
        <v>2.2200000000000002</v>
      </c>
      <c r="BO74" s="452">
        <v>23.3</v>
      </c>
      <c r="BP74" s="771">
        <v>90</v>
      </c>
      <c r="BQ74" s="771">
        <v>9</v>
      </c>
      <c r="BR74" s="771">
        <v>38</v>
      </c>
      <c r="BS74" s="771">
        <v>0</v>
      </c>
      <c r="BT74" s="771">
        <v>38</v>
      </c>
      <c r="BU74" s="771">
        <v>38</v>
      </c>
      <c r="BV74" s="454">
        <v>70</v>
      </c>
      <c r="BW74" s="454">
        <v>140</v>
      </c>
      <c r="BX74" s="454">
        <v>50</v>
      </c>
      <c r="BY74" s="454">
        <v>140</v>
      </c>
      <c r="BZ74" s="455">
        <v>441</v>
      </c>
      <c r="CA74" s="455">
        <v>87</v>
      </c>
      <c r="CB74" s="455">
        <v>406</v>
      </c>
      <c r="CC74" s="455">
        <v>0</v>
      </c>
      <c r="CD74" s="455">
        <v>406</v>
      </c>
      <c r="CE74" s="455">
        <v>406</v>
      </c>
      <c r="CF74" s="456">
        <v>3.5</v>
      </c>
      <c r="CG74" s="456"/>
      <c r="CH74" s="456"/>
      <c r="CI74" s="456"/>
      <c r="CJ74" s="475">
        <v>5</v>
      </c>
      <c r="CK74" s="475"/>
      <c r="CL74" s="475"/>
      <c r="CM74" s="475"/>
      <c r="CN74" s="475"/>
      <c r="CO74" s="475"/>
      <c r="CP74" s="457">
        <v>1.4</v>
      </c>
      <c r="CQ74" s="457">
        <v>1</v>
      </c>
      <c r="CR74" s="457">
        <v>0.82499999999999996</v>
      </c>
      <c r="CS74" s="457">
        <v>0.995</v>
      </c>
      <c r="CT74" s="793">
        <v>2</v>
      </c>
      <c r="CU74" s="793">
        <v>0</v>
      </c>
      <c r="CV74" s="793">
        <v>1</v>
      </c>
      <c r="CW74" s="793"/>
      <c r="CX74" s="793">
        <v>1</v>
      </c>
      <c r="CY74" s="793">
        <v>1</v>
      </c>
      <c r="CZ74" s="458">
        <v>26.6</v>
      </c>
      <c r="DA74" s="458">
        <v>1.5</v>
      </c>
      <c r="DB74" s="458">
        <v>0.38</v>
      </c>
      <c r="DC74" s="458">
        <v>1.5</v>
      </c>
      <c r="DD74" s="1026">
        <v>38</v>
      </c>
      <c r="DE74" s="1026">
        <v>0</v>
      </c>
      <c r="DF74" s="1026">
        <v>4</v>
      </c>
      <c r="DG74" s="1026">
        <v>0</v>
      </c>
      <c r="DH74" s="1026">
        <v>4</v>
      </c>
      <c r="DI74" s="1026">
        <v>0</v>
      </c>
      <c r="DJ74" s="454">
        <v>7.7</v>
      </c>
      <c r="DK74" s="454">
        <v>0</v>
      </c>
      <c r="DL74" s="454">
        <v>0</v>
      </c>
      <c r="DM74" s="454">
        <v>0</v>
      </c>
      <c r="DN74" s="455">
        <v>11</v>
      </c>
      <c r="DO74" s="455">
        <v>0</v>
      </c>
      <c r="DP74" s="455">
        <v>0</v>
      </c>
      <c r="DQ74" s="455">
        <v>0</v>
      </c>
      <c r="DR74" s="455">
        <v>0</v>
      </c>
      <c r="DS74" s="455">
        <v>0</v>
      </c>
      <c r="DT74" s="1001">
        <v>26.6</v>
      </c>
      <c r="DU74" s="1002">
        <v>13</v>
      </c>
      <c r="DV74" s="1002">
        <v>0.77</v>
      </c>
      <c r="DW74" s="1001">
        <v>11.99</v>
      </c>
      <c r="DX74" s="1003">
        <v>38</v>
      </c>
      <c r="DY74" s="1003">
        <v>3</v>
      </c>
      <c r="DZ74" s="1003">
        <v>38</v>
      </c>
      <c r="EA74" s="1003">
        <v>0</v>
      </c>
      <c r="EB74" s="1003">
        <v>38</v>
      </c>
      <c r="EC74" s="1003">
        <v>38</v>
      </c>
      <c r="ED74" s="461">
        <v>17.5</v>
      </c>
      <c r="EE74" s="461">
        <v>9</v>
      </c>
      <c r="EF74" s="461">
        <v>0.94</v>
      </c>
      <c r="EG74" s="461">
        <v>8.85</v>
      </c>
      <c r="EH74" s="759">
        <v>25</v>
      </c>
      <c r="EI74" s="759">
        <v>20</v>
      </c>
      <c r="EJ74" s="759">
        <v>20</v>
      </c>
      <c r="EK74" s="759">
        <v>0</v>
      </c>
      <c r="EL74" s="759">
        <v>20</v>
      </c>
      <c r="EM74" s="759">
        <v>20</v>
      </c>
      <c r="EN74" s="452">
        <v>26.6</v>
      </c>
      <c r="EO74" s="452">
        <v>5</v>
      </c>
      <c r="EP74" s="452">
        <v>1.35</v>
      </c>
      <c r="EQ74" s="452">
        <v>4.3099999999999996</v>
      </c>
      <c r="ER74" s="771">
        <v>15</v>
      </c>
      <c r="ES74" s="771">
        <v>9</v>
      </c>
      <c r="ET74" s="771">
        <v>22</v>
      </c>
      <c r="EU74" s="771"/>
      <c r="EV74" s="771">
        <v>20</v>
      </c>
      <c r="EW74" s="771">
        <v>21</v>
      </c>
      <c r="EX74" s="461">
        <v>31.5</v>
      </c>
      <c r="EY74" s="461">
        <v>10</v>
      </c>
      <c r="EZ74" s="461">
        <v>1.1200000000000001</v>
      </c>
      <c r="FA74" s="461">
        <v>5.36</v>
      </c>
      <c r="FB74" s="759">
        <v>45</v>
      </c>
      <c r="FC74" s="759">
        <v>3</v>
      </c>
      <c r="FD74" s="759">
        <v>9</v>
      </c>
      <c r="FE74" s="759">
        <v>0</v>
      </c>
      <c r="FF74" s="759">
        <v>9</v>
      </c>
      <c r="FG74" s="759">
        <v>9</v>
      </c>
      <c r="FH74" s="463">
        <v>24.5</v>
      </c>
      <c r="FI74" s="463">
        <v>1</v>
      </c>
      <c r="FJ74" s="463">
        <v>0.42</v>
      </c>
      <c r="FK74" s="463">
        <v>0.59</v>
      </c>
      <c r="FL74" s="464">
        <v>35</v>
      </c>
      <c r="FM74" s="464">
        <v>0</v>
      </c>
      <c r="FN74" s="464">
        <v>1</v>
      </c>
      <c r="FO74" s="464">
        <v>0</v>
      </c>
      <c r="FP74" s="464">
        <v>0</v>
      </c>
      <c r="FQ74" s="464">
        <v>0</v>
      </c>
      <c r="FR74" s="465">
        <v>3.5</v>
      </c>
      <c r="FS74" s="465"/>
      <c r="FT74" s="465"/>
      <c r="FU74" s="465"/>
      <c r="FV74" s="1048">
        <v>5</v>
      </c>
      <c r="FW74" s="1048"/>
      <c r="FX74" s="1048"/>
      <c r="FY74" s="1048"/>
      <c r="FZ74" s="1048"/>
      <c r="GA74" s="1048"/>
      <c r="GB74" s="467">
        <v>3.5</v>
      </c>
      <c r="GC74" s="467">
        <v>4</v>
      </c>
      <c r="GD74" s="467">
        <v>1.23</v>
      </c>
      <c r="GE74" s="467">
        <v>2.2400000000000002</v>
      </c>
      <c r="GF74" s="783">
        <v>5</v>
      </c>
      <c r="GG74" s="783">
        <v>9</v>
      </c>
      <c r="GH74" s="783">
        <v>10</v>
      </c>
      <c r="GI74" s="783">
        <v>0</v>
      </c>
      <c r="GJ74" s="783">
        <v>10</v>
      </c>
      <c r="GK74" s="783">
        <v>10</v>
      </c>
      <c r="GL74" s="459">
        <v>11.9</v>
      </c>
      <c r="GM74" s="459">
        <v>1.5</v>
      </c>
      <c r="GN74" s="459">
        <v>0</v>
      </c>
      <c r="GO74" s="459">
        <v>0</v>
      </c>
      <c r="GP74" s="777">
        <v>0</v>
      </c>
      <c r="GQ74" s="777">
        <v>0</v>
      </c>
      <c r="GR74" s="777">
        <v>0</v>
      </c>
      <c r="GS74" s="777">
        <v>0</v>
      </c>
      <c r="GT74" s="777">
        <v>0</v>
      </c>
      <c r="GU74" s="777">
        <v>0</v>
      </c>
      <c r="GV74" s="469">
        <v>3.5</v>
      </c>
      <c r="GW74" s="469">
        <v>3.5</v>
      </c>
      <c r="GX74" s="469">
        <v>0.84</v>
      </c>
      <c r="GY74" s="469">
        <v>0.84</v>
      </c>
      <c r="GZ74" s="470">
        <v>5</v>
      </c>
      <c r="HA74" s="470">
        <v>2</v>
      </c>
      <c r="HB74" s="470">
        <v>2</v>
      </c>
      <c r="HC74" s="470">
        <v>0</v>
      </c>
      <c r="HD74" s="470">
        <v>2</v>
      </c>
      <c r="HE74" s="470">
        <v>2</v>
      </c>
      <c r="HF74" s="1058">
        <v>7</v>
      </c>
      <c r="HG74" s="1058"/>
      <c r="HH74" s="1058"/>
      <c r="HI74" s="1058"/>
      <c r="HJ74" s="1059">
        <v>10</v>
      </c>
      <c r="HK74" s="1059"/>
      <c r="HL74" s="1059"/>
      <c r="HM74" s="1059"/>
      <c r="HN74" s="1059"/>
      <c r="HO74" s="1059"/>
      <c r="HP74" s="446">
        <v>0.7</v>
      </c>
      <c r="HQ74" s="446">
        <v>0.18</v>
      </c>
      <c r="HR74" s="446">
        <v>0</v>
      </c>
      <c r="HS74" s="446">
        <v>0.18</v>
      </c>
      <c r="HT74" s="473">
        <v>1</v>
      </c>
      <c r="HU74" s="473">
        <v>0</v>
      </c>
      <c r="HV74" s="473">
        <v>1</v>
      </c>
      <c r="HW74" s="473">
        <v>0</v>
      </c>
      <c r="HX74" s="473">
        <v>1</v>
      </c>
      <c r="HY74" s="473">
        <v>1</v>
      </c>
      <c r="HZ74" s="461"/>
      <c r="IA74" s="461"/>
      <c r="IB74" s="461"/>
      <c r="IC74" s="461"/>
      <c r="ID74" s="462"/>
      <c r="IE74" s="462"/>
      <c r="IF74" s="462"/>
      <c r="IG74" s="462"/>
      <c r="IH74" s="462"/>
      <c r="II74" s="462"/>
      <c r="IJ74" s="471">
        <v>28</v>
      </c>
      <c r="IK74" s="471">
        <v>11.45</v>
      </c>
      <c r="IL74" s="471">
        <v>6.14</v>
      </c>
      <c r="IM74" s="471">
        <v>11.45</v>
      </c>
      <c r="IN74" s="474">
        <v>40</v>
      </c>
      <c r="IO74" s="474">
        <v>32</v>
      </c>
      <c r="IP74" s="474">
        <v>8</v>
      </c>
      <c r="IQ74" s="474">
        <v>0</v>
      </c>
      <c r="IR74" s="474">
        <v>32</v>
      </c>
      <c r="IS74" s="474">
        <v>32</v>
      </c>
      <c r="IT74" s="457">
        <v>14</v>
      </c>
      <c r="IU74" s="457">
        <v>16.23</v>
      </c>
      <c r="IV74" s="457">
        <v>9.7799999999999994</v>
      </c>
      <c r="IW74" s="457">
        <v>16.170000000000002</v>
      </c>
      <c r="IX74" s="793">
        <v>20</v>
      </c>
      <c r="IY74" s="793">
        <v>0</v>
      </c>
      <c r="IZ74" s="793">
        <v>25</v>
      </c>
      <c r="JA74" s="793">
        <v>0</v>
      </c>
      <c r="JB74" s="793">
        <v>25</v>
      </c>
      <c r="JC74" s="793">
        <v>31</v>
      </c>
      <c r="JD74" s="463">
        <v>1.4</v>
      </c>
      <c r="JE74" s="463">
        <v>1.4</v>
      </c>
      <c r="JF74" s="463">
        <v>0</v>
      </c>
      <c r="JG74" s="463">
        <v>1.37</v>
      </c>
      <c r="JH74" s="464">
        <v>2</v>
      </c>
      <c r="JI74" s="464">
        <v>0</v>
      </c>
      <c r="JJ74" s="464">
        <v>3</v>
      </c>
      <c r="JK74" s="464">
        <v>0</v>
      </c>
      <c r="JL74" s="464">
        <v>3</v>
      </c>
      <c r="JM74" s="464">
        <v>3</v>
      </c>
      <c r="JN74" s="456">
        <v>17.5</v>
      </c>
      <c r="JO74" s="456">
        <v>11</v>
      </c>
      <c r="JP74" s="456">
        <v>5.77</v>
      </c>
      <c r="JQ74" s="456">
        <v>10.99</v>
      </c>
      <c r="JR74" s="475">
        <v>25</v>
      </c>
      <c r="JS74" s="475">
        <v>0</v>
      </c>
      <c r="JT74" s="475">
        <v>51</v>
      </c>
      <c r="JU74" s="475">
        <v>0</v>
      </c>
      <c r="JV74" s="475">
        <v>51</v>
      </c>
      <c r="JW74" s="475">
        <v>51</v>
      </c>
      <c r="JX74" s="452">
        <v>1.4</v>
      </c>
      <c r="JY74" s="452">
        <v>1.19</v>
      </c>
      <c r="JZ74" s="452">
        <v>0.49</v>
      </c>
      <c r="KA74" s="452">
        <v>1.19</v>
      </c>
      <c r="KB74" s="771">
        <v>2</v>
      </c>
      <c r="KC74" s="771">
        <v>1</v>
      </c>
      <c r="KD74" s="771">
        <v>2</v>
      </c>
      <c r="KE74" s="771">
        <v>0</v>
      </c>
      <c r="KF74" s="771">
        <v>2</v>
      </c>
      <c r="KG74" s="771">
        <v>2</v>
      </c>
      <c r="KH74" s="454">
        <v>21</v>
      </c>
      <c r="KI74" s="454">
        <v>1.4</v>
      </c>
      <c r="KJ74" s="454">
        <v>1.4</v>
      </c>
      <c r="KK74" s="454">
        <v>1.4</v>
      </c>
      <c r="KL74" s="455">
        <v>30</v>
      </c>
      <c r="KM74" s="455">
        <v>8</v>
      </c>
      <c r="KN74" s="455">
        <v>8</v>
      </c>
      <c r="KO74" s="455">
        <v>0</v>
      </c>
      <c r="KP74" s="455">
        <v>8</v>
      </c>
      <c r="KQ74" s="455">
        <v>8</v>
      </c>
      <c r="KR74" s="476">
        <v>10.5</v>
      </c>
      <c r="KS74" s="476">
        <v>2</v>
      </c>
      <c r="KT74" s="476">
        <v>0.42</v>
      </c>
      <c r="KU74" s="476">
        <v>1.92</v>
      </c>
      <c r="KV74" s="788">
        <v>15</v>
      </c>
      <c r="KW74" s="788">
        <v>0</v>
      </c>
      <c r="KX74" s="788">
        <v>6</v>
      </c>
      <c r="KY74" s="788">
        <v>0</v>
      </c>
      <c r="KZ74" s="788">
        <v>6</v>
      </c>
      <c r="LA74" s="788">
        <v>6</v>
      </c>
      <c r="LB74" s="471">
        <v>7</v>
      </c>
      <c r="LC74" s="471">
        <v>1.6</v>
      </c>
      <c r="LD74" s="471">
        <v>0.7</v>
      </c>
      <c r="LE74" s="471">
        <v>1.54</v>
      </c>
      <c r="LF74" s="474">
        <v>10</v>
      </c>
      <c r="LG74" s="474">
        <v>4</v>
      </c>
      <c r="LH74" s="474">
        <v>4</v>
      </c>
      <c r="LI74" s="474"/>
      <c r="LJ74" s="474"/>
      <c r="LK74" s="474"/>
      <c r="LL74" s="467">
        <v>14</v>
      </c>
      <c r="LM74" s="467">
        <v>0</v>
      </c>
      <c r="LN74" s="467">
        <v>0</v>
      </c>
      <c r="LO74" s="467">
        <v>0</v>
      </c>
      <c r="LP74" s="783">
        <v>20</v>
      </c>
      <c r="LQ74" s="783">
        <v>0</v>
      </c>
      <c r="LR74" s="783">
        <v>0</v>
      </c>
      <c r="LS74" s="783">
        <v>0</v>
      </c>
      <c r="LT74" s="783">
        <v>0</v>
      </c>
      <c r="LU74" s="783">
        <v>0</v>
      </c>
      <c r="LV74" s="415">
        <f t="shared" si="115"/>
        <v>596.4</v>
      </c>
      <c r="LW74" s="415">
        <f t="shared" si="116"/>
        <v>362.81</v>
      </c>
      <c r="LX74" s="415">
        <f t="shared" si="117"/>
        <v>100.685</v>
      </c>
      <c r="LY74" s="415">
        <f t="shared" si="118"/>
        <v>310.48500000000001</v>
      </c>
      <c r="LZ74" s="416">
        <f t="shared" si="119"/>
        <v>1153</v>
      </c>
      <c r="MA74" s="416">
        <f t="shared" si="120"/>
        <v>212</v>
      </c>
      <c r="MB74" s="416">
        <f t="shared" si="121"/>
        <v>842</v>
      </c>
      <c r="MC74" s="416">
        <f t="shared" si="122"/>
        <v>0</v>
      </c>
      <c r="MD74" s="416">
        <f t="shared" si="123"/>
        <v>856</v>
      </c>
      <c r="ME74" s="416">
        <f t="shared" si="124"/>
        <v>848</v>
      </c>
      <c r="MF74" s="465"/>
      <c r="MG74" s="465"/>
      <c r="MH74" s="465"/>
      <c r="MI74" s="465"/>
      <c r="MJ74" s="466"/>
      <c r="MK74" s="466"/>
      <c r="ML74" s="466"/>
      <c r="MM74" s="466"/>
      <c r="MN74" s="466"/>
      <c r="MO74" s="466"/>
      <c r="MP74" s="477"/>
      <c r="MQ74" s="477"/>
      <c r="MR74" s="477"/>
      <c r="MS74" s="477"/>
      <c r="MT74" s="478"/>
      <c r="MU74" s="478"/>
      <c r="MV74" s="478"/>
      <c r="MW74" s="478"/>
      <c r="MX74" s="478"/>
      <c r="MY74" s="478"/>
      <c r="MZ74" s="401">
        <f t="shared" si="125"/>
        <v>596.4</v>
      </c>
      <c r="NA74" s="401">
        <f t="shared" si="126"/>
        <v>362.81</v>
      </c>
      <c r="NB74" s="401">
        <f t="shared" si="127"/>
        <v>100.685</v>
      </c>
      <c r="NC74" s="401">
        <f t="shared" si="128"/>
        <v>310.48500000000001</v>
      </c>
      <c r="ND74" s="402">
        <f t="shared" si="129"/>
        <v>1153</v>
      </c>
      <c r="NE74" s="402">
        <f t="shared" si="130"/>
        <v>212</v>
      </c>
      <c r="NF74" s="402">
        <f t="shared" si="131"/>
        <v>842</v>
      </c>
      <c r="NG74" s="402">
        <f t="shared" si="132"/>
        <v>0</v>
      </c>
      <c r="NH74" s="402">
        <f t="shared" si="133"/>
        <v>856</v>
      </c>
      <c r="NI74" s="402">
        <f t="shared" si="134"/>
        <v>848</v>
      </c>
    </row>
    <row r="75" spans="1:373" ht="30" x14ac:dyDescent="0.25">
      <c r="A75" s="442">
        <v>60</v>
      </c>
      <c r="B75" s="479" t="s">
        <v>94</v>
      </c>
      <c r="C75" s="479" t="s">
        <v>212</v>
      </c>
      <c r="D75" s="444"/>
      <c r="E75" s="444"/>
      <c r="F75" s="444"/>
      <c r="G75" s="444"/>
      <c r="H75" s="1037"/>
      <c r="I75" s="1037"/>
      <c r="J75" s="1037"/>
      <c r="K75" s="1037"/>
      <c r="L75" s="1037"/>
      <c r="M75" s="1037"/>
      <c r="N75" s="446"/>
      <c r="O75" s="446"/>
      <c r="P75" s="446"/>
      <c r="Q75" s="446"/>
      <c r="R75" s="473"/>
      <c r="S75" s="473"/>
      <c r="T75" s="473"/>
      <c r="U75" s="473"/>
      <c r="V75" s="473"/>
      <c r="W75" s="473"/>
      <c r="X75" s="1041">
        <v>0</v>
      </c>
      <c r="Y75" s="1041">
        <v>0</v>
      </c>
      <c r="Z75" s="1041">
        <v>0</v>
      </c>
      <c r="AA75" s="1041">
        <v>0</v>
      </c>
      <c r="AB75" s="1041">
        <v>0</v>
      </c>
      <c r="AC75" s="1041">
        <v>0</v>
      </c>
      <c r="AD75" s="1041">
        <v>0</v>
      </c>
      <c r="AE75" s="1041">
        <v>0</v>
      </c>
      <c r="AF75" s="1041">
        <v>0</v>
      </c>
      <c r="AG75" s="1041">
        <v>0</v>
      </c>
      <c r="AH75" s="449">
        <v>0</v>
      </c>
      <c r="AI75" s="449">
        <v>0</v>
      </c>
      <c r="AJ75" s="449">
        <v>0</v>
      </c>
      <c r="AK75" s="449">
        <v>0</v>
      </c>
      <c r="AL75" s="753">
        <v>0</v>
      </c>
      <c r="AM75" s="753">
        <v>0</v>
      </c>
      <c r="AN75" s="753">
        <v>0</v>
      </c>
      <c r="AO75" s="753">
        <v>0</v>
      </c>
      <c r="AP75" s="753">
        <v>0</v>
      </c>
      <c r="AQ75" s="753">
        <v>0</v>
      </c>
      <c r="AR75" s="450">
        <v>0</v>
      </c>
      <c r="AS75" s="450">
        <v>0</v>
      </c>
      <c r="AT75" s="450">
        <v>0</v>
      </c>
      <c r="AU75" s="450">
        <v>0</v>
      </c>
      <c r="AV75" s="765">
        <v>0</v>
      </c>
      <c r="AW75" s="765">
        <v>0</v>
      </c>
      <c r="AX75" s="765">
        <v>0</v>
      </c>
      <c r="AY75" s="765">
        <v>0</v>
      </c>
      <c r="AZ75" s="765">
        <v>0</v>
      </c>
      <c r="BA75" s="765">
        <v>0</v>
      </c>
      <c r="BB75" s="451">
        <v>0</v>
      </c>
      <c r="BC75" s="451">
        <v>0</v>
      </c>
      <c r="BD75" s="451">
        <v>0</v>
      </c>
      <c r="BE75" s="451">
        <v>0</v>
      </c>
      <c r="BF75" s="810">
        <v>0</v>
      </c>
      <c r="BG75" s="810">
        <v>0</v>
      </c>
      <c r="BH75" s="810">
        <v>0</v>
      </c>
      <c r="BI75" s="810">
        <v>0</v>
      </c>
      <c r="BJ75" s="810">
        <v>0</v>
      </c>
      <c r="BK75" s="810">
        <v>0</v>
      </c>
      <c r="BL75" s="452">
        <v>0</v>
      </c>
      <c r="BM75" s="452">
        <v>0</v>
      </c>
      <c r="BN75" s="452">
        <v>0</v>
      </c>
      <c r="BO75" s="452">
        <v>0</v>
      </c>
      <c r="BP75" s="771">
        <v>0</v>
      </c>
      <c r="BQ75" s="771">
        <v>0</v>
      </c>
      <c r="BR75" s="771">
        <v>0</v>
      </c>
      <c r="BS75" s="771"/>
      <c r="BT75" s="771"/>
      <c r="BU75" s="771"/>
      <c r="BV75" s="454"/>
      <c r="BW75" s="454"/>
      <c r="BX75" s="454"/>
      <c r="BY75" s="454"/>
      <c r="BZ75" s="455"/>
      <c r="CA75" s="455"/>
      <c r="CB75" s="455"/>
      <c r="CC75" s="455"/>
      <c r="CD75" s="455"/>
      <c r="CE75" s="455"/>
      <c r="CF75" s="456"/>
      <c r="CG75" s="456"/>
      <c r="CH75" s="456"/>
      <c r="CI75" s="456"/>
      <c r="CJ75" s="475"/>
      <c r="CK75" s="475"/>
      <c r="CL75" s="475"/>
      <c r="CM75" s="475"/>
      <c r="CN75" s="475"/>
      <c r="CO75" s="475"/>
      <c r="CP75" s="457"/>
      <c r="CQ75" s="457"/>
      <c r="CR75" s="457"/>
      <c r="CS75" s="457"/>
      <c r="CT75" s="793"/>
      <c r="CU75" s="793"/>
      <c r="CV75" s="793"/>
      <c r="CW75" s="793"/>
      <c r="CX75" s="793">
        <v>0</v>
      </c>
      <c r="CY75" s="793">
        <v>0</v>
      </c>
      <c r="CZ75" s="458">
        <v>0</v>
      </c>
      <c r="DA75" s="458">
        <v>0</v>
      </c>
      <c r="DB75" s="458">
        <v>0</v>
      </c>
      <c r="DC75" s="458">
        <v>0</v>
      </c>
      <c r="DD75" s="1026">
        <v>0</v>
      </c>
      <c r="DE75" s="1026">
        <v>0</v>
      </c>
      <c r="DF75" s="1026">
        <v>0</v>
      </c>
      <c r="DG75" s="1026">
        <v>0</v>
      </c>
      <c r="DH75" s="1026">
        <v>0</v>
      </c>
      <c r="DI75" s="1026">
        <v>0</v>
      </c>
      <c r="DJ75" s="454">
        <v>0</v>
      </c>
      <c r="DK75" s="454">
        <v>0</v>
      </c>
      <c r="DL75" s="454">
        <v>0</v>
      </c>
      <c r="DM75" s="454">
        <v>0</v>
      </c>
      <c r="DN75" s="455">
        <v>0</v>
      </c>
      <c r="DO75" s="455">
        <v>0</v>
      </c>
      <c r="DP75" s="455">
        <v>0</v>
      </c>
      <c r="DQ75" s="455">
        <v>0</v>
      </c>
      <c r="DR75" s="455">
        <v>0</v>
      </c>
      <c r="DS75" s="455">
        <v>0</v>
      </c>
      <c r="DT75" s="1001">
        <v>0</v>
      </c>
      <c r="DU75" s="1002">
        <v>0</v>
      </c>
      <c r="DV75" s="1002">
        <v>0</v>
      </c>
      <c r="DW75" s="1001">
        <v>0</v>
      </c>
      <c r="DX75" s="1003">
        <v>0</v>
      </c>
      <c r="DY75" s="1003">
        <v>0</v>
      </c>
      <c r="DZ75" s="1003">
        <v>0</v>
      </c>
      <c r="EA75" s="1003">
        <v>0</v>
      </c>
      <c r="EB75" s="1003">
        <v>0</v>
      </c>
      <c r="EC75" s="1003">
        <v>0</v>
      </c>
      <c r="ED75" s="461">
        <v>0</v>
      </c>
      <c r="EE75" s="461">
        <v>0</v>
      </c>
      <c r="EF75" s="461">
        <v>0</v>
      </c>
      <c r="EG75" s="461">
        <v>0</v>
      </c>
      <c r="EH75" s="759">
        <v>0</v>
      </c>
      <c r="EI75" s="759">
        <v>0</v>
      </c>
      <c r="EJ75" s="759">
        <v>0</v>
      </c>
      <c r="EK75" s="759">
        <v>0</v>
      </c>
      <c r="EL75" s="759">
        <v>0</v>
      </c>
      <c r="EM75" s="759">
        <v>0</v>
      </c>
      <c r="EN75" s="452"/>
      <c r="EO75" s="452"/>
      <c r="EP75" s="452"/>
      <c r="EQ75" s="452"/>
      <c r="ER75" s="771"/>
      <c r="ES75" s="771"/>
      <c r="ET75" s="771"/>
      <c r="EU75" s="771"/>
      <c r="EV75" s="771"/>
      <c r="EW75" s="771"/>
      <c r="EX75" s="461">
        <v>0</v>
      </c>
      <c r="EY75" s="461">
        <v>0</v>
      </c>
      <c r="EZ75" s="461">
        <v>0</v>
      </c>
      <c r="FA75" s="461">
        <v>0</v>
      </c>
      <c r="FB75" s="759">
        <v>0</v>
      </c>
      <c r="FC75" s="759">
        <v>0</v>
      </c>
      <c r="FD75" s="759">
        <v>0</v>
      </c>
      <c r="FE75" s="759">
        <v>0</v>
      </c>
      <c r="FF75" s="759">
        <v>0</v>
      </c>
      <c r="FG75" s="759">
        <v>0</v>
      </c>
      <c r="FH75" s="463">
        <v>0</v>
      </c>
      <c r="FI75" s="463">
        <v>0</v>
      </c>
      <c r="FJ75" s="463">
        <v>0</v>
      </c>
      <c r="FK75" s="463">
        <v>0</v>
      </c>
      <c r="FL75" s="464">
        <v>0</v>
      </c>
      <c r="FM75" s="464">
        <v>0</v>
      </c>
      <c r="FN75" s="464">
        <v>0</v>
      </c>
      <c r="FO75" s="464">
        <v>0</v>
      </c>
      <c r="FP75" s="464">
        <v>0</v>
      </c>
      <c r="FQ75" s="464">
        <v>0</v>
      </c>
      <c r="FR75" s="465"/>
      <c r="FS75" s="465"/>
      <c r="FT75" s="465"/>
      <c r="FU75" s="465"/>
      <c r="FV75" s="1048"/>
      <c r="FW75" s="1048"/>
      <c r="FX75" s="1048"/>
      <c r="FY75" s="1048"/>
      <c r="FZ75" s="1048"/>
      <c r="GA75" s="1048"/>
      <c r="GB75" s="467"/>
      <c r="GC75" s="467"/>
      <c r="GD75" s="467"/>
      <c r="GE75" s="467"/>
      <c r="GF75" s="783"/>
      <c r="GG75" s="783"/>
      <c r="GH75" s="783"/>
      <c r="GI75" s="783"/>
      <c r="GJ75" s="783"/>
      <c r="GK75" s="783"/>
      <c r="GL75" s="459"/>
      <c r="GM75" s="459"/>
      <c r="GN75" s="459"/>
      <c r="GO75" s="459"/>
      <c r="GP75" s="777"/>
      <c r="GQ75" s="777"/>
      <c r="GR75" s="777"/>
      <c r="GS75" s="777"/>
      <c r="GT75" s="777"/>
      <c r="GU75" s="777"/>
      <c r="GV75" s="469">
        <v>0</v>
      </c>
      <c r="GW75" s="469">
        <v>0</v>
      </c>
      <c r="GX75" s="469">
        <v>0</v>
      </c>
      <c r="GY75" s="469">
        <v>0</v>
      </c>
      <c r="GZ75" s="470">
        <v>0</v>
      </c>
      <c r="HA75" s="470">
        <v>0</v>
      </c>
      <c r="HB75" s="470">
        <v>0</v>
      </c>
      <c r="HC75" s="470">
        <v>0</v>
      </c>
      <c r="HD75" s="470">
        <v>0</v>
      </c>
      <c r="HE75" s="470">
        <v>0</v>
      </c>
      <c r="HF75" s="1058"/>
      <c r="HG75" s="1058"/>
      <c r="HH75" s="1058"/>
      <c r="HI75" s="1058"/>
      <c r="HJ75" s="1059"/>
      <c r="HK75" s="1059"/>
      <c r="HL75" s="1059"/>
      <c r="HM75" s="1059"/>
      <c r="HN75" s="1059"/>
      <c r="HO75" s="1059"/>
      <c r="HP75" s="446">
        <v>0</v>
      </c>
      <c r="HQ75" s="446">
        <v>0</v>
      </c>
      <c r="HR75" s="446">
        <v>0</v>
      </c>
      <c r="HS75" s="446">
        <v>0</v>
      </c>
      <c r="HT75" s="473">
        <v>0</v>
      </c>
      <c r="HU75" s="473">
        <v>0</v>
      </c>
      <c r="HV75" s="473">
        <v>0</v>
      </c>
      <c r="HW75" s="473">
        <v>0</v>
      </c>
      <c r="HX75" s="473">
        <v>0</v>
      </c>
      <c r="HY75" s="473">
        <v>0</v>
      </c>
      <c r="HZ75" s="461"/>
      <c r="IA75" s="461"/>
      <c r="IB75" s="461"/>
      <c r="IC75" s="461"/>
      <c r="ID75" s="462"/>
      <c r="IE75" s="462"/>
      <c r="IF75" s="462"/>
      <c r="IG75" s="462"/>
      <c r="IH75" s="462"/>
      <c r="II75" s="462"/>
      <c r="IJ75" s="471">
        <v>0</v>
      </c>
      <c r="IK75" s="471">
        <v>0</v>
      </c>
      <c r="IL75" s="471">
        <v>0</v>
      </c>
      <c r="IM75" s="471">
        <v>0</v>
      </c>
      <c r="IN75" s="474">
        <v>0</v>
      </c>
      <c r="IO75" s="474">
        <v>0</v>
      </c>
      <c r="IP75" s="474">
        <v>0</v>
      </c>
      <c r="IQ75" s="474">
        <v>0</v>
      </c>
      <c r="IR75" s="474">
        <v>0</v>
      </c>
      <c r="IS75" s="474">
        <v>0</v>
      </c>
      <c r="IT75" s="457">
        <v>0</v>
      </c>
      <c r="IU75" s="457">
        <v>0</v>
      </c>
      <c r="IV75" s="457">
        <v>0</v>
      </c>
      <c r="IW75" s="457">
        <v>0</v>
      </c>
      <c r="IX75" s="793">
        <v>0</v>
      </c>
      <c r="IY75" s="793">
        <v>0</v>
      </c>
      <c r="IZ75" s="793">
        <v>0</v>
      </c>
      <c r="JA75" s="793">
        <v>0</v>
      </c>
      <c r="JB75" s="793">
        <v>0</v>
      </c>
      <c r="JC75" s="793">
        <v>0</v>
      </c>
      <c r="JD75" s="463"/>
      <c r="JE75" s="463"/>
      <c r="JF75" s="463"/>
      <c r="JG75" s="463"/>
      <c r="JH75" s="464"/>
      <c r="JI75" s="464"/>
      <c r="JJ75" s="464"/>
      <c r="JK75" s="464"/>
      <c r="JL75" s="464"/>
      <c r="JM75" s="464"/>
      <c r="JN75" s="456">
        <v>0</v>
      </c>
      <c r="JO75" s="456">
        <v>0</v>
      </c>
      <c r="JP75" s="456">
        <v>0</v>
      </c>
      <c r="JQ75" s="456">
        <v>0</v>
      </c>
      <c r="JR75" s="475">
        <v>0</v>
      </c>
      <c r="JS75" s="475">
        <v>0</v>
      </c>
      <c r="JT75" s="475">
        <v>0</v>
      </c>
      <c r="JU75" s="475">
        <v>0</v>
      </c>
      <c r="JV75" s="475">
        <v>0</v>
      </c>
      <c r="JW75" s="475">
        <v>0</v>
      </c>
      <c r="JX75" s="452">
        <v>0</v>
      </c>
      <c r="JY75" s="452">
        <v>0</v>
      </c>
      <c r="JZ75" s="452">
        <v>0</v>
      </c>
      <c r="KA75" s="452">
        <v>0</v>
      </c>
      <c r="KB75" s="771">
        <v>0</v>
      </c>
      <c r="KC75" s="771">
        <v>0</v>
      </c>
      <c r="KD75" s="771">
        <v>0</v>
      </c>
      <c r="KE75" s="771">
        <v>0</v>
      </c>
      <c r="KF75" s="771">
        <v>0</v>
      </c>
      <c r="KG75" s="771">
        <v>0</v>
      </c>
      <c r="KH75" s="454">
        <v>0</v>
      </c>
      <c r="KI75" s="454">
        <v>0</v>
      </c>
      <c r="KJ75" s="454">
        <v>0</v>
      </c>
      <c r="KK75" s="454">
        <v>0</v>
      </c>
      <c r="KL75" s="455">
        <v>0</v>
      </c>
      <c r="KM75" s="455">
        <v>0</v>
      </c>
      <c r="KN75" s="455">
        <v>0</v>
      </c>
      <c r="KO75" s="455">
        <v>0</v>
      </c>
      <c r="KP75" s="455">
        <v>0</v>
      </c>
      <c r="KQ75" s="455">
        <v>0</v>
      </c>
      <c r="KR75" s="476">
        <v>0</v>
      </c>
      <c r="KS75" s="476">
        <v>0</v>
      </c>
      <c r="KT75" s="476">
        <v>0</v>
      </c>
      <c r="KU75" s="476">
        <v>0</v>
      </c>
      <c r="KV75" s="788">
        <v>0</v>
      </c>
      <c r="KW75" s="788">
        <v>0</v>
      </c>
      <c r="KX75" s="788">
        <v>0</v>
      </c>
      <c r="KY75" s="788">
        <v>0</v>
      </c>
      <c r="KZ75" s="788">
        <v>0</v>
      </c>
      <c r="LA75" s="788">
        <v>0</v>
      </c>
      <c r="LB75" s="471"/>
      <c r="LC75" s="471"/>
      <c r="LD75" s="471"/>
      <c r="LE75" s="471"/>
      <c r="LF75" s="474"/>
      <c r="LG75" s="474"/>
      <c r="LH75" s="474"/>
      <c r="LI75" s="474"/>
      <c r="LJ75" s="474"/>
      <c r="LK75" s="474"/>
      <c r="LL75" s="467">
        <v>0</v>
      </c>
      <c r="LM75" s="467">
        <v>0</v>
      </c>
      <c r="LN75" s="467">
        <v>0</v>
      </c>
      <c r="LO75" s="467">
        <v>0</v>
      </c>
      <c r="LP75" s="783">
        <v>0</v>
      </c>
      <c r="LQ75" s="783">
        <v>0</v>
      </c>
      <c r="LR75" s="783">
        <v>0</v>
      </c>
      <c r="LS75" s="783">
        <v>0</v>
      </c>
      <c r="LT75" s="783">
        <v>0</v>
      </c>
      <c r="LU75" s="783">
        <v>0</v>
      </c>
      <c r="LV75" s="415">
        <f t="shared" si="115"/>
        <v>0</v>
      </c>
      <c r="LW75" s="415">
        <f t="shared" si="116"/>
        <v>0</v>
      </c>
      <c r="LX75" s="415">
        <f t="shared" si="117"/>
        <v>0</v>
      </c>
      <c r="LY75" s="415">
        <f t="shared" si="118"/>
        <v>0</v>
      </c>
      <c r="LZ75" s="416">
        <f t="shared" si="119"/>
        <v>0</v>
      </c>
      <c r="MA75" s="416">
        <f t="shared" si="120"/>
        <v>0</v>
      </c>
      <c r="MB75" s="416">
        <f t="shared" si="121"/>
        <v>0</v>
      </c>
      <c r="MC75" s="416">
        <f t="shared" si="122"/>
        <v>0</v>
      </c>
      <c r="MD75" s="416">
        <f t="shared" si="123"/>
        <v>0</v>
      </c>
      <c r="ME75" s="416">
        <f t="shared" si="124"/>
        <v>0</v>
      </c>
      <c r="MF75" s="465"/>
      <c r="MG75" s="465"/>
      <c r="MH75" s="465"/>
      <c r="MI75" s="465"/>
      <c r="MJ75" s="466"/>
      <c r="MK75" s="466"/>
      <c r="ML75" s="466"/>
      <c r="MM75" s="466"/>
      <c r="MN75" s="466"/>
      <c r="MO75" s="466"/>
      <c r="MP75" s="477"/>
      <c r="MQ75" s="477"/>
      <c r="MR75" s="477"/>
      <c r="MS75" s="477"/>
      <c r="MT75" s="478"/>
      <c r="MU75" s="478"/>
      <c r="MV75" s="478"/>
      <c r="MW75" s="478"/>
      <c r="MX75" s="478"/>
      <c r="MY75" s="478"/>
      <c r="MZ75" s="401">
        <f t="shared" si="125"/>
        <v>0</v>
      </c>
      <c r="NA75" s="401">
        <f t="shared" si="126"/>
        <v>0</v>
      </c>
      <c r="NB75" s="401">
        <f t="shared" si="127"/>
        <v>0</v>
      </c>
      <c r="NC75" s="401">
        <f t="shared" si="128"/>
        <v>0</v>
      </c>
      <c r="ND75" s="402">
        <f t="shared" si="129"/>
        <v>0</v>
      </c>
      <c r="NE75" s="402">
        <f t="shared" si="130"/>
        <v>0</v>
      </c>
      <c r="NF75" s="402">
        <f t="shared" si="131"/>
        <v>0</v>
      </c>
      <c r="NG75" s="402">
        <f t="shared" si="132"/>
        <v>0</v>
      </c>
      <c r="NH75" s="402">
        <f t="shared" si="133"/>
        <v>0</v>
      </c>
      <c r="NI75" s="402">
        <f t="shared" si="134"/>
        <v>0</v>
      </c>
    </row>
    <row r="76" spans="1:373" ht="30.6" customHeight="1" x14ac:dyDescent="0.25">
      <c r="A76" s="442">
        <v>61</v>
      </c>
      <c r="B76" s="479" t="s">
        <v>95</v>
      </c>
      <c r="C76" s="479" t="s">
        <v>213</v>
      </c>
      <c r="D76" s="444">
        <v>36</v>
      </c>
      <c r="E76" s="444">
        <v>21</v>
      </c>
      <c r="F76" s="444">
        <v>2</v>
      </c>
      <c r="G76" s="444">
        <v>21</v>
      </c>
      <c r="H76" s="1037">
        <v>360</v>
      </c>
      <c r="I76" s="1037">
        <v>20</v>
      </c>
      <c r="J76" s="1037">
        <v>210</v>
      </c>
      <c r="K76" s="1037"/>
      <c r="L76" s="1037">
        <v>205</v>
      </c>
      <c r="M76" s="1037">
        <v>198</v>
      </c>
      <c r="N76" s="446">
        <v>22</v>
      </c>
      <c r="O76" s="446">
        <v>20</v>
      </c>
      <c r="P76" s="446">
        <v>3</v>
      </c>
      <c r="Q76" s="446">
        <v>20</v>
      </c>
      <c r="R76" s="473">
        <v>80</v>
      </c>
      <c r="S76" s="473">
        <v>30</v>
      </c>
      <c r="T76" s="473">
        <v>200</v>
      </c>
      <c r="U76" s="473">
        <v>0</v>
      </c>
      <c r="V76" s="473">
        <v>200</v>
      </c>
      <c r="W76" s="473">
        <v>200</v>
      </c>
      <c r="X76" s="1041">
        <v>32</v>
      </c>
      <c r="Y76" s="1041">
        <v>32</v>
      </c>
      <c r="Z76" s="1041">
        <v>1.8</v>
      </c>
      <c r="AA76" s="1041">
        <v>32</v>
      </c>
      <c r="AB76" s="1041">
        <v>250</v>
      </c>
      <c r="AC76" s="1041">
        <v>18</v>
      </c>
      <c r="AD76" s="1041">
        <v>320</v>
      </c>
      <c r="AE76" s="1041">
        <v>0</v>
      </c>
      <c r="AF76" s="1041">
        <v>320</v>
      </c>
      <c r="AG76" s="1041">
        <v>320</v>
      </c>
      <c r="AH76" s="449">
        <v>16</v>
      </c>
      <c r="AI76" s="449">
        <v>26</v>
      </c>
      <c r="AJ76" s="449">
        <v>13</v>
      </c>
      <c r="AK76" s="449">
        <v>26</v>
      </c>
      <c r="AL76" s="753">
        <v>160</v>
      </c>
      <c r="AM76" s="753">
        <v>100</v>
      </c>
      <c r="AN76" s="753">
        <v>260</v>
      </c>
      <c r="AO76" s="753">
        <v>35</v>
      </c>
      <c r="AP76" s="753">
        <v>260</v>
      </c>
      <c r="AQ76" s="753">
        <v>245</v>
      </c>
      <c r="AR76" s="450">
        <v>10</v>
      </c>
      <c r="AS76" s="450">
        <v>11</v>
      </c>
      <c r="AT76" s="450">
        <v>3.6</v>
      </c>
      <c r="AU76" s="450">
        <v>11</v>
      </c>
      <c r="AV76" s="765">
        <v>150</v>
      </c>
      <c r="AW76" s="765">
        <v>36</v>
      </c>
      <c r="AX76" s="765">
        <v>110</v>
      </c>
      <c r="AY76" s="765">
        <v>0</v>
      </c>
      <c r="AZ76" s="765">
        <v>110</v>
      </c>
      <c r="BA76" s="765">
        <v>110</v>
      </c>
      <c r="BB76" s="451">
        <v>10</v>
      </c>
      <c r="BC76" s="451">
        <v>9.5</v>
      </c>
      <c r="BD76" s="451">
        <v>3.5</v>
      </c>
      <c r="BE76" s="451">
        <v>9.5</v>
      </c>
      <c r="BF76" s="810">
        <v>95</v>
      </c>
      <c r="BG76" s="810">
        <v>0</v>
      </c>
      <c r="BH76" s="810">
        <v>95</v>
      </c>
      <c r="BI76" s="810">
        <v>95</v>
      </c>
      <c r="BJ76" s="810">
        <v>0</v>
      </c>
      <c r="BK76" s="810">
        <v>0</v>
      </c>
      <c r="BL76" s="452">
        <v>32</v>
      </c>
      <c r="BM76" s="452">
        <v>48</v>
      </c>
      <c r="BN76" s="452">
        <v>3</v>
      </c>
      <c r="BO76" s="452">
        <v>48</v>
      </c>
      <c r="BP76" s="771">
        <v>200</v>
      </c>
      <c r="BQ76" s="771">
        <v>30</v>
      </c>
      <c r="BR76" s="771">
        <v>480</v>
      </c>
      <c r="BS76" s="771">
        <v>0</v>
      </c>
      <c r="BT76" s="771">
        <v>480</v>
      </c>
      <c r="BU76" s="771">
        <v>480</v>
      </c>
      <c r="BV76" s="454">
        <v>27</v>
      </c>
      <c r="BW76" s="454">
        <v>30</v>
      </c>
      <c r="BX76" s="454">
        <v>5</v>
      </c>
      <c r="BY76" s="454">
        <v>30</v>
      </c>
      <c r="BZ76" s="455">
        <v>270</v>
      </c>
      <c r="CA76" s="455">
        <v>50</v>
      </c>
      <c r="CB76" s="455">
        <v>300</v>
      </c>
      <c r="CC76" s="455">
        <v>0</v>
      </c>
      <c r="CD76" s="455">
        <v>300</v>
      </c>
      <c r="CE76" s="455">
        <v>300</v>
      </c>
      <c r="CF76" s="456">
        <v>30</v>
      </c>
      <c r="CG76" s="456">
        <v>33</v>
      </c>
      <c r="CH76" s="456">
        <v>2.6</v>
      </c>
      <c r="CI76" s="456">
        <v>31.6</v>
      </c>
      <c r="CJ76" s="475">
        <v>300</v>
      </c>
      <c r="CK76" s="475">
        <v>26</v>
      </c>
      <c r="CL76" s="475">
        <v>316</v>
      </c>
      <c r="CM76" s="475"/>
      <c r="CN76" s="475">
        <v>316</v>
      </c>
      <c r="CO76" s="475">
        <v>316</v>
      </c>
      <c r="CP76" s="457">
        <v>12</v>
      </c>
      <c r="CQ76" s="457">
        <v>18.5</v>
      </c>
      <c r="CR76" s="457">
        <v>2</v>
      </c>
      <c r="CS76" s="457">
        <v>18.5</v>
      </c>
      <c r="CT76" s="793">
        <v>120</v>
      </c>
      <c r="CU76" s="793">
        <v>40</v>
      </c>
      <c r="CV76" s="793">
        <v>185</v>
      </c>
      <c r="CW76" s="793"/>
      <c r="CX76" s="793">
        <v>185</v>
      </c>
      <c r="CY76" s="793">
        <v>185</v>
      </c>
      <c r="CZ76" s="458">
        <v>22</v>
      </c>
      <c r="DA76" s="458">
        <v>44.8</v>
      </c>
      <c r="DB76" s="458">
        <v>2.8</v>
      </c>
      <c r="DC76" s="458">
        <v>44.8</v>
      </c>
      <c r="DD76" s="1026">
        <v>220</v>
      </c>
      <c r="DE76" s="1026">
        <v>28</v>
      </c>
      <c r="DF76" s="1026">
        <v>448</v>
      </c>
      <c r="DG76" s="1026">
        <v>0</v>
      </c>
      <c r="DH76" s="1026">
        <v>448</v>
      </c>
      <c r="DI76" s="1026">
        <v>448</v>
      </c>
      <c r="DJ76" s="454">
        <v>10</v>
      </c>
      <c r="DK76" s="454">
        <v>13</v>
      </c>
      <c r="DL76" s="454">
        <v>1.9</v>
      </c>
      <c r="DM76" s="454">
        <v>12.9</v>
      </c>
      <c r="DN76" s="455">
        <v>60</v>
      </c>
      <c r="DO76" s="455">
        <v>19</v>
      </c>
      <c r="DP76" s="455">
        <v>129</v>
      </c>
      <c r="DQ76" s="455">
        <v>0</v>
      </c>
      <c r="DR76" s="455">
        <v>129</v>
      </c>
      <c r="DS76" s="455">
        <v>127</v>
      </c>
      <c r="DT76" s="1001">
        <v>27</v>
      </c>
      <c r="DU76" s="1002">
        <v>27</v>
      </c>
      <c r="DV76" s="1002">
        <v>1.4</v>
      </c>
      <c r="DW76" s="1001">
        <v>27</v>
      </c>
      <c r="DX76" s="1003">
        <v>280</v>
      </c>
      <c r="DY76" s="1003">
        <v>14</v>
      </c>
      <c r="DZ76" s="1003">
        <v>270</v>
      </c>
      <c r="EA76" s="1003">
        <v>0</v>
      </c>
      <c r="EB76" s="1003">
        <v>270</v>
      </c>
      <c r="EC76" s="1003">
        <v>270</v>
      </c>
      <c r="ED76" s="461">
        <v>24</v>
      </c>
      <c r="EE76" s="461">
        <v>24</v>
      </c>
      <c r="EF76" s="461">
        <v>2.6</v>
      </c>
      <c r="EG76" s="461">
        <v>24</v>
      </c>
      <c r="EH76" s="759">
        <v>240</v>
      </c>
      <c r="EI76" s="759">
        <v>26</v>
      </c>
      <c r="EJ76" s="759">
        <v>240</v>
      </c>
      <c r="EK76" s="759">
        <v>10</v>
      </c>
      <c r="EL76" s="759">
        <v>240</v>
      </c>
      <c r="EM76" s="759">
        <v>240</v>
      </c>
      <c r="EN76" s="452">
        <v>22</v>
      </c>
      <c r="EO76" s="452">
        <v>44</v>
      </c>
      <c r="EP76" s="452">
        <v>10</v>
      </c>
      <c r="EQ76" s="452">
        <v>44</v>
      </c>
      <c r="ER76" s="771">
        <v>220</v>
      </c>
      <c r="ES76" s="771">
        <v>100</v>
      </c>
      <c r="ET76" s="771">
        <v>440</v>
      </c>
      <c r="EU76" s="771"/>
      <c r="EV76" s="771">
        <v>440</v>
      </c>
      <c r="EW76" s="771">
        <v>440</v>
      </c>
      <c r="EX76" s="461">
        <v>12</v>
      </c>
      <c r="EY76" s="461">
        <v>15</v>
      </c>
      <c r="EZ76" s="461">
        <v>0.9</v>
      </c>
      <c r="FA76" s="461">
        <v>15</v>
      </c>
      <c r="FB76" s="759">
        <v>165</v>
      </c>
      <c r="FC76" s="759">
        <v>9</v>
      </c>
      <c r="FD76" s="759">
        <v>150</v>
      </c>
      <c r="FE76" s="759">
        <v>0</v>
      </c>
      <c r="FF76" s="759">
        <v>150</v>
      </c>
      <c r="FG76" s="759">
        <v>150</v>
      </c>
      <c r="FH76" s="463">
        <v>7</v>
      </c>
      <c r="FI76" s="463">
        <v>5</v>
      </c>
      <c r="FJ76" s="463">
        <v>0.1</v>
      </c>
      <c r="FK76" s="463">
        <v>3.6</v>
      </c>
      <c r="FL76" s="464">
        <v>70</v>
      </c>
      <c r="FM76" s="464">
        <v>1</v>
      </c>
      <c r="FN76" s="464">
        <v>36</v>
      </c>
      <c r="FO76" s="464">
        <v>0</v>
      </c>
      <c r="FP76" s="464">
        <v>0</v>
      </c>
      <c r="FQ76" s="464">
        <v>0</v>
      </c>
      <c r="FR76" s="465">
        <v>2</v>
      </c>
      <c r="FS76" s="465">
        <v>0.9</v>
      </c>
      <c r="FT76" s="465">
        <v>0.9</v>
      </c>
      <c r="FU76" s="465">
        <v>0.9</v>
      </c>
      <c r="FV76" s="1048">
        <v>12</v>
      </c>
      <c r="FW76" s="1048">
        <v>9</v>
      </c>
      <c r="FX76" s="1048">
        <v>9</v>
      </c>
      <c r="FY76" s="1048"/>
      <c r="FZ76" s="1048">
        <v>9</v>
      </c>
      <c r="GA76" s="1048">
        <v>9</v>
      </c>
      <c r="GB76" s="467">
        <v>9</v>
      </c>
      <c r="GC76" s="467">
        <v>7</v>
      </c>
      <c r="GD76" s="467">
        <v>0.5</v>
      </c>
      <c r="GE76" s="467">
        <v>7</v>
      </c>
      <c r="GF76" s="783">
        <v>90</v>
      </c>
      <c r="GG76" s="783">
        <v>5</v>
      </c>
      <c r="GH76" s="783">
        <v>70</v>
      </c>
      <c r="GI76" s="783">
        <v>0</v>
      </c>
      <c r="GJ76" s="783">
        <v>70</v>
      </c>
      <c r="GK76" s="783">
        <v>70</v>
      </c>
      <c r="GL76" s="459">
        <v>2</v>
      </c>
      <c r="GM76" s="459">
        <v>4</v>
      </c>
      <c r="GN76" s="459">
        <v>0</v>
      </c>
      <c r="GO76" s="459">
        <v>4</v>
      </c>
      <c r="GP76" s="777">
        <v>20</v>
      </c>
      <c r="GQ76" s="777">
        <v>0</v>
      </c>
      <c r="GR76" s="777">
        <v>40</v>
      </c>
      <c r="GS76" s="777">
        <v>0</v>
      </c>
      <c r="GT76" s="777">
        <v>40</v>
      </c>
      <c r="GU76" s="777">
        <v>40</v>
      </c>
      <c r="GV76" s="469">
        <v>1</v>
      </c>
      <c r="GW76" s="469">
        <v>1.8</v>
      </c>
      <c r="GX76" s="469">
        <v>0.3</v>
      </c>
      <c r="GY76" s="469">
        <v>0.6</v>
      </c>
      <c r="GZ76" s="470">
        <v>10</v>
      </c>
      <c r="HA76" s="470">
        <v>3</v>
      </c>
      <c r="HB76" s="470">
        <v>6</v>
      </c>
      <c r="HC76" s="470">
        <v>0</v>
      </c>
      <c r="HD76" s="470">
        <v>6</v>
      </c>
      <c r="HE76" s="470">
        <v>6</v>
      </c>
      <c r="HF76" s="1058">
        <v>4</v>
      </c>
      <c r="HG76" s="1058">
        <v>3.4</v>
      </c>
      <c r="HH76" s="1058">
        <v>0.9</v>
      </c>
      <c r="HI76" s="1058">
        <v>3.4</v>
      </c>
      <c r="HJ76" s="1059">
        <v>40</v>
      </c>
      <c r="HK76" s="1059">
        <v>9</v>
      </c>
      <c r="HL76" s="1059">
        <v>34</v>
      </c>
      <c r="HM76" s="1059">
        <v>0</v>
      </c>
      <c r="HN76" s="1059">
        <v>34</v>
      </c>
      <c r="HO76" s="1059">
        <v>34</v>
      </c>
      <c r="HP76" s="446">
        <v>3</v>
      </c>
      <c r="HQ76" s="446">
        <v>5</v>
      </c>
      <c r="HR76" s="446">
        <v>0.6</v>
      </c>
      <c r="HS76" s="446">
        <v>4.5999999999999996</v>
      </c>
      <c r="HT76" s="473">
        <v>30</v>
      </c>
      <c r="HU76" s="473">
        <v>6</v>
      </c>
      <c r="HV76" s="473">
        <v>46</v>
      </c>
      <c r="HW76" s="473">
        <v>0</v>
      </c>
      <c r="HX76" s="473">
        <v>46</v>
      </c>
      <c r="HY76" s="473">
        <v>46</v>
      </c>
      <c r="HZ76" s="461"/>
      <c r="IA76" s="461"/>
      <c r="IB76" s="461"/>
      <c r="IC76" s="461"/>
      <c r="ID76" s="462"/>
      <c r="IE76" s="462"/>
      <c r="IF76" s="462"/>
      <c r="IG76" s="462"/>
      <c r="IH76" s="462"/>
      <c r="II76" s="462"/>
      <c r="IJ76" s="471">
        <v>9</v>
      </c>
      <c r="IK76" s="471">
        <v>5</v>
      </c>
      <c r="IL76" s="471">
        <v>0.4</v>
      </c>
      <c r="IM76" s="471">
        <v>5</v>
      </c>
      <c r="IN76" s="474">
        <v>90</v>
      </c>
      <c r="IO76" s="474">
        <v>4</v>
      </c>
      <c r="IP76" s="474">
        <v>50</v>
      </c>
      <c r="IQ76" s="474">
        <v>0</v>
      </c>
      <c r="IR76" s="474">
        <v>50</v>
      </c>
      <c r="IS76" s="474">
        <v>50</v>
      </c>
      <c r="IT76" s="457">
        <v>3</v>
      </c>
      <c r="IU76" s="457">
        <v>2</v>
      </c>
      <c r="IV76" s="457">
        <v>0.5</v>
      </c>
      <c r="IW76" s="457">
        <v>2</v>
      </c>
      <c r="IX76" s="793">
        <v>20</v>
      </c>
      <c r="IY76" s="793">
        <v>0</v>
      </c>
      <c r="IZ76" s="793">
        <v>20</v>
      </c>
      <c r="JA76" s="793">
        <v>0</v>
      </c>
      <c r="JB76" s="793">
        <v>20</v>
      </c>
      <c r="JC76" s="793">
        <v>20</v>
      </c>
      <c r="JD76" s="463">
        <v>7</v>
      </c>
      <c r="JE76" s="463">
        <v>8.8000000000000007</v>
      </c>
      <c r="JF76" s="463">
        <v>0.8</v>
      </c>
      <c r="JG76" s="463">
        <v>8.8000000000000007</v>
      </c>
      <c r="JH76" s="464">
        <v>70</v>
      </c>
      <c r="JI76" s="464">
        <v>8</v>
      </c>
      <c r="JJ76" s="464">
        <v>88</v>
      </c>
      <c r="JK76" s="464">
        <v>0</v>
      </c>
      <c r="JL76" s="464">
        <v>88</v>
      </c>
      <c r="JM76" s="464">
        <v>76</v>
      </c>
      <c r="JN76" s="456">
        <v>10</v>
      </c>
      <c r="JO76" s="456">
        <v>25</v>
      </c>
      <c r="JP76" s="456">
        <v>0</v>
      </c>
      <c r="JQ76" s="456">
        <v>17.8</v>
      </c>
      <c r="JR76" s="475">
        <v>80</v>
      </c>
      <c r="JS76" s="475">
        <v>0</v>
      </c>
      <c r="JT76" s="475">
        <v>178</v>
      </c>
      <c r="JU76" s="475">
        <v>0</v>
      </c>
      <c r="JV76" s="475">
        <v>178</v>
      </c>
      <c r="JW76" s="475">
        <v>178</v>
      </c>
      <c r="JX76" s="452">
        <v>5</v>
      </c>
      <c r="JY76" s="452">
        <v>6.6</v>
      </c>
      <c r="JZ76" s="452">
        <v>1</v>
      </c>
      <c r="KA76" s="452">
        <v>6.6</v>
      </c>
      <c r="KB76" s="771">
        <v>50</v>
      </c>
      <c r="KC76" s="771">
        <v>10</v>
      </c>
      <c r="KD76" s="771">
        <v>66</v>
      </c>
      <c r="KE76" s="771">
        <v>0</v>
      </c>
      <c r="KF76" s="771">
        <v>66</v>
      </c>
      <c r="KG76" s="771">
        <v>66</v>
      </c>
      <c r="KH76" s="454">
        <v>20</v>
      </c>
      <c r="KI76" s="454">
        <v>48.4</v>
      </c>
      <c r="KJ76" s="454">
        <v>14.9</v>
      </c>
      <c r="KK76" s="454">
        <v>48.4</v>
      </c>
      <c r="KL76" s="455">
        <v>165</v>
      </c>
      <c r="KM76" s="455">
        <v>149</v>
      </c>
      <c r="KN76" s="455">
        <v>484</v>
      </c>
      <c r="KO76" s="455">
        <v>0</v>
      </c>
      <c r="KP76" s="455">
        <v>484</v>
      </c>
      <c r="KQ76" s="455">
        <v>484</v>
      </c>
      <c r="KR76" s="476">
        <v>3.5</v>
      </c>
      <c r="KS76" s="476">
        <v>4.2</v>
      </c>
      <c r="KT76" s="476">
        <v>0.8</v>
      </c>
      <c r="KU76" s="476">
        <v>4.2</v>
      </c>
      <c r="KV76" s="788">
        <v>35</v>
      </c>
      <c r="KW76" s="788">
        <v>8</v>
      </c>
      <c r="KX76" s="788">
        <v>42</v>
      </c>
      <c r="KY76" s="788">
        <v>0</v>
      </c>
      <c r="KZ76" s="788">
        <v>42</v>
      </c>
      <c r="LA76" s="788">
        <v>42</v>
      </c>
      <c r="LB76" s="471">
        <v>2</v>
      </c>
      <c r="LC76" s="471">
        <v>2.2000000000000002</v>
      </c>
      <c r="LD76" s="471">
        <v>0.2</v>
      </c>
      <c r="LE76" s="471">
        <v>2.2000000000000002</v>
      </c>
      <c r="LF76" s="474">
        <v>20</v>
      </c>
      <c r="LG76" s="474">
        <v>3</v>
      </c>
      <c r="LH76" s="474">
        <v>22</v>
      </c>
      <c r="LI76" s="474"/>
      <c r="LJ76" s="474">
        <v>2</v>
      </c>
      <c r="LK76" s="474">
        <v>2</v>
      </c>
      <c r="LL76" s="467">
        <v>4</v>
      </c>
      <c r="LM76" s="467">
        <v>3.9</v>
      </c>
      <c r="LN76" s="467">
        <v>0.8</v>
      </c>
      <c r="LO76" s="467">
        <v>3.9</v>
      </c>
      <c r="LP76" s="783">
        <v>40</v>
      </c>
      <c r="LQ76" s="783">
        <v>8</v>
      </c>
      <c r="LR76" s="783">
        <v>39</v>
      </c>
      <c r="LS76" s="783">
        <v>0</v>
      </c>
      <c r="LT76" s="783">
        <v>39</v>
      </c>
      <c r="LU76" s="783">
        <v>39</v>
      </c>
      <c r="LV76" s="415">
        <f t="shared" si="115"/>
        <v>435.5</v>
      </c>
      <c r="LW76" s="415">
        <f t="shared" si="116"/>
        <v>550.00000000000011</v>
      </c>
      <c r="LX76" s="415">
        <f t="shared" si="117"/>
        <v>81.8</v>
      </c>
      <c r="LY76" s="415">
        <f t="shared" si="118"/>
        <v>538.30000000000007</v>
      </c>
      <c r="LZ76" s="416">
        <f t="shared" si="119"/>
        <v>4012</v>
      </c>
      <c r="MA76" s="416">
        <f t="shared" si="120"/>
        <v>769</v>
      </c>
      <c r="MB76" s="416">
        <f t="shared" si="121"/>
        <v>5383</v>
      </c>
      <c r="MC76" s="416">
        <f t="shared" si="122"/>
        <v>140</v>
      </c>
      <c r="MD76" s="416">
        <f t="shared" si="123"/>
        <v>5227</v>
      </c>
      <c r="ME76" s="416">
        <f t="shared" si="124"/>
        <v>5191</v>
      </c>
      <c r="MF76" s="465"/>
      <c r="MG76" s="465"/>
      <c r="MH76" s="465"/>
      <c r="MI76" s="465"/>
      <c r="MJ76" s="466"/>
      <c r="MK76" s="466"/>
      <c r="ML76" s="466"/>
      <c r="MM76" s="466"/>
      <c r="MN76" s="466"/>
      <c r="MO76" s="466"/>
      <c r="MP76" s="477"/>
      <c r="MQ76" s="477"/>
      <c r="MR76" s="477"/>
      <c r="MS76" s="477"/>
      <c r="MT76" s="478"/>
      <c r="MU76" s="478"/>
      <c r="MV76" s="478"/>
      <c r="MW76" s="478"/>
      <c r="MX76" s="478"/>
      <c r="MY76" s="478"/>
      <c r="MZ76" s="401">
        <f t="shared" si="125"/>
        <v>435.5</v>
      </c>
      <c r="NA76" s="401">
        <f t="shared" si="126"/>
        <v>550.00000000000011</v>
      </c>
      <c r="NB76" s="401">
        <f t="shared" si="127"/>
        <v>81.8</v>
      </c>
      <c r="NC76" s="401">
        <f t="shared" si="128"/>
        <v>538.30000000000007</v>
      </c>
      <c r="ND76" s="402">
        <f t="shared" si="129"/>
        <v>4012</v>
      </c>
      <c r="NE76" s="402">
        <f t="shared" si="130"/>
        <v>769</v>
      </c>
      <c r="NF76" s="402">
        <f t="shared" si="131"/>
        <v>5383</v>
      </c>
      <c r="NG76" s="402">
        <f t="shared" si="132"/>
        <v>140</v>
      </c>
      <c r="NH76" s="402">
        <f t="shared" si="133"/>
        <v>5227</v>
      </c>
      <c r="NI76" s="402">
        <f t="shared" si="134"/>
        <v>5191</v>
      </c>
    </row>
    <row r="77" spans="1:373" ht="45" x14ac:dyDescent="0.25">
      <c r="A77" s="442">
        <v>62</v>
      </c>
      <c r="B77" s="479" t="s">
        <v>96</v>
      </c>
      <c r="C77" s="479" t="s">
        <v>97</v>
      </c>
      <c r="D77" s="444">
        <v>2</v>
      </c>
      <c r="E77" s="444">
        <v>5.98</v>
      </c>
      <c r="F77" s="444">
        <v>2.04</v>
      </c>
      <c r="G77" s="444">
        <v>4.92</v>
      </c>
      <c r="H77" s="1037">
        <v>17</v>
      </c>
      <c r="I77" s="1037">
        <v>24</v>
      </c>
      <c r="J77" s="1037">
        <v>41</v>
      </c>
      <c r="K77" s="1037"/>
      <c r="L77" s="1037">
        <v>39</v>
      </c>
      <c r="M77" s="1037">
        <v>38</v>
      </c>
      <c r="N77" s="446">
        <v>7.7</v>
      </c>
      <c r="O77" s="446">
        <v>3.85</v>
      </c>
      <c r="P77" s="446">
        <v>0</v>
      </c>
      <c r="Q77" s="446">
        <v>1.32</v>
      </c>
      <c r="R77" s="473">
        <v>10</v>
      </c>
      <c r="S77" s="473"/>
      <c r="T77" s="473"/>
      <c r="U77" s="473">
        <v>0</v>
      </c>
      <c r="V77" s="473"/>
      <c r="W77" s="473"/>
      <c r="X77" s="1041">
        <v>10</v>
      </c>
      <c r="Y77" s="1041">
        <v>12</v>
      </c>
      <c r="Z77" s="1041">
        <v>1.4</v>
      </c>
      <c r="AA77" s="1041">
        <v>11.58</v>
      </c>
      <c r="AB77" s="1041">
        <v>40</v>
      </c>
      <c r="AC77" s="1041">
        <v>8</v>
      </c>
      <c r="AD77" s="1041">
        <v>99</v>
      </c>
      <c r="AE77" s="1041">
        <v>0</v>
      </c>
      <c r="AF77" s="1041">
        <v>99</v>
      </c>
      <c r="AG77" s="1041">
        <v>99</v>
      </c>
      <c r="AH77" s="449">
        <v>0.5</v>
      </c>
      <c r="AI77" s="449">
        <v>0</v>
      </c>
      <c r="AJ77" s="449">
        <v>0</v>
      </c>
      <c r="AK77" s="449">
        <v>0</v>
      </c>
      <c r="AL77" s="753">
        <v>5</v>
      </c>
      <c r="AM77" s="753">
        <v>0</v>
      </c>
      <c r="AN77" s="753">
        <v>0</v>
      </c>
      <c r="AO77" s="753">
        <v>0</v>
      </c>
      <c r="AP77" s="753">
        <v>0</v>
      </c>
      <c r="AQ77" s="753">
        <v>0</v>
      </c>
      <c r="AR77" s="450">
        <v>0.5</v>
      </c>
      <c r="AS77" s="450">
        <v>1.5</v>
      </c>
      <c r="AT77" s="450">
        <v>1.44</v>
      </c>
      <c r="AU77" s="450">
        <v>1.44</v>
      </c>
      <c r="AV77" s="765">
        <v>5</v>
      </c>
      <c r="AW77" s="765">
        <v>13</v>
      </c>
      <c r="AX77" s="765">
        <v>13</v>
      </c>
      <c r="AY77" s="765">
        <v>0</v>
      </c>
      <c r="AZ77" s="765">
        <v>13</v>
      </c>
      <c r="BA77" s="765">
        <v>13</v>
      </c>
      <c r="BB77" s="451">
        <v>4</v>
      </c>
      <c r="BC77" s="451">
        <v>3.2</v>
      </c>
      <c r="BD77" s="451">
        <v>0</v>
      </c>
      <c r="BE77" s="451">
        <v>3.2</v>
      </c>
      <c r="BF77" s="810">
        <v>10</v>
      </c>
      <c r="BG77" s="810">
        <v>0</v>
      </c>
      <c r="BH77" s="810">
        <v>0</v>
      </c>
      <c r="BI77" s="810">
        <v>0</v>
      </c>
      <c r="BJ77" s="810">
        <v>0</v>
      </c>
      <c r="BK77" s="810">
        <v>0</v>
      </c>
      <c r="BL77" s="452">
        <v>12</v>
      </c>
      <c r="BM77" s="452">
        <v>12</v>
      </c>
      <c r="BN77" s="452">
        <v>0</v>
      </c>
      <c r="BO77" s="452">
        <v>11.06</v>
      </c>
      <c r="BP77" s="771">
        <v>150</v>
      </c>
      <c r="BQ77" s="771">
        <v>0</v>
      </c>
      <c r="BR77" s="771">
        <v>97</v>
      </c>
      <c r="BS77" s="771">
        <v>0</v>
      </c>
      <c r="BT77" s="771">
        <v>97</v>
      </c>
      <c r="BU77" s="771">
        <v>97</v>
      </c>
      <c r="BV77" s="454">
        <v>10</v>
      </c>
      <c r="BW77" s="454">
        <v>3</v>
      </c>
      <c r="BX77" s="454">
        <v>0</v>
      </c>
      <c r="BY77" s="454">
        <v>3</v>
      </c>
      <c r="BZ77" s="455">
        <v>100</v>
      </c>
      <c r="CA77" s="455">
        <v>0</v>
      </c>
      <c r="CB77" s="455">
        <v>30</v>
      </c>
      <c r="CC77" s="455">
        <v>0</v>
      </c>
      <c r="CD77" s="455">
        <v>30</v>
      </c>
      <c r="CE77" s="455">
        <v>30</v>
      </c>
      <c r="CF77" s="456">
        <v>0.5</v>
      </c>
      <c r="CG77" s="456"/>
      <c r="CH77" s="456"/>
      <c r="CI77" s="456"/>
      <c r="CJ77" s="475">
        <v>5</v>
      </c>
      <c r="CK77" s="475"/>
      <c r="CL77" s="475"/>
      <c r="CM77" s="475"/>
      <c r="CN77" s="475"/>
      <c r="CO77" s="475"/>
      <c r="CP77" s="457">
        <v>5</v>
      </c>
      <c r="CQ77" s="457">
        <v>6</v>
      </c>
      <c r="CR77" s="457">
        <v>1.32</v>
      </c>
      <c r="CS77" s="457">
        <v>6</v>
      </c>
      <c r="CT77" s="793">
        <v>50</v>
      </c>
      <c r="CU77" s="793">
        <v>13</v>
      </c>
      <c r="CV77" s="793">
        <v>62</v>
      </c>
      <c r="CW77" s="793"/>
      <c r="CX77" s="793">
        <v>62</v>
      </c>
      <c r="CY77" s="793">
        <v>62</v>
      </c>
      <c r="CZ77" s="458">
        <v>4</v>
      </c>
      <c r="DA77" s="458">
        <v>1</v>
      </c>
      <c r="DB77" s="458">
        <v>0.55000000000000004</v>
      </c>
      <c r="DC77" s="458">
        <v>0.55000000000000004</v>
      </c>
      <c r="DD77" s="1026">
        <v>40</v>
      </c>
      <c r="DE77" s="1026">
        <v>4</v>
      </c>
      <c r="DF77" s="1026">
        <v>4</v>
      </c>
      <c r="DG77" s="1026">
        <v>0</v>
      </c>
      <c r="DH77" s="1026">
        <v>4</v>
      </c>
      <c r="DI77" s="1026">
        <v>4</v>
      </c>
      <c r="DJ77" s="454">
        <v>0.5</v>
      </c>
      <c r="DK77" s="454">
        <v>0</v>
      </c>
      <c r="DL77" s="454">
        <v>0</v>
      </c>
      <c r="DM77" s="454">
        <v>0</v>
      </c>
      <c r="DN77" s="455">
        <v>5</v>
      </c>
      <c r="DO77" s="455">
        <v>0</v>
      </c>
      <c r="DP77" s="455">
        <v>0</v>
      </c>
      <c r="DQ77" s="455">
        <v>0</v>
      </c>
      <c r="DR77" s="455">
        <v>0</v>
      </c>
      <c r="DS77" s="455">
        <v>0</v>
      </c>
      <c r="DT77" s="1001">
        <v>0</v>
      </c>
      <c r="DU77" s="1002">
        <v>0</v>
      </c>
      <c r="DV77" s="1002">
        <v>0</v>
      </c>
      <c r="DW77" s="1001">
        <v>0</v>
      </c>
      <c r="DX77" s="1003">
        <v>0</v>
      </c>
      <c r="DY77" s="1003">
        <v>0</v>
      </c>
      <c r="DZ77" s="1003">
        <v>0</v>
      </c>
      <c r="EA77" s="1003">
        <v>0</v>
      </c>
      <c r="EB77" s="1003">
        <v>0</v>
      </c>
      <c r="EC77" s="1003">
        <v>0</v>
      </c>
      <c r="ED77" s="461">
        <v>1</v>
      </c>
      <c r="EE77" s="461">
        <v>1.26</v>
      </c>
      <c r="EF77" s="461">
        <v>0.16</v>
      </c>
      <c r="EG77" s="461">
        <v>1.26</v>
      </c>
      <c r="EH77" s="759">
        <v>30</v>
      </c>
      <c r="EI77" s="759">
        <v>1</v>
      </c>
      <c r="EJ77" s="759">
        <v>11</v>
      </c>
      <c r="EK77" s="759">
        <v>0</v>
      </c>
      <c r="EL77" s="759">
        <v>11</v>
      </c>
      <c r="EM77" s="759">
        <v>11</v>
      </c>
      <c r="EN77" s="452">
        <v>0.5</v>
      </c>
      <c r="EO77" s="452">
        <v>0</v>
      </c>
      <c r="EP77" s="452"/>
      <c r="EQ77" s="452"/>
      <c r="ER77" s="771">
        <v>5</v>
      </c>
      <c r="ES77" s="771"/>
      <c r="ET77" s="771"/>
      <c r="EU77" s="771"/>
      <c r="EV77" s="771"/>
      <c r="EW77" s="771"/>
      <c r="EX77" s="461">
        <v>2</v>
      </c>
      <c r="EY77" s="461">
        <v>2</v>
      </c>
      <c r="EZ77" s="461">
        <v>0</v>
      </c>
      <c r="FA77" s="461">
        <v>0</v>
      </c>
      <c r="FB77" s="759">
        <v>10</v>
      </c>
      <c r="FC77" s="759">
        <v>0</v>
      </c>
      <c r="FD77" s="759">
        <v>0</v>
      </c>
      <c r="FE77" s="759">
        <v>0</v>
      </c>
      <c r="FF77" s="759">
        <v>0</v>
      </c>
      <c r="FG77" s="759">
        <v>0</v>
      </c>
      <c r="FH77" s="463">
        <v>0</v>
      </c>
      <c r="FI77" s="463">
        <v>0</v>
      </c>
      <c r="FJ77" s="463">
        <v>0</v>
      </c>
      <c r="FK77" s="463">
        <v>0</v>
      </c>
      <c r="FL77" s="464">
        <v>0</v>
      </c>
      <c r="FM77" s="464">
        <v>0</v>
      </c>
      <c r="FN77" s="464">
        <v>0</v>
      </c>
      <c r="FO77" s="464">
        <v>0</v>
      </c>
      <c r="FP77" s="464">
        <v>0</v>
      </c>
      <c r="FQ77" s="464">
        <v>0</v>
      </c>
      <c r="FR77" s="465">
        <v>0.5</v>
      </c>
      <c r="FS77" s="465"/>
      <c r="FT77" s="465"/>
      <c r="FU77" s="465"/>
      <c r="FV77" s="1048">
        <v>10</v>
      </c>
      <c r="FW77" s="1048">
        <v>0</v>
      </c>
      <c r="FX77" s="1048">
        <v>0</v>
      </c>
      <c r="FY77" s="1048"/>
      <c r="FZ77" s="1048"/>
      <c r="GA77" s="1048"/>
      <c r="GB77" s="467">
        <v>0</v>
      </c>
      <c r="GC77" s="467">
        <v>0</v>
      </c>
      <c r="GD77" s="467">
        <v>0</v>
      </c>
      <c r="GE77" s="467">
        <v>0</v>
      </c>
      <c r="GF77" s="783">
        <v>0</v>
      </c>
      <c r="GG77" s="783">
        <v>0</v>
      </c>
      <c r="GH77" s="783">
        <v>0</v>
      </c>
      <c r="GI77" s="783">
        <v>0</v>
      </c>
      <c r="GJ77" s="783">
        <v>0</v>
      </c>
      <c r="GK77" s="783">
        <v>0</v>
      </c>
      <c r="GL77" s="459"/>
      <c r="GM77" s="459"/>
      <c r="GN77" s="459"/>
      <c r="GO77" s="459"/>
      <c r="GP77" s="777"/>
      <c r="GQ77" s="777"/>
      <c r="GR77" s="777"/>
      <c r="GS77" s="777"/>
      <c r="GT77" s="777"/>
      <c r="GU77" s="777"/>
      <c r="GV77" s="469">
        <v>0.5</v>
      </c>
      <c r="GW77" s="469">
        <v>0</v>
      </c>
      <c r="GX77" s="469">
        <v>0</v>
      </c>
      <c r="GY77" s="469">
        <v>0</v>
      </c>
      <c r="GZ77" s="470">
        <v>5</v>
      </c>
      <c r="HA77" s="470">
        <v>0</v>
      </c>
      <c r="HB77" s="470">
        <v>0</v>
      </c>
      <c r="HC77" s="470">
        <v>0</v>
      </c>
      <c r="HD77" s="470">
        <v>0</v>
      </c>
      <c r="HE77" s="470">
        <v>0</v>
      </c>
      <c r="HF77" s="1058">
        <v>0.5</v>
      </c>
      <c r="HG77" s="1058"/>
      <c r="HH77" s="1058"/>
      <c r="HI77" s="1058"/>
      <c r="HJ77" s="1059">
        <v>5</v>
      </c>
      <c r="HK77" s="1059"/>
      <c r="HL77" s="1059"/>
      <c r="HM77" s="1059"/>
      <c r="HN77" s="1059"/>
      <c r="HO77" s="1059"/>
      <c r="HP77" s="446">
        <v>0.5</v>
      </c>
      <c r="HQ77" s="446">
        <v>1.92</v>
      </c>
      <c r="HR77" s="446">
        <v>0</v>
      </c>
      <c r="HS77" s="446">
        <v>1.92</v>
      </c>
      <c r="HT77" s="473">
        <v>5</v>
      </c>
      <c r="HU77" s="473">
        <v>0</v>
      </c>
      <c r="HV77" s="473">
        <v>16</v>
      </c>
      <c r="HW77" s="473">
        <v>16</v>
      </c>
      <c r="HX77" s="473">
        <v>16</v>
      </c>
      <c r="HY77" s="473">
        <v>16</v>
      </c>
      <c r="HZ77" s="461">
        <v>0.5</v>
      </c>
      <c r="IA77" s="461"/>
      <c r="IB77" s="461"/>
      <c r="IC77" s="461"/>
      <c r="ID77" s="462">
        <v>5</v>
      </c>
      <c r="IE77" s="462"/>
      <c r="IF77" s="462"/>
      <c r="IG77" s="462"/>
      <c r="IH77" s="462"/>
      <c r="II77" s="462"/>
      <c r="IJ77" s="471">
        <v>1.2</v>
      </c>
      <c r="IK77" s="471">
        <v>0</v>
      </c>
      <c r="IL77" s="471">
        <v>0</v>
      </c>
      <c r="IM77" s="471">
        <v>0</v>
      </c>
      <c r="IN77" s="474">
        <v>12</v>
      </c>
      <c r="IO77" s="474">
        <v>0</v>
      </c>
      <c r="IP77" s="474">
        <v>0</v>
      </c>
      <c r="IQ77" s="474">
        <v>0</v>
      </c>
      <c r="IR77" s="474">
        <v>0</v>
      </c>
      <c r="IS77" s="474">
        <v>0</v>
      </c>
      <c r="IT77" s="457">
        <v>0</v>
      </c>
      <c r="IU77" s="457">
        <v>0</v>
      </c>
      <c r="IV77" s="457">
        <v>0</v>
      </c>
      <c r="IW77" s="457">
        <v>0</v>
      </c>
      <c r="IX77" s="793">
        <v>0</v>
      </c>
      <c r="IY77" s="793">
        <v>0</v>
      </c>
      <c r="IZ77" s="793">
        <v>0</v>
      </c>
      <c r="JA77" s="793">
        <v>0</v>
      </c>
      <c r="JB77" s="793">
        <v>0</v>
      </c>
      <c r="JC77" s="793">
        <v>0</v>
      </c>
      <c r="JD77" s="463">
        <v>0.5</v>
      </c>
      <c r="JE77" s="463">
        <v>0</v>
      </c>
      <c r="JF77" s="463">
        <v>0</v>
      </c>
      <c r="JG77" s="463">
        <v>0</v>
      </c>
      <c r="JH77" s="464">
        <v>5</v>
      </c>
      <c r="JI77" s="464">
        <v>0</v>
      </c>
      <c r="JJ77" s="464">
        <v>0</v>
      </c>
      <c r="JK77" s="464">
        <v>0</v>
      </c>
      <c r="JL77" s="464">
        <v>0</v>
      </c>
      <c r="JM77" s="464">
        <v>0</v>
      </c>
      <c r="JN77" s="456">
        <v>0.5</v>
      </c>
      <c r="JO77" s="456">
        <v>10</v>
      </c>
      <c r="JP77" s="456">
        <v>0</v>
      </c>
      <c r="JQ77" s="456">
        <v>4.4000000000000004</v>
      </c>
      <c r="JR77" s="475">
        <v>5</v>
      </c>
      <c r="JS77" s="475">
        <v>0</v>
      </c>
      <c r="JT77" s="475">
        <v>39</v>
      </c>
      <c r="JU77" s="475">
        <v>0</v>
      </c>
      <c r="JV77" s="475">
        <v>39</v>
      </c>
      <c r="JW77" s="475">
        <v>39</v>
      </c>
      <c r="JX77" s="452">
        <v>0.5</v>
      </c>
      <c r="JY77" s="452">
        <v>0</v>
      </c>
      <c r="JZ77" s="452">
        <v>0</v>
      </c>
      <c r="KA77" s="452">
        <v>0</v>
      </c>
      <c r="KB77" s="771">
        <v>5</v>
      </c>
      <c r="KC77" s="771">
        <v>0</v>
      </c>
      <c r="KD77" s="771">
        <v>0</v>
      </c>
      <c r="KE77" s="771">
        <v>0</v>
      </c>
      <c r="KF77" s="771">
        <v>0</v>
      </c>
      <c r="KG77" s="771">
        <v>0</v>
      </c>
      <c r="KH77" s="454">
        <v>4</v>
      </c>
      <c r="KI77" s="454">
        <v>0</v>
      </c>
      <c r="KJ77" s="454">
        <v>0</v>
      </c>
      <c r="KK77" s="454">
        <v>0</v>
      </c>
      <c r="KL77" s="455">
        <v>40</v>
      </c>
      <c r="KM77" s="455">
        <v>0</v>
      </c>
      <c r="KN77" s="455">
        <v>0</v>
      </c>
      <c r="KO77" s="455">
        <v>0</v>
      </c>
      <c r="KP77" s="455">
        <v>0</v>
      </c>
      <c r="KQ77" s="455">
        <v>0</v>
      </c>
      <c r="KR77" s="476">
        <v>1</v>
      </c>
      <c r="KS77" s="476">
        <v>0</v>
      </c>
      <c r="KT77" s="476">
        <v>0</v>
      </c>
      <c r="KU77" s="476">
        <v>0</v>
      </c>
      <c r="KV77" s="788">
        <v>10</v>
      </c>
      <c r="KW77" s="788">
        <v>0</v>
      </c>
      <c r="KX77" s="788">
        <v>0</v>
      </c>
      <c r="KY77" s="788">
        <v>0</v>
      </c>
      <c r="KZ77" s="788">
        <v>0</v>
      </c>
      <c r="LA77" s="788">
        <v>0</v>
      </c>
      <c r="LB77" s="471">
        <v>0.5</v>
      </c>
      <c r="LC77" s="471"/>
      <c r="LD77" s="471"/>
      <c r="LE77" s="471"/>
      <c r="LF77" s="474">
        <v>5</v>
      </c>
      <c r="LG77" s="474"/>
      <c r="LH77" s="474"/>
      <c r="LI77" s="474"/>
      <c r="LJ77" s="474"/>
      <c r="LK77" s="474"/>
      <c r="LL77" s="467">
        <v>0.6</v>
      </c>
      <c r="LM77" s="467">
        <v>0.57999999999999996</v>
      </c>
      <c r="LN77" s="467">
        <v>0</v>
      </c>
      <c r="LO77" s="467">
        <v>0.57999999999999996</v>
      </c>
      <c r="LP77" s="783">
        <v>5</v>
      </c>
      <c r="LQ77" s="783">
        <v>0</v>
      </c>
      <c r="LR77" s="783">
        <v>6</v>
      </c>
      <c r="LS77" s="783">
        <v>0</v>
      </c>
      <c r="LT77" s="783">
        <v>6</v>
      </c>
      <c r="LU77" s="783">
        <v>6</v>
      </c>
      <c r="LV77" s="415">
        <f t="shared" si="115"/>
        <v>71.5</v>
      </c>
      <c r="LW77" s="415">
        <f t="shared" si="116"/>
        <v>64.290000000000006</v>
      </c>
      <c r="LX77" s="415">
        <f t="shared" si="117"/>
        <v>6.91</v>
      </c>
      <c r="LY77" s="415">
        <f t="shared" si="118"/>
        <v>51.23</v>
      </c>
      <c r="LZ77" s="416">
        <f t="shared" si="119"/>
        <v>599</v>
      </c>
      <c r="MA77" s="416">
        <f t="shared" si="120"/>
        <v>63</v>
      </c>
      <c r="MB77" s="416">
        <f t="shared" si="121"/>
        <v>418</v>
      </c>
      <c r="MC77" s="416">
        <f t="shared" si="122"/>
        <v>16</v>
      </c>
      <c r="MD77" s="416">
        <f t="shared" si="123"/>
        <v>416</v>
      </c>
      <c r="ME77" s="416">
        <f t="shared" si="124"/>
        <v>415</v>
      </c>
      <c r="MF77" s="465"/>
      <c r="MG77" s="465"/>
      <c r="MH77" s="465"/>
      <c r="MI77" s="465"/>
      <c r="MJ77" s="466"/>
      <c r="MK77" s="466"/>
      <c r="ML77" s="466"/>
      <c r="MM77" s="466"/>
      <c r="MN77" s="466"/>
      <c r="MO77" s="466"/>
      <c r="MP77" s="477"/>
      <c r="MQ77" s="477"/>
      <c r="MR77" s="477"/>
      <c r="MS77" s="477"/>
      <c r="MT77" s="478"/>
      <c r="MU77" s="478"/>
      <c r="MV77" s="478"/>
      <c r="MW77" s="478"/>
      <c r="MX77" s="478"/>
      <c r="MY77" s="478"/>
      <c r="MZ77" s="401">
        <f t="shared" si="125"/>
        <v>71.5</v>
      </c>
      <c r="NA77" s="401">
        <f t="shared" si="126"/>
        <v>64.290000000000006</v>
      </c>
      <c r="NB77" s="401">
        <f t="shared" si="127"/>
        <v>6.91</v>
      </c>
      <c r="NC77" s="401">
        <f t="shared" si="128"/>
        <v>51.23</v>
      </c>
      <c r="ND77" s="402">
        <f t="shared" si="129"/>
        <v>599</v>
      </c>
      <c r="NE77" s="402">
        <f t="shared" si="130"/>
        <v>63</v>
      </c>
      <c r="NF77" s="402">
        <f t="shared" si="131"/>
        <v>418</v>
      </c>
      <c r="NG77" s="402">
        <f t="shared" si="132"/>
        <v>16</v>
      </c>
      <c r="NH77" s="402">
        <f t="shared" si="133"/>
        <v>416</v>
      </c>
      <c r="NI77" s="402">
        <f t="shared" si="134"/>
        <v>415</v>
      </c>
    </row>
    <row r="78" spans="1:373" ht="30" x14ac:dyDescent="0.25">
      <c r="A78" s="442">
        <v>63</v>
      </c>
      <c r="B78" s="479" t="s">
        <v>98</v>
      </c>
      <c r="C78" s="479" t="s">
        <v>99</v>
      </c>
      <c r="D78" s="444"/>
      <c r="E78" s="444"/>
      <c r="F78" s="444"/>
      <c r="G78" s="444"/>
      <c r="H78" s="1037"/>
      <c r="I78" s="1037"/>
      <c r="J78" s="1037"/>
      <c r="K78" s="1037"/>
      <c r="L78" s="1037"/>
      <c r="M78" s="1037"/>
      <c r="N78" s="446">
        <v>1</v>
      </c>
      <c r="O78" s="446"/>
      <c r="P78" s="446"/>
      <c r="Q78" s="446"/>
      <c r="R78" s="473"/>
      <c r="S78" s="473"/>
      <c r="T78" s="473"/>
      <c r="U78" s="473"/>
      <c r="V78" s="473"/>
      <c r="W78" s="473"/>
      <c r="X78" s="1041">
        <v>0</v>
      </c>
      <c r="Y78" s="1041">
        <v>0</v>
      </c>
      <c r="Z78" s="1041">
        <v>0</v>
      </c>
      <c r="AA78" s="1041">
        <v>0</v>
      </c>
      <c r="AB78" s="1041">
        <v>0</v>
      </c>
      <c r="AC78" s="1041">
        <v>0</v>
      </c>
      <c r="AD78" s="1041">
        <v>0</v>
      </c>
      <c r="AE78" s="1041">
        <v>0</v>
      </c>
      <c r="AF78" s="1041">
        <v>0</v>
      </c>
      <c r="AG78" s="1041">
        <v>0</v>
      </c>
      <c r="AH78" s="449">
        <v>1.3</v>
      </c>
      <c r="AI78" s="449">
        <v>0</v>
      </c>
      <c r="AJ78" s="449">
        <v>0</v>
      </c>
      <c r="AK78" s="449">
        <v>0</v>
      </c>
      <c r="AL78" s="753">
        <v>0</v>
      </c>
      <c r="AM78" s="753">
        <v>0</v>
      </c>
      <c r="AN78" s="753">
        <v>0</v>
      </c>
      <c r="AO78" s="753">
        <v>0</v>
      </c>
      <c r="AP78" s="753">
        <v>0</v>
      </c>
      <c r="AQ78" s="753">
        <v>0</v>
      </c>
      <c r="AR78" s="450">
        <v>1</v>
      </c>
      <c r="AS78" s="450">
        <v>0</v>
      </c>
      <c r="AT78" s="450">
        <v>0</v>
      </c>
      <c r="AU78" s="450">
        <v>0</v>
      </c>
      <c r="AV78" s="765">
        <v>0</v>
      </c>
      <c r="AW78" s="765">
        <v>0</v>
      </c>
      <c r="AX78" s="765">
        <v>0</v>
      </c>
      <c r="AY78" s="765">
        <v>0</v>
      </c>
      <c r="AZ78" s="765">
        <v>0</v>
      </c>
      <c r="BA78" s="765">
        <v>0</v>
      </c>
      <c r="BB78" s="451">
        <v>1</v>
      </c>
      <c r="BC78" s="451">
        <v>0</v>
      </c>
      <c r="BD78" s="451">
        <v>0</v>
      </c>
      <c r="BE78" s="451">
        <v>0</v>
      </c>
      <c r="BF78" s="810">
        <v>0</v>
      </c>
      <c r="BG78" s="810">
        <v>0</v>
      </c>
      <c r="BH78" s="810">
        <v>0</v>
      </c>
      <c r="BI78" s="810">
        <v>0</v>
      </c>
      <c r="BJ78" s="810">
        <v>0</v>
      </c>
      <c r="BK78" s="810">
        <v>0</v>
      </c>
      <c r="BL78" s="452">
        <v>0</v>
      </c>
      <c r="BM78" s="452">
        <v>0</v>
      </c>
      <c r="BN78" s="452">
        <v>0</v>
      </c>
      <c r="BO78" s="452">
        <v>0</v>
      </c>
      <c r="BP78" s="771">
        <v>0</v>
      </c>
      <c r="BQ78" s="771">
        <v>0</v>
      </c>
      <c r="BR78" s="771">
        <v>0</v>
      </c>
      <c r="BS78" s="771"/>
      <c r="BT78" s="771"/>
      <c r="BU78" s="771"/>
      <c r="BV78" s="454">
        <v>2</v>
      </c>
      <c r="BW78" s="454">
        <v>0</v>
      </c>
      <c r="BX78" s="454">
        <v>0</v>
      </c>
      <c r="BY78" s="454">
        <v>0</v>
      </c>
      <c r="BZ78" s="455">
        <v>0</v>
      </c>
      <c r="CA78" s="455">
        <v>0</v>
      </c>
      <c r="CB78" s="455">
        <v>0</v>
      </c>
      <c r="CC78" s="455">
        <v>0</v>
      </c>
      <c r="CD78" s="455">
        <v>0</v>
      </c>
      <c r="CE78" s="455">
        <v>0</v>
      </c>
      <c r="CF78" s="456">
        <v>1.5</v>
      </c>
      <c r="CG78" s="456"/>
      <c r="CH78" s="456"/>
      <c r="CI78" s="456"/>
      <c r="CJ78" s="475">
        <v>0</v>
      </c>
      <c r="CK78" s="475"/>
      <c r="CL78" s="475"/>
      <c r="CM78" s="475"/>
      <c r="CN78" s="475"/>
      <c r="CO78" s="475"/>
      <c r="CP78" s="457">
        <v>1</v>
      </c>
      <c r="CQ78" s="457"/>
      <c r="CR78" s="457"/>
      <c r="CS78" s="457"/>
      <c r="CT78" s="793">
        <v>0</v>
      </c>
      <c r="CU78" s="793"/>
      <c r="CV78" s="793"/>
      <c r="CW78" s="793"/>
      <c r="CX78" s="793"/>
      <c r="CY78" s="793"/>
      <c r="CZ78" s="458">
        <v>1</v>
      </c>
      <c r="DA78" s="458">
        <v>0</v>
      </c>
      <c r="DB78" s="458">
        <v>0</v>
      </c>
      <c r="DC78" s="458">
        <v>0</v>
      </c>
      <c r="DD78" s="1026">
        <v>0</v>
      </c>
      <c r="DE78" s="1026">
        <v>0</v>
      </c>
      <c r="DF78" s="1026">
        <v>0</v>
      </c>
      <c r="DG78" s="1026">
        <v>0</v>
      </c>
      <c r="DH78" s="1026">
        <v>0</v>
      </c>
      <c r="DI78" s="1026">
        <v>0</v>
      </c>
      <c r="DJ78" s="454">
        <v>1</v>
      </c>
      <c r="DK78" s="454">
        <v>0</v>
      </c>
      <c r="DL78" s="454">
        <v>0</v>
      </c>
      <c r="DM78" s="454">
        <v>0</v>
      </c>
      <c r="DN78" s="455">
        <v>0</v>
      </c>
      <c r="DO78" s="455">
        <v>0</v>
      </c>
      <c r="DP78" s="455">
        <v>0</v>
      </c>
      <c r="DQ78" s="455">
        <v>0</v>
      </c>
      <c r="DR78" s="455">
        <v>0</v>
      </c>
      <c r="DS78" s="455">
        <v>0</v>
      </c>
      <c r="DT78" s="1001">
        <v>0</v>
      </c>
      <c r="DU78" s="1002">
        <v>0</v>
      </c>
      <c r="DV78" s="1002">
        <v>0</v>
      </c>
      <c r="DW78" s="1001">
        <v>0</v>
      </c>
      <c r="DX78" s="1003">
        <v>0</v>
      </c>
      <c r="DY78" s="1003">
        <v>0</v>
      </c>
      <c r="DZ78" s="1003">
        <v>0</v>
      </c>
      <c r="EA78" s="1003">
        <v>0</v>
      </c>
      <c r="EB78" s="1003">
        <v>0</v>
      </c>
      <c r="EC78" s="1003">
        <v>0</v>
      </c>
      <c r="ED78" s="461">
        <v>1</v>
      </c>
      <c r="EE78" s="461">
        <v>0</v>
      </c>
      <c r="EF78" s="461">
        <v>0</v>
      </c>
      <c r="EG78" s="461">
        <v>0</v>
      </c>
      <c r="EH78" s="759">
        <v>0</v>
      </c>
      <c r="EI78" s="759">
        <v>0</v>
      </c>
      <c r="EJ78" s="759">
        <v>0</v>
      </c>
      <c r="EK78" s="759">
        <v>0</v>
      </c>
      <c r="EL78" s="759">
        <v>0</v>
      </c>
      <c r="EM78" s="759">
        <v>0</v>
      </c>
      <c r="EN78" s="452">
        <v>1.3</v>
      </c>
      <c r="EO78" s="452">
        <v>0</v>
      </c>
      <c r="EP78" s="452"/>
      <c r="EQ78" s="452"/>
      <c r="ER78" s="771">
        <v>0</v>
      </c>
      <c r="ES78" s="771"/>
      <c r="ET78" s="771"/>
      <c r="EU78" s="771"/>
      <c r="EV78" s="771"/>
      <c r="EW78" s="771"/>
      <c r="EX78" s="461">
        <v>2</v>
      </c>
      <c r="EY78" s="461">
        <v>0</v>
      </c>
      <c r="EZ78" s="461">
        <v>0</v>
      </c>
      <c r="FA78" s="461">
        <v>0</v>
      </c>
      <c r="FB78" s="759">
        <v>0</v>
      </c>
      <c r="FC78" s="759">
        <v>0</v>
      </c>
      <c r="FD78" s="759">
        <v>0</v>
      </c>
      <c r="FE78" s="759">
        <v>0</v>
      </c>
      <c r="FF78" s="759">
        <v>0</v>
      </c>
      <c r="FG78" s="759">
        <v>0</v>
      </c>
      <c r="FH78" s="463">
        <v>1</v>
      </c>
      <c r="FI78" s="463">
        <v>0</v>
      </c>
      <c r="FJ78" s="463">
        <v>0</v>
      </c>
      <c r="FK78" s="463">
        <v>0</v>
      </c>
      <c r="FL78" s="464">
        <v>0</v>
      </c>
      <c r="FM78" s="464">
        <v>0</v>
      </c>
      <c r="FN78" s="464">
        <v>0</v>
      </c>
      <c r="FO78" s="464">
        <v>0</v>
      </c>
      <c r="FP78" s="464">
        <v>0</v>
      </c>
      <c r="FQ78" s="464">
        <v>0</v>
      </c>
      <c r="FR78" s="465">
        <v>1</v>
      </c>
      <c r="FS78" s="465"/>
      <c r="FT78" s="465"/>
      <c r="FU78" s="465"/>
      <c r="FV78" s="1048"/>
      <c r="FW78" s="1048"/>
      <c r="FX78" s="1048"/>
      <c r="FY78" s="1048"/>
      <c r="FZ78" s="1048"/>
      <c r="GA78" s="1048"/>
      <c r="GB78" s="467">
        <v>0</v>
      </c>
      <c r="GC78" s="467">
        <v>0</v>
      </c>
      <c r="GD78" s="467">
        <v>0</v>
      </c>
      <c r="GE78" s="467">
        <v>0</v>
      </c>
      <c r="GF78" s="783">
        <v>0</v>
      </c>
      <c r="GG78" s="783">
        <v>0</v>
      </c>
      <c r="GH78" s="783">
        <v>0</v>
      </c>
      <c r="GI78" s="783">
        <v>0</v>
      </c>
      <c r="GJ78" s="783">
        <v>0</v>
      </c>
      <c r="GK78" s="783">
        <v>0</v>
      </c>
      <c r="GL78" s="459"/>
      <c r="GM78" s="459"/>
      <c r="GN78" s="459"/>
      <c r="GO78" s="459">
        <v>0</v>
      </c>
      <c r="GP78" s="777"/>
      <c r="GQ78" s="777"/>
      <c r="GR78" s="777"/>
      <c r="GS78" s="777"/>
      <c r="GT78" s="777"/>
      <c r="GU78" s="777"/>
      <c r="GV78" s="469">
        <v>1</v>
      </c>
      <c r="GW78" s="469">
        <v>0</v>
      </c>
      <c r="GX78" s="469">
        <v>0</v>
      </c>
      <c r="GY78" s="469">
        <v>0</v>
      </c>
      <c r="GZ78" s="470">
        <v>0</v>
      </c>
      <c r="HA78" s="470">
        <v>0</v>
      </c>
      <c r="HB78" s="470">
        <v>0</v>
      </c>
      <c r="HC78" s="470">
        <v>0</v>
      </c>
      <c r="HD78" s="470">
        <v>0</v>
      </c>
      <c r="HE78" s="470">
        <v>0</v>
      </c>
      <c r="HF78" s="1058">
        <v>1</v>
      </c>
      <c r="HG78" s="1058"/>
      <c r="HH78" s="1058"/>
      <c r="HI78" s="1058"/>
      <c r="HJ78" s="1059">
        <v>0</v>
      </c>
      <c r="HK78" s="1059"/>
      <c r="HL78" s="1059"/>
      <c r="HM78" s="1059"/>
      <c r="HN78" s="1059"/>
      <c r="HO78" s="1059"/>
      <c r="HP78" s="446">
        <v>1</v>
      </c>
      <c r="HQ78" s="446">
        <v>0</v>
      </c>
      <c r="HR78" s="446">
        <v>0</v>
      </c>
      <c r="HS78" s="446">
        <v>0</v>
      </c>
      <c r="HT78" s="473">
        <v>0</v>
      </c>
      <c r="HU78" s="473">
        <v>0</v>
      </c>
      <c r="HV78" s="473">
        <v>0</v>
      </c>
      <c r="HW78" s="473">
        <v>0</v>
      </c>
      <c r="HX78" s="473">
        <v>0</v>
      </c>
      <c r="HY78" s="473">
        <v>0</v>
      </c>
      <c r="HZ78" s="461">
        <v>1</v>
      </c>
      <c r="IA78" s="461"/>
      <c r="IB78" s="461"/>
      <c r="IC78" s="461"/>
      <c r="ID78" s="462"/>
      <c r="IE78" s="462"/>
      <c r="IF78" s="462"/>
      <c r="IG78" s="462"/>
      <c r="IH78" s="462"/>
      <c r="II78" s="462"/>
      <c r="IJ78" s="471">
        <v>1</v>
      </c>
      <c r="IK78" s="471">
        <v>0</v>
      </c>
      <c r="IL78" s="471">
        <v>0</v>
      </c>
      <c r="IM78" s="471">
        <v>0</v>
      </c>
      <c r="IN78" s="474">
        <v>0</v>
      </c>
      <c r="IO78" s="474">
        <v>0</v>
      </c>
      <c r="IP78" s="474">
        <v>0</v>
      </c>
      <c r="IQ78" s="474">
        <v>0</v>
      </c>
      <c r="IR78" s="474">
        <v>0</v>
      </c>
      <c r="IS78" s="474">
        <v>0</v>
      </c>
      <c r="IT78" s="457">
        <v>0</v>
      </c>
      <c r="IU78" s="457">
        <v>0</v>
      </c>
      <c r="IV78" s="457">
        <v>0</v>
      </c>
      <c r="IW78" s="457">
        <v>0</v>
      </c>
      <c r="IX78" s="793">
        <v>0</v>
      </c>
      <c r="IY78" s="793">
        <v>0</v>
      </c>
      <c r="IZ78" s="793">
        <v>0</v>
      </c>
      <c r="JA78" s="793">
        <v>0</v>
      </c>
      <c r="JB78" s="793">
        <v>0</v>
      </c>
      <c r="JC78" s="793">
        <v>0</v>
      </c>
      <c r="JD78" s="463"/>
      <c r="JE78" s="463"/>
      <c r="JF78" s="463"/>
      <c r="JG78" s="463"/>
      <c r="JH78" s="464"/>
      <c r="JI78" s="464"/>
      <c r="JJ78" s="464"/>
      <c r="JK78" s="464"/>
      <c r="JL78" s="464"/>
      <c r="JM78" s="464"/>
      <c r="JN78" s="456">
        <v>1</v>
      </c>
      <c r="JO78" s="456">
        <v>0</v>
      </c>
      <c r="JP78" s="456">
        <v>0</v>
      </c>
      <c r="JQ78" s="456">
        <v>0</v>
      </c>
      <c r="JR78" s="475">
        <v>0</v>
      </c>
      <c r="JS78" s="475">
        <v>0</v>
      </c>
      <c r="JT78" s="475">
        <v>0</v>
      </c>
      <c r="JU78" s="475">
        <v>0</v>
      </c>
      <c r="JV78" s="475">
        <v>0</v>
      </c>
      <c r="JW78" s="475">
        <v>0</v>
      </c>
      <c r="JX78" s="452">
        <v>1</v>
      </c>
      <c r="JY78" s="452">
        <v>0</v>
      </c>
      <c r="JZ78" s="452">
        <v>0</v>
      </c>
      <c r="KA78" s="452">
        <v>0</v>
      </c>
      <c r="KB78" s="771">
        <v>0</v>
      </c>
      <c r="KC78" s="771">
        <v>0</v>
      </c>
      <c r="KD78" s="771">
        <v>0</v>
      </c>
      <c r="KE78" s="771">
        <v>0</v>
      </c>
      <c r="KF78" s="771">
        <v>0</v>
      </c>
      <c r="KG78" s="771">
        <v>0</v>
      </c>
      <c r="KH78" s="454">
        <v>1.2</v>
      </c>
      <c r="KI78" s="454">
        <v>0</v>
      </c>
      <c r="KJ78" s="454">
        <v>0</v>
      </c>
      <c r="KK78" s="454">
        <v>0</v>
      </c>
      <c r="KL78" s="455">
        <v>0</v>
      </c>
      <c r="KM78" s="455">
        <v>0</v>
      </c>
      <c r="KN78" s="455">
        <v>0</v>
      </c>
      <c r="KO78" s="455">
        <v>0</v>
      </c>
      <c r="KP78" s="455">
        <v>0</v>
      </c>
      <c r="KQ78" s="455">
        <v>0</v>
      </c>
      <c r="KR78" s="476">
        <v>1</v>
      </c>
      <c r="KS78" s="476">
        <v>0</v>
      </c>
      <c r="KT78" s="476">
        <v>0</v>
      </c>
      <c r="KU78" s="476">
        <v>0</v>
      </c>
      <c r="KV78" s="788">
        <v>0</v>
      </c>
      <c r="KW78" s="788">
        <v>0</v>
      </c>
      <c r="KX78" s="788">
        <v>0</v>
      </c>
      <c r="KY78" s="788">
        <v>0</v>
      </c>
      <c r="KZ78" s="788">
        <v>0</v>
      </c>
      <c r="LA78" s="788">
        <v>0</v>
      </c>
      <c r="LB78" s="471">
        <v>1</v>
      </c>
      <c r="LC78" s="471"/>
      <c r="LD78" s="471"/>
      <c r="LE78" s="471"/>
      <c r="LF78" s="474">
        <v>0</v>
      </c>
      <c r="LG78" s="474"/>
      <c r="LH78" s="474"/>
      <c r="LI78" s="474"/>
      <c r="LJ78" s="474"/>
      <c r="LK78" s="474"/>
      <c r="LL78" s="467">
        <v>1</v>
      </c>
      <c r="LM78" s="467">
        <v>0</v>
      </c>
      <c r="LN78" s="467">
        <v>0</v>
      </c>
      <c r="LO78" s="467">
        <v>0</v>
      </c>
      <c r="LP78" s="783">
        <v>0</v>
      </c>
      <c r="LQ78" s="783">
        <v>0</v>
      </c>
      <c r="LR78" s="783">
        <v>0</v>
      </c>
      <c r="LS78" s="783">
        <v>0</v>
      </c>
      <c r="LT78" s="783">
        <v>0</v>
      </c>
      <c r="LU78" s="783">
        <v>0</v>
      </c>
      <c r="LV78" s="415">
        <f t="shared" si="115"/>
        <v>28.3</v>
      </c>
      <c r="LW78" s="415">
        <f t="shared" si="116"/>
        <v>0</v>
      </c>
      <c r="LX78" s="415">
        <f t="shared" si="117"/>
        <v>0</v>
      </c>
      <c r="LY78" s="415">
        <f t="shared" si="118"/>
        <v>0</v>
      </c>
      <c r="LZ78" s="416">
        <f t="shared" si="119"/>
        <v>0</v>
      </c>
      <c r="MA78" s="416">
        <f t="shared" si="120"/>
        <v>0</v>
      </c>
      <c r="MB78" s="416">
        <f t="shared" si="121"/>
        <v>0</v>
      </c>
      <c r="MC78" s="416">
        <f t="shared" si="122"/>
        <v>0</v>
      </c>
      <c r="MD78" s="416">
        <f t="shared" si="123"/>
        <v>0</v>
      </c>
      <c r="ME78" s="416">
        <f t="shared" si="124"/>
        <v>0</v>
      </c>
      <c r="MF78" s="465"/>
      <c r="MG78" s="465"/>
      <c r="MH78" s="465"/>
      <c r="MI78" s="465"/>
      <c r="MJ78" s="466"/>
      <c r="MK78" s="466"/>
      <c r="ML78" s="466"/>
      <c r="MM78" s="466"/>
      <c r="MN78" s="466"/>
      <c r="MO78" s="466"/>
      <c r="MP78" s="477"/>
      <c r="MQ78" s="477"/>
      <c r="MR78" s="477"/>
      <c r="MS78" s="477"/>
      <c r="MT78" s="478"/>
      <c r="MU78" s="478"/>
      <c r="MV78" s="478"/>
      <c r="MW78" s="478"/>
      <c r="MX78" s="478"/>
      <c r="MY78" s="478"/>
      <c r="MZ78" s="401">
        <f t="shared" si="125"/>
        <v>28.3</v>
      </c>
      <c r="NA78" s="401">
        <f t="shared" si="126"/>
        <v>0</v>
      </c>
      <c r="NB78" s="401">
        <f t="shared" si="127"/>
        <v>0</v>
      </c>
      <c r="NC78" s="401">
        <f t="shared" si="128"/>
        <v>0</v>
      </c>
      <c r="ND78" s="402">
        <f t="shared" si="129"/>
        <v>0</v>
      </c>
      <c r="NE78" s="402">
        <f t="shared" si="130"/>
        <v>0</v>
      </c>
      <c r="NF78" s="402">
        <f t="shared" si="131"/>
        <v>0</v>
      </c>
      <c r="NG78" s="402">
        <f t="shared" si="132"/>
        <v>0</v>
      </c>
      <c r="NH78" s="402">
        <f t="shared" si="133"/>
        <v>0</v>
      </c>
      <c r="NI78" s="402">
        <f t="shared" si="134"/>
        <v>0</v>
      </c>
    </row>
    <row r="79" spans="1:373" ht="30" x14ac:dyDescent="0.25">
      <c r="A79" s="1536">
        <v>64</v>
      </c>
      <c r="B79" s="1537" t="s">
        <v>174</v>
      </c>
      <c r="C79" s="443" t="s">
        <v>175</v>
      </c>
      <c r="D79" s="444"/>
      <c r="E79" s="444"/>
      <c r="F79" s="444"/>
      <c r="G79" s="444"/>
      <c r="H79" s="1037"/>
      <c r="I79" s="1037"/>
      <c r="J79" s="1037"/>
      <c r="K79" s="1037"/>
      <c r="L79" s="1037"/>
      <c r="M79" s="1037"/>
      <c r="N79" s="446"/>
      <c r="O79" s="446"/>
      <c r="P79" s="446"/>
      <c r="Q79" s="446"/>
      <c r="R79" s="473"/>
      <c r="S79" s="473"/>
      <c r="T79" s="473"/>
      <c r="U79" s="473"/>
      <c r="V79" s="473"/>
      <c r="W79" s="473"/>
      <c r="X79" s="1041">
        <v>0</v>
      </c>
      <c r="Y79" s="1041">
        <v>0</v>
      </c>
      <c r="Z79" s="1041">
        <v>0</v>
      </c>
      <c r="AA79" s="1041">
        <v>0</v>
      </c>
      <c r="AB79" s="1041">
        <v>0</v>
      </c>
      <c r="AC79" s="1041">
        <v>0</v>
      </c>
      <c r="AD79" s="1041">
        <v>0</v>
      </c>
      <c r="AE79" s="1041">
        <v>0</v>
      </c>
      <c r="AF79" s="1041">
        <v>0</v>
      </c>
      <c r="AG79" s="1041">
        <v>0</v>
      </c>
      <c r="AH79" s="449">
        <v>0</v>
      </c>
      <c r="AI79" s="449">
        <v>0</v>
      </c>
      <c r="AJ79" s="449">
        <v>0</v>
      </c>
      <c r="AK79" s="449">
        <v>0</v>
      </c>
      <c r="AL79" s="753">
        <v>0</v>
      </c>
      <c r="AM79" s="753">
        <v>0</v>
      </c>
      <c r="AN79" s="753">
        <v>0</v>
      </c>
      <c r="AO79" s="753">
        <v>0</v>
      </c>
      <c r="AP79" s="753">
        <v>0</v>
      </c>
      <c r="AQ79" s="753">
        <v>0</v>
      </c>
      <c r="AR79" s="450">
        <v>0</v>
      </c>
      <c r="AS79" s="450">
        <v>0</v>
      </c>
      <c r="AT79" s="450">
        <v>0</v>
      </c>
      <c r="AU79" s="450">
        <v>0</v>
      </c>
      <c r="AV79" s="765">
        <v>0</v>
      </c>
      <c r="AW79" s="765">
        <v>0</v>
      </c>
      <c r="AX79" s="765">
        <v>0</v>
      </c>
      <c r="AY79" s="765">
        <v>0</v>
      </c>
      <c r="AZ79" s="765">
        <v>0</v>
      </c>
      <c r="BA79" s="765">
        <v>0</v>
      </c>
      <c r="BB79" s="451">
        <v>0</v>
      </c>
      <c r="BC79" s="451">
        <v>0</v>
      </c>
      <c r="BD79" s="451">
        <v>0</v>
      </c>
      <c r="BE79" s="451">
        <v>0</v>
      </c>
      <c r="BF79" s="810">
        <v>0</v>
      </c>
      <c r="BG79" s="810">
        <v>0</v>
      </c>
      <c r="BH79" s="810">
        <v>0</v>
      </c>
      <c r="BI79" s="810">
        <v>0</v>
      </c>
      <c r="BJ79" s="810">
        <v>0</v>
      </c>
      <c r="BK79" s="810">
        <v>0</v>
      </c>
      <c r="BL79" s="452"/>
      <c r="BM79" s="452"/>
      <c r="BN79" s="452">
        <v>0</v>
      </c>
      <c r="BO79" s="452">
        <v>0</v>
      </c>
      <c r="BP79" s="771"/>
      <c r="BQ79" s="771">
        <v>0</v>
      </c>
      <c r="BR79" s="771">
        <v>0</v>
      </c>
      <c r="BS79" s="771"/>
      <c r="BT79" s="771"/>
      <c r="BU79" s="771"/>
      <c r="BV79" s="454"/>
      <c r="BW79" s="454"/>
      <c r="BX79" s="454"/>
      <c r="BY79" s="454"/>
      <c r="BZ79" s="455"/>
      <c r="CA79" s="455"/>
      <c r="CB79" s="455"/>
      <c r="CC79" s="455"/>
      <c r="CD79" s="455"/>
      <c r="CE79" s="455"/>
      <c r="CF79" s="456"/>
      <c r="CG79" s="456"/>
      <c r="CH79" s="456"/>
      <c r="CI79" s="456"/>
      <c r="CJ79" s="475"/>
      <c r="CK79" s="475"/>
      <c r="CL79" s="475"/>
      <c r="CM79" s="475"/>
      <c r="CN79" s="475"/>
      <c r="CO79" s="475"/>
      <c r="CP79" s="457"/>
      <c r="CQ79" s="457"/>
      <c r="CR79" s="457"/>
      <c r="CS79" s="457"/>
      <c r="CT79" s="793"/>
      <c r="CU79" s="793"/>
      <c r="CV79" s="793"/>
      <c r="CW79" s="793"/>
      <c r="CX79" s="793"/>
      <c r="CY79" s="793"/>
      <c r="CZ79" s="458">
        <v>0</v>
      </c>
      <c r="DA79" s="458">
        <v>0</v>
      </c>
      <c r="DB79" s="458">
        <v>0</v>
      </c>
      <c r="DC79" s="458">
        <v>0</v>
      </c>
      <c r="DD79" s="1026">
        <v>0</v>
      </c>
      <c r="DE79" s="1026">
        <v>0</v>
      </c>
      <c r="DF79" s="1026">
        <v>0</v>
      </c>
      <c r="DG79" s="1026">
        <v>0</v>
      </c>
      <c r="DH79" s="1026">
        <v>0</v>
      </c>
      <c r="DI79" s="1026">
        <v>0</v>
      </c>
      <c r="DJ79" s="454">
        <v>0</v>
      </c>
      <c r="DK79" s="454">
        <v>0</v>
      </c>
      <c r="DL79" s="454">
        <v>0</v>
      </c>
      <c r="DM79" s="454">
        <v>0</v>
      </c>
      <c r="DN79" s="455">
        <v>0</v>
      </c>
      <c r="DO79" s="455">
        <v>0</v>
      </c>
      <c r="DP79" s="455">
        <v>0</v>
      </c>
      <c r="DQ79" s="455">
        <v>0</v>
      </c>
      <c r="DR79" s="455">
        <v>0</v>
      </c>
      <c r="DS79" s="455">
        <v>0</v>
      </c>
      <c r="DT79" s="1001">
        <v>0</v>
      </c>
      <c r="DU79" s="1002">
        <v>0</v>
      </c>
      <c r="DV79" s="1002">
        <v>0</v>
      </c>
      <c r="DW79" s="1001">
        <v>0</v>
      </c>
      <c r="DX79" s="1003">
        <v>0</v>
      </c>
      <c r="DY79" s="1003">
        <v>0</v>
      </c>
      <c r="DZ79" s="1003">
        <v>0</v>
      </c>
      <c r="EA79" s="1003">
        <v>0</v>
      </c>
      <c r="EB79" s="1003">
        <v>0</v>
      </c>
      <c r="EC79" s="1003">
        <v>0</v>
      </c>
      <c r="ED79" s="461">
        <v>0</v>
      </c>
      <c r="EE79" s="461">
        <v>0</v>
      </c>
      <c r="EF79" s="461">
        <v>0</v>
      </c>
      <c r="EG79" s="461">
        <v>0</v>
      </c>
      <c r="EH79" s="759">
        <v>0</v>
      </c>
      <c r="EI79" s="759">
        <v>0</v>
      </c>
      <c r="EJ79" s="759">
        <v>0</v>
      </c>
      <c r="EK79" s="759">
        <v>0</v>
      </c>
      <c r="EL79" s="759">
        <v>0</v>
      </c>
      <c r="EM79" s="759">
        <v>0</v>
      </c>
      <c r="EN79" s="452"/>
      <c r="EO79" s="452"/>
      <c r="EP79" s="452"/>
      <c r="EQ79" s="452"/>
      <c r="ER79" s="771"/>
      <c r="ES79" s="771"/>
      <c r="ET79" s="771"/>
      <c r="EU79" s="771"/>
      <c r="EV79" s="771"/>
      <c r="EW79" s="771"/>
      <c r="EX79" s="461">
        <v>0</v>
      </c>
      <c r="EY79" s="461">
        <v>0</v>
      </c>
      <c r="EZ79" s="461">
        <v>0</v>
      </c>
      <c r="FA79" s="461">
        <v>0</v>
      </c>
      <c r="FB79" s="759">
        <v>0</v>
      </c>
      <c r="FC79" s="759">
        <v>0</v>
      </c>
      <c r="FD79" s="759">
        <v>0</v>
      </c>
      <c r="FE79" s="759">
        <v>0</v>
      </c>
      <c r="FF79" s="759">
        <v>0</v>
      </c>
      <c r="FG79" s="759">
        <v>0</v>
      </c>
      <c r="FH79" s="463">
        <v>0</v>
      </c>
      <c r="FI79" s="463">
        <v>0</v>
      </c>
      <c r="FJ79" s="463">
        <v>0</v>
      </c>
      <c r="FK79" s="463">
        <v>0</v>
      </c>
      <c r="FL79" s="464">
        <v>0</v>
      </c>
      <c r="FM79" s="464">
        <v>0</v>
      </c>
      <c r="FN79" s="464">
        <v>0</v>
      </c>
      <c r="FO79" s="464">
        <v>0</v>
      </c>
      <c r="FP79" s="464">
        <v>0</v>
      </c>
      <c r="FQ79" s="464">
        <v>0</v>
      </c>
      <c r="FR79" s="465"/>
      <c r="FS79" s="465"/>
      <c r="FT79" s="465"/>
      <c r="FU79" s="465"/>
      <c r="FV79" s="1048"/>
      <c r="FW79" s="1048"/>
      <c r="FX79" s="1048"/>
      <c r="FY79" s="1048"/>
      <c r="FZ79" s="1048"/>
      <c r="GA79" s="1048"/>
      <c r="GB79" s="467"/>
      <c r="GC79" s="467"/>
      <c r="GD79" s="467"/>
      <c r="GE79" s="467"/>
      <c r="GF79" s="783"/>
      <c r="GG79" s="783"/>
      <c r="GH79" s="783"/>
      <c r="GI79" s="783"/>
      <c r="GJ79" s="783"/>
      <c r="GK79" s="783"/>
      <c r="GL79" s="459"/>
      <c r="GM79" s="459"/>
      <c r="GN79" s="459"/>
      <c r="GO79" s="459"/>
      <c r="GP79" s="777"/>
      <c r="GQ79" s="777"/>
      <c r="GR79" s="777"/>
      <c r="GS79" s="777"/>
      <c r="GT79" s="777"/>
      <c r="GU79" s="777"/>
      <c r="GV79" s="469">
        <v>0</v>
      </c>
      <c r="GW79" s="469">
        <v>0</v>
      </c>
      <c r="GX79" s="469">
        <v>0</v>
      </c>
      <c r="GY79" s="469">
        <v>0</v>
      </c>
      <c r="GZ79" s="470">
        <v>0</v>
      </c>
      <c r="HA79" s="470">
        <v>0</v>
      </c>
      <c r="HB79" s="470">
        <v>0</v>
      </c>
      <c r="HC79" s="470">
        <v>0</v>
      </c>
      <c r="HD79" s="470">
        <v>0</v>
      </c>
      <c r="HE79" s="470">
        <v>0</v>
      </c>
      <c r="HF79" s="1058"/>
      <c r="HG79" s="1058"/>
      <c r="HH79" s="1058"/>
      <c r="HI79" s="1058"/>
      <c r="HJ79" s="1059"/>
      <c r="HK79" s="1059"/>
      <c r="HL79" s="1059"/>
      <c r="HM79" s="1059"/>
      <c r="HN79" s="1059"/>
      <c r="HO79" s="1059"/>
      <c r="HP79" s="446">
        <v>0</v>
      </c>
      <c r="HQ79" s="446">
        <v>0</v>
      </c>
      <c r="HR79" s="446">
        <v>0</v>
      </c>
      <c r="HS79" s="446">
        <v>0</v>
      </c>
      <c r="HT79" s="473">
        <v>0</v>
      </c>
      <c r="HU79" s="473">
        <v>0</v>
      </c>
      <c r="HV79" s="473">
        <v>0</v>
      </c>
      <c r="HW79" s="473">
        <v>0</v>
      </c>
      <c r="HX79" s="473">
        <v>0</v>
      </c>
      <c r="HY79" s="473">
        <v>0</v>
      </c>
      <c r="HZ79" s="461"/>
      <c r="IA79" s="461"/>
      <c r="IB79" s="461"/>
      <c r="IC79" s="461"/>
      <c r="ID79" s="462"/>
      <c r="IE79" s="462"/>
      <c r="IF79" s="462"/>
      <c r="IG79" s="462"/>
      <c r="IH79" s="462"/>
      <c r="II79" s="462"/>
      <c r="IJ79" s="471">
        <v>0</v>
      </c>
      <c r="IK79" s="471">
        <v>0</v>
      </c>
      <c r="IL79" s="471">
        <v>0</v>
      </c>
      <c r="IM79" s="471">
        <v>0</v>
      </c>
      <c r="IN79" s="474">
        <v>0</v>
      </c>
      <c r="IO79" s="474">
        <v>0</v>
      </c>
      <c r="IP79" s="474">
        <v>0</v>
      </c>
      <c r="IQ79" s="474">
        <v>0</v>
      </c>
      <c r="IR79" s="474">
        <v>0</v>
      </c>
      <c r="IS79" s="474">
        <v>0</v>
      </c>
      <c r="IT79" s="457">
        <v>0</v>
      </c>
      <c r="IU79" s="457">
        <v>0</v>
      </c>
      <c r="IV79" s="457">
        <v>0</v>
      </c>
      <c r="IW79" s="457">
        <v>0</v>
      </c>
      <c r="IX79" s="793">
        <v>0</v>
      </c>
      <c r="IY79" s="793">
        <v>0</v>
      </c>
      <c r="IZ79" s="793">
        <v>0</v>
      </c>
      <c r="JA79" s="793">
        <v>0</v>
      </c>
      <c r="JB79" s="793">
        <v>0</v>
      </c>
      <c r="JC79" s="793">
        <v>0</v>
      </c>
      <c r="JD79" s="463"/>
      <c r="JE79" s="463"/>
      <c r="JF79" s="463"/>
      <c r="JG79" s="463"/>
      <c r="JH79" s="464"/>
      <c r="JI79" s="464"/>
      <c r="JJ79" s="464"/>
      <c r="JK79" s="464"/>
      <c r="JL79" s="464"/>
      <c r="JM79" s="464"/>
      <c r="JN79" s="456">
        <v>0</v>
      </c>
      <c r="JO79" s="456">
        <v>0</v>
      </c>
      <c r="JP79" s="456">
        <v>0</v>
      </c>
      <c r="JQ79" s="456">
        <v>0</v>
      </c>
      <c r="JR79" s="475">
        <v>0</v>
      </c>
      <c r="JS79" s="475">
        <v>0</v>
      </c>
      <c r="JT79" s="475">
        <v>0</v>
      </c>
      <c r="JU79" s="475">
        <v>0</v>
      </c>
      <c r="JV79" s="475">
        <v>0</v>
      </c>
      <c r="JW79" s="475">
        <v>0</v>
      </c>
      <c r="JX79" s="452">
        <v>0</v>
      </c>
      <c r="JY79" s="452">
        <v>0</v>
      </c>
      <c r="JZ79" s="452">
        <v>0</v>
      </c>
      <c r="KA79" s="452">
        <v>0</v>
      </c>
      <c r="KB79" s="771">
        <v>0</v>
      </c>
      <c r="KC79" s="771">
        <v>0</v>
      </c>
      <c r="KD79" s="771">
        <v>0</v>
      </c>
      <c r="KE79" s="771">
        <v>0</v>
      </c>
      <c r="KF79" s="771">
        <v>0</v>
      </c>
      <c r="KG79" s="771">
        <v>0</v>
      </c>
      <c r="KH79" s="454">
        <v>0</v>
      </c>
      <c r="KI79" s="454">
        <v>0</v>
      </c>
      <c r="KJ79" s="454">
        <v>0</v>
      </c>
      <c r="KK79" s="454">
        <v>0</v>
      </c>
      <c r="KL79" s="455">
        <v>0</v>
      </c>
      <c r="KM79" s="455">
        <v>0</v>
      </c>
      <c r="KN79" s="455">
        <v>0</v>
      </c>
      <c r="KO79" s="455">
        <v>0</v>
      </c>
      <c r="KP79" s="455">
        <v>0</v>
      </c>
      <c r="KQ79" s="455">
        <v>0</v>
      </c>
      <c r="KR79" s="476">
        <v>0</v>
      </c>
      <c r="KS79" s="476">
        <v>0</v>
      </c>
      <c r="KT79" s="476">
        <v>0</v>
      </c>
      <c r="KU79" s="476">
        <v>0</v>
      </c>
      <c r="KV79" s="788">
        <v>0</v>
      </c>
      <c r="KW79" s="788">
        <v>0</v>
      </c>
      <c r="KX79" s="788">
        <v>0</v>
      </c>
      <c r="KY79" s="788">
        <v>0</v>
      </c>
      <c r="KZ79" s="788">
        <v>0</v>
      </c>
      <c r="LA79" s="788">
        <v>0</v>
      </c>
      <c r="LB79" s="471"/>
      <c r="LC79" s="471"/>
      <c r="LD79" s="471"/>
      <c r="LE79" s="471"/>
      <c r="LF79" s="474"/>
      <c r="LG79" s="474"/>
      <c r="LH79" s="474"/>
      <c r="LI79" s="474"/>
      <c r="LJ79" s="474"/>
      <c r="LK79" s="474"/>
      <c r="LL79" s="467">
        <v>0</v>
      </c>
      <c r="LM79" s="467">
        <v>0</v>
      </c>
      <c r="LN79" s="467">
        <v>0</v>
      </c>
      <c r="LO79" s="467">
        <v>0</v>
      </c>
      <c r="LP79" s="783">
        <v>0</v>
      </c>
      <c r="LQ79" s="783">
        <v>0</v>
      </c>
      <c r="LR79" s="783">
        <v>0</v>
      </c>
      <c r="LS79" s="783">
        <v>0</v>
      </c>
      <c r="LT79" s="783">
        <v>0</v>
      </c>
      <c r="LU79" s="783">
        <v>0</v>
      </c>
      <c r="LV79" s="415">
        <f t="shared" si="115"/>
        <v>0</v>
      </c>
      <c r="LW79" s="415">
        <f t="shared" si="116"/>
        <v>0</v>
      </c>
      <c r="LX79" s="415">
        <f t="shared" si="117"/>
        <v>0</v>
      </c>
      <c r="LY79" s="415">
        <f t="shared" si="118"/>
        <v>0</v>
      </c>
      <c r="LZ79" s="416">
        <f t="shared" si="119"/>
        <v>0</v>
      </c>
      <c r="MA79" s="416">
        <f t="shared" si="120"/>
        <v>0</v>
      </c>
      <c r="MB79" s="416">
        <f t="shared" si="121"/>
        <v>0</v>
      </c>
      <c r="MC79" s="416">
        <f t="shared" si="122"/>
        <v>0</v>
      </c>
      <c r="MD79" s="416">
        <f t="shared" si="123"/>
        <v>0</v>
      </c>
      <c r="ME79" s="416">
        <f t="shared" si="124"/>
        <v>0</v>
      </c>
      <c r="MF79" s="465"/>
      <c r="MG79" s="465"/>
      <c r="MH79" s="465"/>
      <c r="MI79" s="465"/>
      <c r="MJ79" s="466"/>
      <c r="MK79" s="466"/>
      <c r="ML79" s="466"/>
      <c r="MM79" s="466"/>
      <c r="MN79" s="466"/>
      <c r="MO79" s="466"/>
      <c r="MP79" s="477"/>
      <c r="MQ79" s="477"/>
      <c r="MR79" s="477"/>
      <c r="MS79" s="477"/>
      <c r="MT79" s="478"/>
      <c r="MU79" s="478"/>
      <c r="MV79" s="478"/>
      <c r="MW79" s="478"/>
      <c r="MX79" s="478"/>
      <c r="MY79" s="478"/>
      <c r="MZ79" s="401">
        <f t="shared" si="125"/>
        <v>0</v>
      </c>
      <c r="NA79" s="401">
        <f t="shared" si="126"/>
        <v>0</v>
      </c>
      <c r="NB79" s="401">
        <f t="shared" si="127"/>
        <v>0</v>
      </c>
      <c r="NC79" s="401">
        <f t="shared" si="128"/>
        <v>0</v>
      </c>
      <c r="ND79" s="402">
        <f t="shared" si="129"/>
        <v>0</v>
      </c>
      <c r="NE79" s="402">
        <f t="shared" si="130"/>
        <v>0</v>
      </c>
      <c r="NF79" s="402">
        <f t="shared" si="131"/>
        <v>0</v>
      </c>
      <c r="NG79" s="402">
        <f t="shared" si="132"/>
        <v>0</v>
      </c>
      <c r="NH79" s="402">
        <f t="shared" si="133"/>
        <v>0</v>
      </c>
      <c r="NI79" s="402">
        <f t="shared" si="134"/>
        <v>0</v>
      </c>
    </row>
    <row r="80" spans="1:373" ht="30" x14ac:dyDescent="0.25">
      <c r="A80" s="1536"/>
      <c r="B80" s="1537"/>
      <c r="C80" s="443" t="s">
        <v>176</v>
      </c>
      <c r="D80" s="444"/>
      <c r="E80" s="444"/>
      <c r="F80" s="444"/>
      <c r="G80" s="444"/>
      <c r="H80" s="1037"/>
      <c r="I80" s="1037"/>
      <c r="J80" s="1037"/>
      <c r="K80" s="1037"/>
      <c r="L80" s="1037"/>
      <c r="M80" s="1037"/>
      <c r="N80" s="446"/>
      <c r="O80" s="446"/>
      <c r="P80" s="446"/>
      <c r="Q80" s="446"/>
      <c r="R80" s="473"/>
      <c r="S80" s="473"/>
      <c r="T80" s="473"/>
      <c r="U80" s="473"/>
      <c r="V80" s="473"/>
      <c r="W80" s="473"/>
      <c r="X80" s="1041"/>
      <c r="Y80" s="1041"/>
      <c r="Z80" s="1041"/>
      <c r="AA80" s="1041"/>
      <c r="AB80" s="1041">
        <v>0</v>
      </c>
      <c r="AC80" s="1041">
        <v>0</v>
      </c>
      <c r="AD80" s="1041">
        <v>0</v>
      </c>
      <c r="AE80" s="1041">
        <v>0</v>
      </c>
      <c r="AF80" s="1041"/>
      <c r="AG80" s="1041"/>
      <c r="AH80" s="449">
        <v>0</v>
      </c>
      <c r="AI80" s="449">
        <v>0</v>
      </c>
      <c r="AJ80" s="449">
        <v>0</v>
      </c>
      <c r="AK80" s="449">
        <v>0</v>
      </c>
      <c r="AL80" s="753">
        <v>0</v>
      </c>
      <c r="AM80" s="753">
        <v>0</v>
      </c>
      <c r="AN80" s="753">
        <v>0</v>
      </c>
      <c r="AO80" s="753">
        <v>0</v>
      </c>
      <c r="AP80" s="753">
        <v>0</v>
      </c>
      <c r="AQ80" s="753">
        <v>0</v>
      </c>
      <c r="AR80" s="450">
        <v>0</v>
      </c>
      <c r="AS80" s="450">
        <v>0</v>
      </c>
      <c r="AT80" s="450">
        <v>0</v>
      </c>
      <c r="AU80" s="450">
        <v>0</v>
      </c>
      <c r="AV80" s="765">
        <v>0</v>
      </c>
      <c r="AW80" s="765">
        <v>0</v>
      </c>
      <c r="AX80" s="765">
        <v>0</v>
      </c>
      <c r="AY80" s="765">
        <v>0</v>
      </c>
      <c r="AZ80" s="765">
        <v>0</v>
      </c>
      <c r="BA80" s="765">
        <v>0</v>
      </c>
      <c r="BB80" s="451"/>
      <c r="BC80" s="451">
        <v>0</v>
      </c>
      <c r="BD80" s="451">
        <v>0</v>
      </c>
      <c r="BE80" s="451">
        <v>0</v>
      </c>
      <c r="BF80" s="810">
        <v>0</v>
      </c>
      <c r="BG80" s="810">
        <v>0</v>
      </c>
      <c r="BH80" s="810">
        <v>0</v>
      </c>
      <c r="BI80" s="810">
        <v>0</v>
      </c>
      <c r="BJ80" s="810">
        <v>0</v>
      </c>
      <c r="BK80" s="810">
        <v>0</v>
      </c>
      <c r="BL80" s="452">
        <v>0</v>
      </c>
      <c r="BM80" s="452">
        <v>0</v>
      </c>
      <c r="BN80" s="452">
        <v>0</v>
      </c>
      <c r="BO80" s="452">
        <v>0</v>
      </c>
      <c r="BP80" s="771">
        <v>0</v>
      </c>
      <c r="BQ80" s="771">
        <v>0</v>
      </c>
      <c r="BR80" s="771">
        <v>0</v>
      </c>
      <c r="BS80" s="771"/>
      <c r="BT80" s="771"/>
      <c r="BU80" s="771"/>
      <c r="BV80" s="454"/>
      <c r="BW80" s="454"/>
      <c r="BX80" s="454"/>
      <c r="BY80" s="454"/>
      <c r="BZ80" s="455"/>
      <c r="CA80" s="455"/>
      <c r="CB80" s="455"/>
      <c r="CC80" s="455"/>
      <c r="CD80" s="455"/>
      <c r="CE80" s="455"/>
      <c r="CF80" s="456"/>
      <c r="CG80" s="456"/>
      <c r="CH80" s="456"/>
      <c r="CI80" s="456"/>
      <c r="CJ80" s="475"/>
      <c r="CK80" s="475"/>
      <c r="CL80" s="475"/>
      <c r="CM80" s="475"/>
      <c r="CN80" s="475"/>
      <c r="CO80" s="475"/>
      <c r="CP80" s="457"/>
      <c r="CQ80" s="457"/>
      <c r="CR80" s="457"/>
      <c r="CS80" s="457"/>
      <c r="CT80" s="793"/>
      <c r="CU80" s="793"/>
      <c r="CV80" s="793"/>
      <c r="CW80" s="793"/>
      <c r="CX80" s="793"/>
      <c r="CY80" s="793"/>
      <c r="CZ80" s="458">
        <v>0</v>
      </c>
      <c r="DA80" s="458">
        <v>0</v>
      </c>
      <c r="DB80" s="458">
        <v>0</v>
      </c>
      <c r="DC80" s="458">
        <v>0</v>
      </c>
      <c r="DD80" s="1026">
        <v>0</v>
      </c>
      <c r="DE80" s="1026">
        <v>0</v>
      </c>
      <c r="DF80" s="1026">
        <v>0</v>
      </c>
      <c r="DG80" s="1026">
        <v>0</v>
      </c>
      <c r="DH80" s="1026">
        <v>0</v>
      </c>
      <c r="DI80" s="1026">
        <v>0</v>
      </c>
      <c r="DJ80" s="454">
        <v>0</v>
      </c>
      <c r="DK80" s="454">
        <v>0</v>
      </c>
      <c r="DL80" s="454">
        <v>0</v>
      </c>
      <c r="DM80" s="454">
        <v>0</v>
      </c>
      <c r="DN80" s="455">
        <v>0</v>
      </c>
      <c r="DO80" s="455">
        <v>0</v>
      </c>
      <c r="DP80" s="455">
        <v>0</v>
      </c>
      <c r="DQ80" s="455">
        <v>0</v>
      </c>
      <c r="DR80" s="455">
        <v>0</v>
      </c>
      <c r="DS80" s="455">
        <v>0</v>
      </c>
      <c r="DT80" s="1001">
        <v>0</v>
      </c>
      <c r="DU80" s="1002">
        <v>0</v>
      </c>
      <c r="DV80" s="1002">
        <v>0</v>
      </c>
      <c r="DW80" s="1001">
        <v>0</v>
      </c>
      <c r="DX80" s="1003">
        <v>0</v>
      </c>
      <c r="DY80" s="1003">
        <v>0</v>
      </c>
      <c r="DZ80" s="1003">
        <v>0</v>
      </c>
      <c r="EA80" s="1003">
        <v>0</v>
      </c>
      <c r="EB80" s="1003">
        <v>0</v>
      </c>
      <c r="EC80" s="1003">
        <v>0</v>
      </c>
      <c r="ED80" s="461">
        <v>0</v>
      </c>
      <c r="EE80" s="461">
        <v>0</v>
      </c>
      <c r="EF80" s="461">
        <v>0</v>
      </c>
      <c r="EG80" s="461">
        <v>0</v>
      </c>
      <c r="EH80" s="759">
        <v>0</v>
      </c>
      <c r="EI80" s="759">
        <v>0</v>
      </c>
      <c r="EJ80" s="759">
        <v>0</v>
      </c>
      <c r="EK80" s="759">
        <v>0</v>
      </c>
      <c r="EL80" s="759">
        <v>0</v>
      </c>
      <c r="EM80" s="759">
        <v>0</v>
      </c>
      <c r="EN80" s="452"/>
      <c r="EO80" s="452"/>
      <c r="EP80" s="452"/>
      <c r="EQ80" s="452"/>
      <c r="ER80" s="771"/>
      <c r="ES80" s="771"/>
      <c r="ET80" s="771"/>
      <c r="EU80" s="771"/>
      <c r="EV80" s="771"/>
      <c r="EW80" s="771"/>
      <c r="EX80" s="461">
        <v>0</v>
      </c>
      <c r="EY80" s="461">
        <v>0</v>
      </c>
      <c r="EZ80" s="461">
        <v>0</v>
      </c>
      <c r="FA80" s="461">
        <v>0</v>
      </c>
      <c r="FB80" s="759">
        <v>0</v>
      </c>
      <c r="FC80" s="759">
        <v>0</v>
      </c>
      <c r="FD80" s="759">
        <v>0</v>
      </c>
      <c r="FE80" s="759">
        <v>0</v>
      </c>
      <c r="FF80" s="759">
        <v>0</v>
      </c>
      <c r="FG80" s="759">
        <v>0</v>
      </c>
      <c r="FH80" s="463">
        <v>0</v>
      </c>
      <c r="FI80" s="463">
        <v>0</v>
      </c>
      <c r="FJ80" s="463">
        <v>0</v>
      </c>
      <c r="FK80" s="463">
        <v>0</v>
      </c>
      <c r="FL80" s="464">
        <v>0</v>
      </c>
      <c r="FM80" s="464">
        <v>0</v>
      </c>
      <c r="FN80" s="464">
        <v>0</v>
      </c>
      <c r="FO80" s="464">
        <v>0</v>
      </c>
      <c r="FP80" s="464">
        <v>0</v>
      </c>
      <c r="FQ80" s="464">
        <v>0</v>
      </c>
      <c r="FR80" s="465"/>
      <c r="FS80" s="465"/>
      <c r="FT80" s="465"/>
      <c r="FU80" s="465"/>
      <c r="FV80" s="1048"/>
      <c r="FW80" s="1048"/>
      <c r="FX80" s="1048"/>
      <c r="FY80" s="1048"/>
      <c r="FZ80" s="1048"/>
      <c r="GA80" s="1048"/>
      <c r="GB80" s="467"/>
      <c r="GC80" s="467"/>
      <c r="GD80" s="467"/>
      <c r="GE80" s="467"/>
      <c r="GF80" s="783"/>
      <c r="GG80" s="783"/>
      <c r="GH80" s="783"/>
      <c r="GI80" s="783"/>
      <c r="GJ80" s="783"/>
      <c r="GK80" s="783"/>
      <c r="GL80" s="459"/>
      <c r="GM80" s="459"/>
      <c r="GN80" s="459"/>
      <c r="GO80" s="459"/>
      <c r="GP80" s="777"/>
      <c r="GQ80" s="777"/>
      <c r="GR80" s="777"/>
      <c r="GS80" s="777"/>
      <c r="GT80" s="777"/>
      <c r="GU80" s="777"/>
      <c r="GV80" s="469">
        <v>0</v>
      </c>
      <c r="GW80" s="469">
        <v>0</v>
      </c>
      <c r="GX80" s="469">
        <v>0</v>
      </c>
      <c r="GY80" s="469">
        <v>0</v>
      </c>
      <c r="GZ80" s="470">
        <v>0</v>
      </c>
      <c r="HA80" s="470">
        <v>0</v>
      </c>
      <c r="HB80" s="470">
        <v>0</v>
      </c>
      <c r="HC80" s="470">
        <v>0</v>
      </c>
      <c r="HD80" s="470">
        <v>0</v>
      </c>
      <c r="HE80" s="470">
        <v>0</v>
      </c>
      <c r="HF80" s="1058"/>
      <c r="HG80" s="1058"/>
      <c r="HH80" s="1058"/>
      <c r="HI80" s="1058"/>
      <c r="HJ80" s="1059"/>
      <c r="HK80" s="1059"/>
      <c r="HL80" s="1059"/>
      <c r="HM80" s="1059"/>
      <c r="HN80" s="1059"/>
      <c r="HO80" s="1059"/>
      <c r="HP80" s="446">
        <v>0</v>
      </c>
      <c r="HQ80" s="446">
        <v>0</v>
      </c>
      <c r="HR80" s="446">
        <v>0</v>
      </c>
      <c r="HS80" s="446">
        <v>0</v>
      </c>
      <c r="HT80" s="473">
        <v>0</v>
      </c>
      <c r="HU80" s="473">
        <v>0</v>
      </c>
      <c r="HV80" s="473">
        <v>0</v>
      </c>
      <c r="HW80" s="473">
        <v>0</v>
      </c>
      <c r="HX80" s="473">
        <v>0</v>
      </c>
      <c r="HY80" s="473">
        <v>0</v>
      </c>
      <c r="HZ80" s="461"/>
      <c r="IA80" s="461"/>
      <c r="IB80" s="461"/>
      <c r="IC80" s="461"/>
      <c r="ID80" s="462"/>
      <c r="IE80" s="462"/>
      <c r="IF80" s="462"/>
      <c r="IG80" s="462"/>
      <c r="IH80" s="462"/>
      <c r="II80" s="462"/>
      <c r="IJ80" s="471">
        <v>0</v>
      </c>
      <c r="IK80" s="471">
        <v>0</v>
      </c>
      <c r="IL80" s="471">
        <v>0</v>
      </c>
      <c r="IM80" s="471">
        <v>0</v>
      </c>
      <c r="IN80" s="474">
        <v>0</v>
      </c>
      <c r="IO80" s="474">
        <v>0</v>
      </c>
      <c r="IP80" s="474">
        <v>0</v>
      </c>
      <c r="IQ80" s="474">
        <v>0</v>
      </c>
      <c r="IR80" s="474">
        <v>0</v>
      </c>
      <c r="IS80" s="474">
        <v>0</v>
      </c>
      <c r="IT80" s="457">
        <v>0</v>
      </c>
      <c r="IU80" s="457">
        <v>0</v>
      </c>
      <c r="IV80" s="457">
        <v>0</v>
      </c>
      <c r="IW80" s="457">
        <v>0</v>
      </c>
      <c r="IX80" s="793"/>
      <c r="IY80" s="793">
        <v>0</v>
      </c>
      <c r="IZ80" s="793">
        <v>0</v>
      </c>
      <c r="JA80" s="793">
        <v>0</v>
      </c>
      <c r="JB80" s="793">
        <v>0</v>
      </c>
      <c r="JC80" s="793">
        <v>0</v>
      </c>
      <c r="JD80" s="463"/>
      <c r="JE80" s="463"/>
      <c r="JF80" s="463"/>
      <c r="JG80" s="463"/>
      <c r="JH80" s="464"/>
      <c r="JI80" s="464"/>
      <c r="JJ80" s="464"/>
      <c r="JK80" s="464"/>
      <c r="JL80" s="464"/>
      <c r="JM80" s="464"/>
      <c r="JN80" s="456">
        <v>0</v>
      </c>
      <c r="JO80" s="456">
        <v>0</v>
      </c>
      <c r="JP80" s="456">
        <v>0</v>
      </c>
      <c r="JQ80" s="456">
        <v>0</v>
      </c>
      <c r="JR80" s="475"/>
      <c r="JS80" s="475">
        <v>0</v>
      </c>
      <c r="JT80" s="475">
        <v>0</v>
      </c>
      <c r="JU80" s="475">
        <v>0</v>
      </c>
      <c r="JV80" s="475">
        <v>0</v>
      </c>
      <c r="JW80" s="475">
        <v>0</v>
      </c>
      <c r="JX80" s="452">
        <v>0</v>
      </c>
      <c r="JY80" s="452">
        <v>0</v>
      </c>
      <c r="JZ80" s="452">
        <v>0</v>
      </c>
      <c r="KA80" s="452">
        <v>0</v>
      </c>
      <c r="KB80" s="771">
        <v>0</v>
      </c>
      <c r="KC80" s="771">
        <v>0</v>
      </c>
      <c r="KD80" s="771">
        <v>0</v>
      </c>
      <c r="KE80" s="771">
        <v>0</v>
      </c>
      <c r="KF80" s="771">
        <v>0</v>
      </c>
      <c r="KG80" s="771">
        <v>0</v>
      </c>
      <c r="KH80" s="454">
        <v>0</v>
      </c>
      <c r="KI80" s="454">
        <v>0</v>
      </c>
      <c r="KJ80" s="454">
        <v>0</v>
      </c>
      <c r="KK80" s="454">
        <v>0</v>
      </c>
      <c r="KL80" s="455">
        <v>0</v>
      </c>
      <c r="KM80" s="455">
        <v>0</v>
      </c>
      <c r="KN80" s="455">
        <v>0</v>
      </c>
      <c r="KO80" s="455">
        <v>0</v>
      </c>
      <c r="KP80" s="455">
        <v>0</v>
      </c>
      <c r="KQ80" s="455">
        <v>0</v>
      </c>
      <c r="KR80" s="476">
        <v>0</v>
      </c>
      <c r="KS80" s="476">
        <v>0</v>
      </c>
      <c r="KT80" s="476">
        <v>0</v>
      </c>
      <c r="KU80" s="476">
        <v>0</v>
      </c>
      <c r="KV80" s="788">
        <v>0</v>
      </c>
      <c r="KW80" s="788">
        <v>0</v>
      </c>
      <c r="KX80" s="788">
        <v>0</v>
      </c>
      <c r="KY80" s="788">
        <v>0</v>
      </c>
      <c r="KZ80" s="788">
        <v>0</v>
      </c>
      <c r="LA80" s="788">
        <v>0</v>
      </c>
      <c r="LB80" s="471"/>
      <c r="LC80" s="471"/>
      <c r="LD80" s="471"/>
      <c r="LE80" s="471"/>
      <c r="LF80" s="474"/>
      <c r="LG80" s="474"/>
      <c r="LH80" s="474"/>
      <c r="LI80" s="474"/>
      <c r="LJ80" s="474"/>
      <c r="LK80" s="474"/>
      <c r="LL80" s="467">
        <v>0</v>
      </c>
      <c r="LM80" s="467">
        <v>0</v>
      </c>
      <c r="LN80" s="467">
        <v>0</v>
      </c>
      <c r="LO80" s="467">
        <v>0</v>
      </c>
      <c r="LP80" s="783">
        <v>0</v>
      </c>
      <c r="LQ80" s="783">
        <v>0</v>
      </c>
      <c r="LR80" s="783">
        <v>0</v>
      </c>
      <c r="LS80" s="783">
        <v>0</v>
      </c>
      <c r="LT80" s="783">
        <v>0</v>
      </c>
      <c r="LU80" s="783">
        <v>0</v>
      </c>
      <c r="LV80" s="415">
        <f t="shared" si="115"/>
        <v>0</v>
      </c>
      <c r="LW80" s="415">
        <f t="shared" si="116"/>
        <v>0</v>
      </c>
      <c r="LX80" s="415">
        <f t="shared" si="117"/>
        <v>0</v>
      </c>
      <c r="LY80" s="415">
        <f t="shared" si="118"/>
        <v>0</v>
      </c>
      <c r="LZ80" s="416">
        <f t="shared" si="119"/>
        <v>0</v>
      </c>
      <c r="MA80" s="416">
        <f t="shared" si="120"/>
        <v>0</v>
      </c>
      <c r="MB80" s="416">
        <f t="shared" si="121"/>
        <v>0</v>
      </c>
      <c r="MC80" s="416">
        <f t="shared" si="122"/>
        <v>0</v>
      </c>
      <c r="MD80" s="416">
        <f t="shared" si="123"/>
        <v>0</v>
      </c>
      <c r="ME80" s="416">
        <f t="shared" si="124"/>
        <v>0</v>
      </c>
      <c r="MF80" s="465"/>
      <c r="MG80" s="465"/>
      <c r="MH80" s="465"/>
      <c r="MI80" s="465"/>
      <c r="MJ80" s="466"/>
      <c r="MK80" s="466"/>
      <c r="ML80" s="466"/>
      <c r="MM80" s="466"/>
      <c r="MN80" s="466"/>
      <c r="MO80" s="466"/>
      <c r="MP80" s="477"/>
      <c r="MQ80" s="477"/>
      <c r="MR80" s="477"/>
      <c r="MS80" s="477"/>
      <c r="MT80" s="478"/>
      <c r="MU80" s="478"/>
      <c r="MV80" s="478"/>
      <c r="MW80" s="478"/>
      <c r="MX80" s="478"/>
      <c r="MY80" s="478"/>
      <c r="MZ80" s="401">
        <f t="shared" si="125"/>
        <v>0</v>
      </c>
      <c r="NA80" s="401">
        <f t="shared" si="126"/>
        <v>0</v>
      </c>
      <c r="NB80" s="401">
        <f t="shared" si="127"/>
        <v>0</v>
      </c>
      <c r="NC80" s="401">
        <f t="shared" si="128"/>
        <v>0</v>
      </c>
      <c r="ND80" s="402">
        <f t="shared" si="129"/>
        <v>0</v>
      </c>
      <c r="NE80" s="402">
        <f t="shared" si="130"/>
        <v>0</v>
      </c>
      <c r="NF80" s="402">
        <f t="shared" si="131"/>
        <v>0</v>
      </c>
      <c r="NG80" s="402">
        <f t="shared" si="132"/>
        <v>0</v>
      </c>
      <c r="NH80" s="402">
        <f t="shared" si="133"/>
        <v>0</v>
      </c>
      <c r="NI80" s="402">
        <f t="shared" si="134"/>
        <v>0</v>
      </c>
    </row>
    <row r="81" spans="1:373" ht="30" x14ac:dyDescent="0.25">
      <c r="A81" s="1536"/>
      <c r="B81" s="1537"/>
      <c r="C81" s="443" t="s">
        <v>177</v>
      </c>
      <c r="D81" s="444"/>
      <c r="E81" s="444"/>
      <c r="F81" s="444"/>
      <c r="G81" s="444"/>
      <c r="H81" s="1037"/>
      <c r="I81" s="1037"/>
      <c r="J81" s="1037"/>
      <c r="K81" s="1037"/>
      <c r="L81" s="1037"/>
      <c r="M81" s="1037"/>
      <c r="N81" s="446"/>
      <c r="O81" s="446"/>
      <c r="P81" s="446"/>
      <c r="Q81" s="446"/>
      <c r="R81" s="473"/>
      <c r="S81" s="473"/>
      <c r="T81" s="473"/>
      <c r="U81" s="473"/>
      <c r="V81" s="473"/>
      <c r="W81" s="473"/>
      <c r="X81" s="1041">
        <v>0</v>
      </c>
      <c r="Y81" s="1041">
        <v>0</v>
      </c>
      <c r="Z81" s="1041">
        <v>0</v>
      </c>
      <c r="AA81" s="1041">
        <v>0</v>
      </c>
      <c r="AB81" s="1041">
        <v>0</v>
      </c>
      <c r="AC81" s="1041">
        <v>0</v>
      </c>
      <c r="AD81" s="1041">
        <v>0</v>
      </c>
      <c r="AE81" s="1041">
        <v>0</v>
      </c>
      <c r="AF81" s="1041"/>
      <c r="AG81" s="1041"/>
      <c r="AH81" s="449">
        <v>0</v>
      </c>
      <c r="AI81" s="449">
        <v>0</v>
      </c>
      <c r="AJ81" s="449">
        <v>0</v>
      </c>
      <c r="AK81" s="449">
        <v>0</v>
      </c>
      <c r="AL81" s="753">
        <v>0</v>
      </c>
      <c r="AM81" s="753">
        <v>0</v>
      </c>
      <c r="AN81" s="753">
        <v>0</v>
      </c>
      <c r="AO81" s="753">
        <v>0</v>
      </c>
      <c r="AP81" s="753">
        <v>0</v>
      </c>
      <c r="AQ81" s="753">
        <v>0</v>
      </c>
      <c r="AR81" s="450">
        <v>0</v>
      </c>
      <c r="AS81" s="450">
        <v>0</v>
      </c>
      <c r="AT81" s="450">
        <v>0</v>
      </c>
      <c r="AU81" s="450">
        <v>0</v>
      </c>
      <c r="AV81" s="765">
        <v>0</v>
      </c>
      <c r="AW81" s="765">
        <v>0</v>
      </c>
      <c r="AX81" s="765">
        <v>0</v>
      </c>
      <c r="AY81" s="765">
        <v>0</v>
      </c>
      <c r="AZ81" s="765">
        <v>0</v>
      </c>
      <c r="BA81" s="765">
        <v>0</v>
      </c>
      <c r="BB81" s="451"/>
      <c r="BC81" s="451">
        <v>0</v>
      </c>
      <c r="BD81" s="451">
        <v>0</v>
      </c>
      <c r="BE81" s="451">
        <v>0</v>
      </c>
      <c r="BF81" s="810">
        <v>0</v>
      </c>
      <c r="BG81" s="810">
        <v>0</v>
      </c>
      <c r="BH81" s="810">
        <v>0</v>
      </c>
      <c r="BI81" s="810">
        <v>0</v>
      </c>
      <c r="BJ81" s="810">
        <v>0</v>
      </c>
      <c r="BK81" s="810">
        <v>0</v>
      </c>
      <c r="BL81" s="452"/>
      <c r="BM81" s="452"/>
      <c r="BN81" s="452">
        <v>0</v>
      </c>
      <c r="BO81" s="452">
        <v>0</v>
      </c>
      <c r="BP81" s="771"/>
      <c r="BQ81" s="771">
        <v>0</v>
      </c>
      <c r="BR81" s="771">
        <v>0</v>
      </c>
      <c r="BS81" s="771"/>
      <c r="BT81" s="771"/>
      <c r="BU81" s="771"/>
      <c r="BV81" s="454"/>
      <c r="BW81" s="454"/>
      <c r="BX81" s="454"/>
      <c r="BY81" s="454"/>
      <c r="BZ81" s="455"/>
      <c r="CA81" s="455"/>
      <c r="CB81" s="455"/>
      <c r="CC81" s="455"/>
      <c r="CD81" s="455"/>
      <c r="CE81" s="455"/>
      <c r="CF81" s="456"/>
      <c r="CG81" s="456"/>
      <c r="CH81" s="456"/>
      <c r="CI81" s="456"/>
      <c r="CJ81" s="475"/>
      <c r="CK81" s="475"/>
      <c r="CL81" s="475"/>
      <c r="CM81" s="475"/>
      <c r="CN81" s="475"/>
      <c r="CO81" s="475"/>
      <c r="CP81" s="457"/>
      <c r="CQ81" s="457"/>
      <c r="CR81" s="457"/>
      <c r="CS81" s="457"/>
      <c r="CT81" s="793"/>
      <c r="CU81" s="793"/>
      <c r="CV81" s="793"/>
      <c r="CW81" s="793"/>
      <c r="CX81" s="793"/>
      <c r="CY81" s="793"/>
      <c r="CZ81" s="458">
        <v>0</v>
      </c>
      <c r="DA81" s="458">
        <v>0</v>
      </c>
      <c r="DB81" s="458">
        <v>0</v>
      </c>
      <c r="DC81" s="458">
        <v>0</v>
      </c>
      <c r="DD81" s="1026">
        <v>0</v>
      </c>
      <c r="DE81" s="1026">
        <v>0</v>
      </c>
      <c r="DF81" s="1026">
        <v>0</v>
      </c>
      <c r="DG81" s="1026">
        <v>0</v>
      </c>
      <c r="DH81" s="1026">
        <v>0</v>
      </c>
      <c r="DI81" s="1026">
        <v>0</v>
      </c>
      <c r="DJ81" s="454">
        <v>0</v>
      </c>
      <c r="DK81" s="454">
        <v>0</v>
      </c>
      <c r="DL81" s="454">
        <v>0</v>
      </c>
      <c r="DM81" s="454">
        <v>0</v>
      </c>
      <c r="DN81" s="455">
        <v>0</v>
      </c>
      <c r="DO81" s="455">
        <v>0</v>
      </c>
      <c r="DP81" s="455">
        <v>0</v>
      </c>
      <c r="DQ81" s="455">
        <v>0</v>
      </c>
      <c r="DR81" s="455">
        <v>0</v>
      </c>
      <c r="DS81" s="455">
        <v>0</v>
      </c>
      <c r="DT81" s="1001">
        <v>0</v>
      </c>
      <c r="DU81" s="1002">
        <v>0</v>
      </c>
      <c r="DV81" s="1002">
        <v>0</v>
      </c>
      <c r="DW81" s="1001">
        <v>0</v>
      </c>
      <c r="DX81" s="1003">
        <v>0</v>
      </c>
      <c r="DY81" s="1003">
        <v>0</v>
      </c>
      <c r="DZ81" s="1003">
        <v>0</v>
      </c>
      <c r="EA81" s="1003">
        <v>0</v>
      </c>
      <c r="EB81" s="1003">
        <v>0</v>
      </c>
      <c r="EC81" s="1003">
        <v>0</v>
      </c>
      <c r="ED81" s="461">
        <v>0</v>
      </c>
      <c r="EE81" s="461">
        <v>0</v>
      </c>
      <c r="EF81" s="461">
        <v>0</v>
      </c>
      <c r="EG81" s="461">
        <v>0</v>
      </c>
      <c r="EH81" s="759">
        <v>0</v>
      </c>
      <c r="EI81" s="759">
        <v>0</v>
      </c>
      <c r="EJ81" s="759">
        <v>0</v>
      </c>
      <c r="EK81" s="759">
        <v>0</v>
      </c>
      <c r="EL81" s="759">
        <v>0</v>
      </c>
      <c r="EM81" s="759">
        <v>0</v>
      </c>
      <c r="EN81" s="452"/>
      <c r="EO81" s="452"/>
      <c r="EP81" s="452"/>
      <c r="EQ81" s="452"/>
      <c r="ER81" s="771"/>
      <c r="ES81" s="771"/>
      <c r="ET81" s="771"/>
      <c r="EU81" s="771"/>
      <c r="EV81" s="771"/>
      <c r="EW81" s="771"/>
      <c r="EX81" s="461">
        <v>0</v>
      </c>
      <c r="EY81" s="461">
        <v>0</v>
      </c>
      <c r="EZ81" s="461">
        <v>0</v>
      </c>
      <c r="FA81" s="461">
        <v>0</v>
      </c>
      <c r="FB81" s="759">
        <v>0</v>
      </c>
      <c r="FC81" s="759">
        <v>0</v>
      </c>
      <c r="FD81" s="759">
        <v>0</v>
      </c>
      <c r="FE81" s="759">
        <v>0</v>
      </c>
      <c r="FF81" s="759">
        <v>0</v>
      </c>
      <c r="FG81" s="759">
        <v>0</v>
      </c>
      <c r="FH81" s="463">
        <v>0</v>
      </c>
      <c r="FI81" s="463">
        <v>0</v>
      </c>
      <c r="FJ81" s="463">
        <v>0</v>
      </c>
      <c r="FK81" s="463">
        <v>0</v>
      </c>
      <c r="FL81" s="464">
        <v>0</v>
      </c>
      <c r="FM81" s="464">
        <v>0</v>
      </c>
      <c r="FN81" s="464">
        <v>0</v>
      </c>
      <c r="FO81" s="464">
        <v>0</v>
      </c>
      <c r="FP81" s="464">
        <v>0</v>
      </c>
      <c r="FQ81" s="464">
        <v>0</v>
      </c>
      <c r="FR81" s="465"/>
      <c r="FS81" s="465"/>
      <c r="FT81" s="465"/>
      <c r="FU81" s="465"/>
      <c r="FV81" s="1048"/>
      <c r="FW81" s="1048"/>
      <c r="FX81" s="1048"/>
      <c r="FY81" s="1048"/>
      <c r="FZ81" s="1048"/>
      <c r="GA81" s="1048"/>
      <c r="GB81" s="467"/>
      <c r="GC81" s="467"/>
      <c r="GD81" s="467"/>
      <c r="GE81" s="467"/>
      <c r="GF81" s="783"/>
      <c r="GG81" s="783"/>
      <c r="GH81" s="783"/>
      <c r="GI81" s="783"/>
      <c r="GJ81" s="783"/>
      <c r="GK81" s="783"/>
      <c r="GL81" s="459"/>
      <c r="GM81" s="459"/>
      <c r="GN81" s="459"/>
      <c r="GO81" s="459"/>
      <c r="GP81" s="777"/>
      <c r="GQ81" s="777"/>
      <c r="GR81" s="777"/>
      <c r="GS81" s="777"/>
      <c r="GT81" s="777"/>
      <c r="GU81" s="777"/>
      <c r="GV81" s="469">
        <v>0</v>
      </c>
      <c r="GW81" s="469">
        <v>0</v>
      </c>
      <c r="GX81" s="469">
        <v>0</v>
      </c>
      <c r="GY81" s="469">
        <v>0</v>
      </c>
      <c r="GZ81" s="470">
        <v>0</v>
      </c>
      <c r="HA81" s="470">
        <v>0</v>
      </c>
      <c r="HB81" s="470">
        <v>0</v>
      </c>
      <c r="HC81" s="470">
        <v>0</v>
      </c>
      <c r="HD81" s="470">
        <v>0</v>
      </c>
      <c r="HE81" s="470">
        <v>0</v>
      </c>
      <c r="HF81" s="1058"/>
      <c r="HG81" s="1058"/>
      <c r="HH81" s="1058"/>
      <c r="HI81" s="1058"/>
      <c r="HJ81" s="1059"/>
      <c r="HK81" s="1059"/>
      <c r="HL81" s="1059"/>
      <c r="HM81" s="1059"/>
      <c r="HN81" s="1059"/>
      <c r="HO81" s="1059"/>
      <c r="HP81" s="446">
        <v>0</v>
      </c>
      <c r="HQ81" s="446">
        <v>0</v>
      </c>
      <c r="HR81" s="446">
        <v>0</v>
      </c>
      <c r="HS81" s="446">
        <v>0</v>
      </c>
      <c r="HT81" s="473">
        <v>0</v>
      </c>
      <c r="HU81" s="473">
        <v>0</v>
      </c>
      <c r="HV81" s="473">
        <v>0</v>
      </c>
      <c r="HW81" s="473">
        <v>0</v>
      </c>
      <c r="HX81" s="473">
        <v>0</v>
      </c>
      <c r="HY81" s="473">
        <v>0</v>
      </c>
      <c r="HZ81" s="461"/>
      <c r="IA81" s="461"/>
      <c r="IB81" s="461"/>
      <c r="IC81" s="461"/>
      <c r="ID81" s="462"/>
      <c r="IE81" s="462"/>
      <c r="IF81" s="462"/>
      <c r="IG81" s="462"/>
      <c r="IH81" s="462"/>
      <c r="II81" s="462"/>
      <c r="IJ81" s="471">
        <v>0</v>
      </c>
      <c r="IK81" s="471">
        <v>0</v>
      </c>
      <c r="IL81" s="471">
        <v>0</v>
      </c>
      <c r="IM81" s="471">
        <v>0</v>
      </c>
      <c r="IN81" s="474">
        <v>0</v>
      </c>
      <c r="IO81" s="474">
        <v>0</v>
      </c>
      <c r="IP81" s="474">
        <v>0</v>
      </c>
      <c r="IQ81" s="474">
        <v>0</v>
      </c>
      <c r="IR81" s="474">
        <v>0</v>
      </c>
      <c r="IS81" s="474">
        <v>0</v>
      </c>
      <c r="IT81" s="457">
        <v>0</v>
      </c>
      <c r="IU81" s="457">
        <v>0</v>
      </c>
      <c r="IV81" s="457">
        <v>0</v>
      </c>
      <c r="IW81" s="457">
        <v>0</v>
      </c>
      <c r="IX81" s="793">
        <v>0</v>
      </c>
      <c r="IY81" s="793">
        <v>0</v>
      </c>
      <c r="IZ81" s="793">
        <v>0</v>
      </c>
      <c r="JA81" s="793">
        <v>0</v>
      </c>
      <c r="JB81" s="793">
        <v>0</v>
      </c>
      <c r="JC81" s="793">
        <v>0</v>
      </c>
      <c r="JD81" s="463"/>
      <c r="JE81" s="463"/>
      <c r="JF81" s="463"/>
      <c r="JG81" s="463"/>
      <c r="JH81" s="464"/>
      <c r="JI81" s="464"/>
      <c r="JJ81" s="464"/>
      <c r="JK81" s="464"/>
      <c r="JL81" s="464"/>
      <c r="JM81" s="464"/>
      <c r="JN81" s="456">
        <v>0</v>
      </c>
      <c r="JO81" s="456">
        <v>0</v>
      </c>
      <c r="JP81" s="456">
        <v>0</v>
      </c>
      <c r="JQ81" s="456">
        <v>0</v>
      </c>
      <c r="JR81" s="475"/>
      <c r="JS81" s="475">
        <v>0</v>
      </c>
      <c r="JT81" s="475">
        <v>0</v>
      </c>
      <c r="JU81" s="475">
        <v>0</v>
      </c>
      <c r="JV81" s="475">
        <v>0</v>
      </c>
      <c r="JW81" s="475">
        <v>0</v>
      </c>
      <c r="JX81" s="452">
        <v>0</v>
      </c>
      <c r="JY81" s="452">
        <v>0</v>
      </c>
      <c r="JZ81" s="452">
        <v>0</v>
      </c>
      <c r="KA81" s="452">
        <v>0</v>
      </c>
      <c r="KB81" s="771">
        <v>0</v>
      </c>
      <c r="KC81" s="771">
        <v>0</v>
      </c>
      <c r="KD81" s="771">
        <v>0</v>
      </c>
      <c r="KE81" s="771">
        <v>0</v>
      </c>
      <c r="KF81" s="771">
        <v>0</v>
      </c>
      <c r="KG81" s="771">
        <v>0</v>
      </c>
      <c r="KH81" s="454">
        <v>0</v>
      </c>
      <c r="KI81" s="454">
        <v>0</v>
      </c>
      <c r="KJ81" s="454">
        <v>0</v>
      </c>
      <c r="KK81" s="454">
        <v>0</v>
      </c>
      <c r="KL81" s="455">
        <v>0</v>
      </c>
      <c r="KM81" s="455">
        <v>0</v>
      </c>
      <c r="KN81" s="455">
        <v>0</v>
      </c>
      <c r="KO81" s="455">
        <v>0</v>
      </c>
      <c r="KP81" s="455">
        <v>0</v>
      </c>
      <c r="KQ81" s="455">
        <v>0</v>
      </c>
      <c r="KR81" s="476">
        <v>0</v>
      </c>
      <c r="KS81" s="476">
        <v>0</v>
      </c>
      <c r="KT81" s="476">
        <v>0</v>
      </c>
      <c r="KU81" s="476">
        <v>0</v>
      </c>
      <c r="KV81" s="788">
        <v>0</v>
      </c>
      <c r="KW81" s="788">
        <v>0</v>
      </c>
      <c r="KX81" s="788">
        <v>0</v>
      </c>
      <c r="KY81" s="788">
        <v>0</v>
      </c>
      <c r="KZ81" s="788">
        <v>0</v>
      </c>
      <c r="LA81" s="788">
        <v>0</v>
      </c>
      <c r="LB81" s="471"/>
      <c r="LC81" s="471"/>
      <c r="LD81" s="471"/>
      <c r="LE81" s="471"/>
      <c r="LF81" s="474"/>
      <c r="LG81" s="474"/>
      <c r="LH81" s="474"/>
      <c r="LI81" s="474"/>
      <c r="LJ81" s="474"/>
      <c r="LK81" s="474"/>
      <c r="LL81" s="467">
        <v>0</v>
      </c>
      <c r="LM81" s="467">
        <v>0</v>
      </c>
      <c r="LN81" s="467">
        <v>0</v>
      </c>
      <c r="LO81" s="467">
        <v>0</v>
      </c>
      <c r="LP81" s="783">
        <v>0</v>
      </c>
      <c r="LQ81" s="783">
        <v>0</v>
      </c>
      <c r="LR81" s="783">
        <v>0</v>
      </c>
      <c r="LS81" s="783">
        <v>0</v>
      </c>
      <c r="LT81" s="783">
        <v>0</v>
      </c>
      <c r="LU81" s="783">
        <v>0</v>
      </c>
      <c r="LV81" s="415">
        <f t="shared" si="115"/>
        <v>0</v>
      </c>
      <c r="LW81" s="415">
        <f t="shared" si="116"/>
        <v>0</v>
      </c>
      <c r="LX81" s="415">
        <f t="shared" si="117"/>
        <v>0</v>
      </c>
      <c r="LY81" s="415">
        <f t="shared" si="118"/>
        <v>0</v>
      </c>
      <c r="LZ81" s="416">
        <f t="shared" si="119"/>
        <v>0</v>
      </c>
      <c r="MA81" s="416">
        <f t="shared" si="120"/>
        <v>0</v>
      </c>
      <c r="MB81" s="416">
        <f t="shared" si="121"/>
        <v>0</v>
      </c>
      <c r="MC81" s="416">
        <f t="shared" si="122"/>
        <v>0</v>
      </c>
      <c r="MD81" s="416">
        <f t="shared" si="123"/>
        <v>0</v>
      </c>
      <c r="ME81" s="416">
        <f t="shared" si="124"/>
        <v>0</v>
      </c>
      <c r="MF81" s="465"/>
      <c r="MG81" s="465"/>
      <c r="MH81" s="465"/>
      <c r="MI81" s="465"/>
      <c r="MJ81" s="466"/>
      <c r="MK81" s="466"/>
      <c r="ML81" s="466"/>
      <c r="MM81" s="466"/>
      <c r="MN81" s="466"/>
      <c r="MO81" s="466"/>
      <c r="MP81" s="477"/>
      <c r="MQ81" s="477"/>
      <c r="MR81" s="477"/>
      <c r="MS81" s="477"/>
      <c r="MT81" s="478"/>
      <c r="MU81" s="478"/>
      <c r="MV81" s="478"/>
      <c r="MW81" s="478"/>
      <c r="MX81" s="478"/>
      <c r="MY81" s="478"/>
      <c r="MZ81" s="401">
        <f t="shared" si="125"/>
        <v>0</v>
      </c>
      <c r="NA81" s="401">
        <f t="shared" si="126"/>
        <v>0</v>
      </c>
      <c r="NB81" s="401">
        <f t="shared" si="127"/>
        <v>0</v>
      </c>
      <c r="NC81" s="401">
        <f t="shared" si="128"/>
        <v>0</v>
      </c>
      <c r="ND81" s="402">
        <f t="shared" si="129"/>
        <v>0</v>
      </c>
      <c r="NE81" s="402">
        <f t="shared" si="130"/>
        <v>0</v>
      </c>
      <c r="NF81" s="402">
        <f t="shared" si="131"/>
        <v>0</v>
      </c>
      <c r="NG81" s="402">
        <f t="shared" si="132"/>
        <v>0</v>
      </c>
      <c r="NH81" s="402">
        <f t="shared" si="133"/>
        <v>0</v>
      </c>
      <c r="NI81" s="402">
        <f t="shared" si="134"/>
        <v>0</v>
      </c>
    </row>
    <row r="82" spans="1:373" ht="30" x14ac:dyDescent="0.25">
      <c r="A82" s="442">
        <v>65</v>
      </c>
      <c r="B82" s="479" t="s">
        <v>100</v>
      </c>
      <c r="C82" s="479" t="s">
        <v>101</v>
      </c>
      <c r="D82" s="444"/>
      <c r="E82" s="444"/>
      <c r="F82" s="444"/>
      <c r="G82" s="444"/>
      <c r="H82" s="1037"/>
      <c r="I82" s="1037"/>
      <c r="J82" s="1037"/>
      <c r="K82" s="1037"/>
      <c r="L82" s="1037"/>
      <c r="M82" s="1037"/>
      <c r="N82" s="446"/>
      <c r="O82" s="446"/>
      <c r="P82" s="446"/>
      <c r="Q82" s="446"/>
      <c r="R82" s="473"/>
      <c r="S82" s="473"/>
      <c r="T82" s="473"/>
      <c r="U82" s="473"/>
      <c r="V82" s="473"/>
      <c r="W82" s="473"/>
      <c r="X82" s="1041">
        <v>0</v>
      </c>
      <c r="Y82" s="1041">
        <v>0</v>
      </c>
      <c r="Z82" s="1041">
        <v>0</v>
      </c>
      <c r="AA82" s="1041">
        <v>0</v>
      </c>
      <c r="AB82" s="1041">
        <v>0</v>
      </c>
      <c r="AC82" s="1041">
        <v>0</v>
      </c>
      <c r="AD82" s="1041">
        <v>0</v>
      </c>
      <c r="AE82" s="1041">
        <v>0</v>
      </c>
      <c r="AF82" s="1041"/>
      <c r="AG82" s="1041"/>
      <c r="AH82" s="449">
        <v>0</v>
      </c>
      <c r="AI82" s="449">
        <v>0</v>
      </c>
      <c r="AJ82" s="449">
        <v>0</v>
      </c>
      <c r="AK82" s="449">
        <v>0</v>
      </c>
      <c r="AL82" s="753">
        <v>0</v>
      </c>
      <c r="AM82" s="753">
        <v>0</v>
      </c>
      <c r="AN82" s="753">
        <v>0</v>
      </c>
      <c r="AO82" s="753">
        <v>0</v>
      </c>
      <c r="AP82" s="753">
        <v>0</v>
      </c>
      <c r="AQ82" s="753">
        <v>0</v>
      </c>
      <c r="AR82" s="450">
        <v>0</v>
      </c>
      <c r="AS82" s="450">
        <v>0</v>
      </c>
      <c r="AT82" s="450">
        <v>0</v>
      </c>
      <c r="AU82" s="450">
        <v>0</v>
      </c>
      <c r="AV82" s="765">
        <v>0</v>
      </c>
      <c r="AW82" s="765">
        <v>0</v>
      </c>
      <c r="AX82" s="765">
        <v>0</v>
      </c>
      <c r="AY82" s="765">
        <v>0</v>
      </c>
      <c r="AZ82" s="765">
        <v>0</v>
      </c>
      <c r="BA82" s="765">
        <v>0</v>
      </c>
      <c r="BB82" s="451">
        <v>0</v>
      </c>
      <c r="BC82" s="451">
        <v>0</v>
      </c>
      <c r="BD82" s="451">
        <v>0</v>
      </c>
      <c r="BE82" s="451">
        <v>0</v>
      </c>
      <c r="BF82" s="810">
        <v>0</v>
      </c>
      <c r="BG82" s="810">
        <v>0</v>
      </c>
      <c r="BH82" s="810">
        <v>0</v>
      </c>
      <c r="BI82" s="810">
        <v>0</v>
      </c>
      <c r="BJ82" s="810">
        <v>0</v>
      </c>
      <c r="BK82" s="810">
        <v>0</v>
      </c>
      <c r="BL82" s="452">
        <v>0</v>
      </c>
      <c r="BM82" s="452">
        <v>0</v>
      </c>
      <c r="BN82" s="452">
        <v>0</v>
      </c>
      <c r="BO82" s="452">
        <v>0</v>
      </c>
      <c r="BP82" s="771">
        <v>0</v>
      </c>
      <c r="BQ82" s="771">
        <v>0</v>
      </c>
      <c r="BR82" s="771">
        <v>0</v>
      </c>
      <c r="BS82" s="771"/>
      <c r="BT82" s="771"/>
      <c r="BU82" s="771"/>
      <c r="BV82" s="454"/>
      <c r="BW82" s="454"/>
      <c r="BX82" s="454"/>
      <c r="BY82" s="454"/>
      <c r="BZ82" s="455"/>
      <c r="CA82" s="455"/>
      <c r="CB82" s="455"/>
      <c r="CC82" s="455"/>
      <c r="CD82" s="455"/>
      <c r="CE82" s="455"/>
      <c r="CF82" s="456"/>
      <c r="CG82" s="456"/>
      <c r="CH82" s="456"/>
      <c r="CI82" s="456"/>
      <c r="CJ82" s="475"/>
      <c r="CK82" s="475"/>
      <c r="CL82" s="475"/>
      <c r="CM82" s="475"/>
      <c r="CN82" s="475"/>
      <c r="CO82" s="475"/>
      <c r="CP82" s="457"/>
      <c r="CQ82" s="457"/>
      <c r="CR82" s="457"/>
      <c r="CS82" s="457"/>
      <c r="CT82" s="793"/>
      <c r="CU82" s="793"/>
      <c r="CV82" s="793"/>
      <c r="CW82" s="793"/>
      <c r="CX82" s="793"/>
      <c r="CY82" s="793"/>
      <c r="CZ82" s="458">
        <v>0</v>
      </c>
      <c r="DA82" s="458">
        <v>0</v>
      </c>
      <c r="DB82" s="458">
        <v>0</v>
      </c>
      <c r="DC82" s="458">
        <v>0</v>
      </c>
      <c r="DD82" s="1026">
        <v>0</v>
      </c>
      <c r="DE82" s="1026">
        <v>0</v>
      </c>
      <c r="DF82" s="1026">
        <v>0</v>
      </c>
      <c r="DG82" s="1026">
        <v>0</v>
      </c>
      <c r="DH82" s="1026">
        <v>0</v>
      </c>
      <c r="DI82" s="1026">
        <v>0</v>
      </c>
      <c r="DJ82" s="454">
        <v>0</v>
      </c>
      <c r="DK82" s="454">
        <v>0</v>
      </c>
      <c r="DL82" s="454">
        <v>0</v>
      </c>
      <c r="DM82" s="454">
        <v>0</v>
      </c>
      <c r="DN82" s="455">
        <v>0</v>
      </c>
      <c r="DO82" s="455">
        <v>0</v>
      </c>
      <c r="DP82" s="455">
        <v>0</v>
      </c>
      <c r="DQ82" s="455">
        <v>0</v>
      </c>
      <c r="DR82" s="455">
        <v>0</v>
      </c>
      <c r="DS82" s="455">
        <v>0</v>
      </c>
      <c r="DT82" s="1001">
        <v>0</v>
      </c>
      <c r="DU82" s="1002">
        <v>0</v>
      </c>
      <c r="DV82" s="1002">
        <v>0</v>
      </c>
      <c r="DW82" s="1001">
        <v>0</v>
      </c>
      <c r="DX82" s="1003">
        <v>0</v>
      </c>
      <c r="DY82" s="1003">
        <v>0</v>
      </c>
      <c r="DZ82" s="1003">
        <v>0</v>
      </c>
      <c r="EA82" s="1003">
        <v>0</v>
      </c>
      <c r="EB82" s="1003">
        <v>0</v>
      </c>
      <c r="EC82" s="1003">
        <v>0</v>
      </c>
      <c r="ED82" s="461">
        <v>0</v>
      </c>
      <c r="EE82" s="461">
        <v>0</v>
      </c>
      <c r="EF82" s="461">
        <v>0</v>
      </c>
      <c r="EG82" s="461">
        <v>0</v>
      </c>
      <c r="EH82" s="759">
        <v>0</v>
      </c>
      <c r="EI82" s="759">
        <v>0</v>
      </c>
      <c r="EJ82" s="759">
        <v>0</v>
      </c>
      <c r="EK82" s="759">
        <v>0</v>
      </c>
      <c r="EL82" s="759">
        <v>0</v>
      </c>
      <c r="EM82" s="759">
        <v>0</v>
      </c>
      <c r="EN82" s="452"/>
      <c r="EO82" s="452"/>
      <c r="EP82" s="452"/>
      <c r="EQ82" s="452"/>
      <c r="ER82" s="771"/>
      <c r="ES82" s="771"/>
      <c r="ET82" s="771"/>
      <c r="EU82" s="771"/>
      <c r="EV82" s="771"/>
      <c r="EW82" s="771"/>
      <c r="EX82" s="461">
        <v>0</v>
      </c>
      <c r="EY82" s="461">
        <v>0</v>
      </c>
      <c r="EZ82" s="461">
        <v>0</v>
      </c>
      <c r="FA82" s="461">
        <v>0</v>
      </c>
      <c r="FB82" s="759">
        <v>0</v>
      </c>
      <c r="FC82" s="759">
        <v>0</v>
      </c>
      <c r="FD82" s="759">
        <v>0</v>
      </c>
      <c r="FE82" s="759">
        <v>0</v>
      </c>
      <c r="FF82" s="759">
        <v>0</v>
      </c>
      <c r="FG82" s="759">
        <v>0</v>
      </c>
      <c r="FH82" s="463">
        <v>0</v>
      </c>
      <c r="FI82" s="463">
        <v>0</v>
      </c>
      <c r="FJ82" s="463">
        <v>0</v>
      </c>
      <c r="FK82" s="463">
        <v>0</v>
      </c>
      <c r="FL82" s="464">
        <v>0</v>
      </c>
      <c r="FM82" s="464">
        <v>0</v>
      </c>
      <c r="FN82" s="464">
        <v>0</v>
      </c>
      <c r="FO82" s="464">
        <v>0</v>
      </c>
      <c r="FP82" s="464">
        <v>0</v>
      </c>
      <c r="FQ82" s="464">
        <v>0</v>
      </c>
      <c r="FR82" s="465"/>
      <c r="FS82" s="465"/>
      <c r="FT82" s="465"/>
      <c r="FU82" s="465"/>
      <c r="FV82" s="1048"/>
      <c r="FW82" s="1048"/>
      <c r="FX82" s="1048"/>
      <c r="FY82" s="1048"/>
      <c r="FZ82" s="1048"/>
      <c r="GA82" s="1048"/>
      <c r="GB82" s="467"/>
      <c r="GC82" s="467"/>
      <c r="GD82" s="467"/>
      <c r="GE82" s="467"/>
      <c r="GF82" s="783"/>
      <c r="GG82" s="783"/>
      <c r="GH82" s="783"/>
      <c r="GI82" s="783"/>
      <c r="GJ82" s="783"/>
      <c r="GK82" s="783"/>
      <c r="GL82" s="459"/>
      <c r="GM82" s="459"/>
      <c r="GN82" s="459"/>
      <c r="GO82" s="459"/>
      <c r="GP82" s="777"/>
      <c r="GQ82" s="777"/>
      <c r="GR82" s="777"/>
      <c r="GS82" s="777"/>
      <c r="GT82" s="777"/>
      <c r="GU82" s="777"/>
      <c r="GV82" s="469">
        <v>0</v>
      </c>
      <c r="GW82" s="469">
        <v>0</v>
      </c>
      <c r="GX82" s="469">
        <v>0</v>
      </c>
      <c r="GY82" s="469">
        <v>0</v>
      </c>
      <c r="GZ82" s="470">
        <v>0</v>
      </c>
      <c r="HA82" s="470">
        <v>0</v>
      </c>
      <c r="HB82" s="470">
        <v>0</v>
      </c>
      <c r="HC82" s="470">
        <v>0</v>
      </c>
      <c r="HD82" s="470">
        <v>0</v>
      </c>
      <c r="HE82" s="470">
        <v>0</v>
      </c>
      <c r="HF82" s="1058"/>
      <c r="HG82" s="1058"/>
      <c r="HH82" s="1058"/>
      <c r="HI82" s="1058"/>
      <c r="HJ82" s="1059"/>
      <c r="HK82" s="1059"/>
      <c r="HL82" s="1059"/>
      <c r="HM82" s="1059"/>
      <c r="HN82" s="1059"/>
      <c r="HO82" s="1059"/>
      <c r="HP82" s="446">
        <v>0</v>
      </c>
      <c r="HQ82" s="446">
        <v>0</v>
      </c>
      <c r="HR82" s="446">
        <v>0</v>
      </c>
      <c r="HS82" s="446">
        <v>0</v>
      </c>
      <c r="HT82" s="473">
        <v>0</v>
      </c>
      <c r="HU82" s="473">
        <v>0</v>
      </c>
      <c r="HV82" s="473">
        <v>0</v>
      </c>
      <c r="HW82" s="473">
        <v>0</v>
      </c>
      <c r="HX82" s="473">
        <v>0</v>
      </c>
      <c r="HY82" s="473">
        <v>0</v>
      </c>
      <c r="HZ82" s="461"/>
      <c r="IA82" s="461"/>
      <c r="IB82" s="461"/>
      <c r="IC82" s="461"/>
      <c r="ID82" s="462"/>
      <c r="IE82" s="462"/>
      <c r="IF82" s="462"/>
      <c r="IG82" s="462"/>
      <c r="IH82" s="462"/>
      <c r="II82" s="462"/>
      <c r="IJ82" s="471">
        <v>0</v>
      </c>
      <c r="IK82" s="471">
        <v>0</v>
      </c>
      <c r="IL82" s="471">
        <v>0</v>
      </c>
      <c r="IM82" s="471">
        <v>0</v>
      </c>
      <c r="IN82" s="474">
        <v>0</v>
      </c>
      <c r="IO82" s="474">
        <v>0</v>
      </c>
      <c r="IP82" s="474">
        <v>0</v>
      </c>
      <c r="IQ82" s="474">
        <v>0</v>
      </c>
      <c r="IR82" s="474">
        <v>0</v>
      </c>
      <c r="IS82" s="474">
        <v>0</v>
      </c>
      <c r="IT82" s="457">
        <v>0</v>
      </c>
      <c r="IU82" s="457">
        <v>0</v>
      </c>
      <c r="IV82" s="457">
        <v>0</v>
      </c>
      <c r="IW82" s="457">
        <v>0</v>
      </c>
      <c r="IX82" s="793">
        <v>0</v>
      </c>
      <c r="IY82" s="793">
        <v>0</v>
      </c>
      <c r="IZ82" s="793">
        <v>0</v>
      </c>
      <c r="JA82" s="793">
        <v>0</v>
      </c>
      <c r="JB82" s="793">
        <v>0</v>
      </c>
      <c r="JC82" s="793">
        <v>0</v>
      </c>
      <c r="JD82" s="463"/>
      <c r="JE82" s="463"/>
      <c r="JF82" s="463"/>
      <c r="JG82" s="463"/>
      <c r="JH82" s="464"/>
      <c r="JI82" s="464"/>
      <c r="JJ82" s="464"/>
      <c r="JK82" s="464"/>
      <c r="JL82" s="464"/>
      <c r="JM82" s="464"/>
      <c r="JN82" s="456">
        <v>0</v>
      </c>
      <c r="JO82" s="456">
        <v>0</v>
      </c>
      <c r="JP82" s="456">
        <v>0</v>
      </c>
      <c r="JQ82" s="456">
        <v>0</v>
      </c>
      <c r="JR82" s="475">
        <v>0</v>
      </c>
      <c r="JS82" s="475">
        <v>0</v>
      </c>
      <c r="JT82" s="475">
        <v>0</v>
      </c>
      <c r="JU82" s="475">
        <v>0</v>
      </c>
      <c r="JV82" s="475">
        <v>0</v>
      </c>
      <c r="JW82" s="475">
        <v>0</v>
      </c>
      <c r="JX82" s="452">
        <v>0</v>
      </c>
      <c r="JY82" s="452">
        <v>0</v>
      </c>
      <c r="JZ82" s="452">
        <v>0</v>
      </c>
      <c r="KA82" s="452">
        <v>0</v>
      </c>
      <c r="KB82" s="771">
        <v>0</v>
      </c>
      <c r="KC82" s="771">
        <v>0</v>
      </c>
      <c r="KD82" s="771">
        <v>0</v>
      </c>
      <c r="KE82" s="771">
        <v>0</v>
      </c>
      <c r="KF82" s="771">
        <v>0</v>
      </c>
      <c r="KG82" s="771">
        <v>0</v>
      </c>
      <c r="KH82" s="454">
        <v>0</v>
      </c>
      <c r="KI82" s="454">
        <v>0</v>
      </c>
      <c r="KJ82" s="454">
        <v>0</v>
      </c>
      <c r="KK82" s="454">
        <v>0</v>
      </c>
      <c r="KL82" s="455">
        <v>0</v>
      </c>
      <c r="KM82" s="455">
        <v>0</v>
      </c>
      <c r="KN82" s="455">
        <v>0</v>
      </c>
      <c r="KO82" s="455">
        <v>0</v>
      </c>
      <c r="KP82" s="455">
        <v>0</v>
      </c>
      <c r="KQ82" s="455">
        <v>0</v>
      </c>
      <c r="KR82" s="476">
        <v>0</v>
      </c>
      <c r="KS82" s="476">
        <v>0</v>
      </c>
      <c r="KT82" s="476">
        <v>0</v>
      </c>
      <c r="KU82" s="476">
        <v>0</v>
      </c>
      <c r="KV82" s="788">
        <v>0</v>
      </c>
      <c r="KW82" s="788">
        <v>0</v>
      </c>
      <c r="KX82" s="788">
        <v>0</v>
      </c>
      <c r="KY82" s="788">
        <v>0</v>
      </c>
      <c r="KZ82" s="788">
        <v>0</v>
      </c>
      <c r="LA82" s="788">
        <v>0</v>
      </c>
      <c r="LB82" s="471"/>
      <c r="LC82" s="471"/>
      <c r="LD82" s="471"/>
      <c r="LE82" s="471"/>
      <c r="LF82" s="474"/>
      <c r="LG82" s="474"/>
      <c r="LH82" s="474"/>
      <c r="LI82" s="474"/>
      <c r="LJ82" s="474"/>
      <c r="LK82" s="474"/>
      <c r="LL82" s="467">
        <v>0</v>
      </c>
      <c r="LM82" s="467">
        <v>0</v>
      </c>
      <c r="LN82" s="467">
        <v>0</v>
      </c>
      <c r="LO82" s="467">
        <v>0</v>
      </c>
      <c r="LP82" s="783">
        <v>0</v>
      </c>
      <c r="LQ82" s="783">
        <v>0</v>
      </c>
      <c r="LR82" s="783">
        <v>0</v>
      </c>
      <c r="LS82" s="783">
        <v>0</v>
      </c>
      <c r="LT82" s="783">
        <v>0</v>
      </c>
      <c r="LU82" s="783">
        <v>0</v>
      </c>
      <c r="LV82" s="415">
        <f t="shared" si="115"/>
        <v>0</v>
      </c>
      <c r="LW82" s="415">
        <f t="shared" si="116"/>
        <v>0</v>
      </c>
      <c r="LX82" s="415">
        <f t="shared" si="117"/>
        <v>0</v>
      </c>
      <c r="LY82" s="415">
        <f t="shared" si="118"/>
        <v>0</v>
      </c>
      <c r="LZ82" s="416">
        <f t="shared" si="119"/>
        <v>0</v>
      </c>
      <c r="MA82" s="416">
        <f t="shared" si="120"/>
        <v>0</v>
      </c>
      <c r="MB82" s="416">
        <f t="shared" si="121"/>
        <v>0</v>
      </c>
      <c r="MC82" s="416">
        <f t="shared" si="122"/>
        <v>0</v>
      </c>
      <c r="MD82" s="416">
        <f t="shared" si="123"/>
        <v>0</v>
      </c>
      <c r="ME82" s="416">
        <f t="shared" si="124"/>
        <v>0</v>
      </c>
      <c r="MF82" s="465"/>
      <c r="MG82" s="465"/>
      <c r="MH82" s="465"/>
      <c r="MI82" s="465"/>
      <c r="MJ82" s="466"/>
      <c r="MK82" s="466"/>
      <c r="ML82" s="466"/>
      <c r="MM82" s="466"/>
      <c r="MN82" s="466"/>
      <c r="MO82" s="466"/>
      <c r="MP82" s="477"/>
      <c r="MQ82" s="477"/>
      <c r="MR82" s="477"/>
      <c r="MS82" s="477"/>
      <c r="MT82" s="478"/>
      <c r="MU82" s="478"/>
      <c r="MV82" s="478"/>
      <c r="MW82" s="478"/>
      <c r="MX82" s="478"/>
      <c r="MY82" s="478"/>
      <c r="MZ82" s="401">
        <f t="shared" si="125"/>
        <v>0</v>
      </c>
      <c r="NA82" s="401">
        <f t="shared" si="126"/>
        <v>0</v>
      </c>
      <c r="NB82" s="401">
        <f t="shared" si="127"/>
        <v>0</v>
      </c>
      <c r="NC82" s="401">
        <f t="shared" si="128"/>
        <v>0</v>
      </c>
      <c r="ND82" s="402">
        <f t="shared" si="129"/>
        <v>0</v>
      </c>
      <c r="NE82" s="402">
        <f t="shared" si="130"/>
        <v>0</v>
      </c>
      <c r="NF82" s="402">
        <f t="shared" si="131"/>
        <v>0</v>
      </c>
      <c r="NG82" s="402">
        <f t="shared" si="132"/>
        <v>0</v>
      </c>
      <c r="NH82" s="402">
        <f t="shared" si="133"/>
        <v>0</v>
      </c>
      <c r="NI82" s="402">
        <f t="shared" si="134"/>
        <v>0</v>
      </c>
    </row>
    <row r="83" spans="1:373" ht="32.25" customHeight="1" x14ac:dyDescent="0.25">
      <c r="A83" s="442">
        <v>66</v>
      </c>
      <c r="B83" s="479" t="s">
        <v>102</v>
      </c>
      <c r="C83" s="479" t="s">
        <v>103</v>
      </c>
      <c r="D83" s="444"/>
      <c r="E83" s="444"/>
      <c r="F83" s="444"/>
      <c r="G83" s="444"/>
      <c r="H83" s="1037"/>
      <c r="I83" s="1037"/>
      <c r="J83" s="1037"/>
      <c r="K83" s="1037"/>
      <c r="L83" s="1037"/>
      <c r="M83" s="1037"/>
      <c r="N83" s="446"/>
      <c r="O83" s="446"/>
      <c r="P83" s="446"/>
      <c r="Q83" s="446"/>
      <c r="R83" s="473"/>
      <c r="S83" s="473"/>
      <c r="T83" s="473"/>
      <c r="U83" s="473"/>
      <c r="V83" s="473"/>
      <c r="W83" s="473"/>
      <c r="X83" s="1041">
        <v>0</v>
      </c>
      <c r="Y83" s="1041">
        <v>0</v>
      </c>
      <c r="Z83" s="1041">
        <v>0</v>
      </c>
      <c r="AA83" s="1041">
        <v>0</v>
      </c>
      <c r="AB83" s="1041">
        <v>0</v>
      </c>
      <c r="AC83" s="1041">
        <v>0</v>
      </c>
      <c r="AD83" s="1041">
        <v>0</v>
      </c>
      <c r="AE83" s="1041">
        <v>0</v>
      </c>
      <c r="AF83" s="1041"/>
      <c r="AG83" s="1041"/>
      <c r="AH83" s="449">
        <v>0</v>
      </c>
      <c r="AI83" s="449">
        <v>0</v>
      </c>
      <c r="AJ83" s="449">
        <v>0</v>
      </c>
      <c r="AK83" s="449">
        <v>0</v>
      </c>
      <c r="AL83" s="753">
        <v>0</v>
      </c>
      <c r="AM83" s="753">
        <v>0</v>
      </c>
      <c r="AN83" s="753">
        <v>0</v>
      </c>
      <c r="AO83" s="753">
        <v>0</v>
      </c>
      <c r="AP83" s="753">
        <v>0</v>
      </c>
      <c r="AQ83" s="753">
        <v>0</v>
      </c>
      <c r="AR83" s="450">
        <v>0</v>
      </c>
      <c r="AS83" s="450">
        <v>0</v>
      </c>
      <c r="AT83" s="450">
        <v>0</v>
      </c>
      <c r="AU83" s="450">
        <v>0</v>
      </c>
      <c r="AV83" s="765">
        <v>0</v>
      </c>
      <c r="AW83" s="765">
        <v>0</v>
      </c>
      <c r="AX83" s="765">
        <v>0</v>
      </c>
      <c r="AY83" s="765">
        <v>0</v>
      </c>
      <c r="AZ83" s="765">
        <v>0</v>
      </c>
      <c r="BA83" s="765">
        <v>0</v>
      </c>
      <c r="BB83" s="451">
        <v>0</v>
      </c>
      <c r="BC83" s="451">
        <v>0</v>
      </c>
      <c r="BD83" s="451">
        <v>0</v>
      </c>
      <c r="BE83" s="451">
        <v>0</v>
      </c>
      <c r="BF83" s="810"/>
      <c r="BG83" s="810">
        <v>0</v>
      </c>
      <c r="BH83" s="810">
        <v>0</v>
      </c>
      <c r="BI83" s="810">
        <v>0</v>
      </c>
      <c r="BJ83" s="810">
        <v>0</v>
      </c>
      <c r="BK83" s="810">
        <v>0</v>
      </c>
      <c r="BL83" s="452">
        <v>0</v>
      </c>
      <c r="BM83" s="452">
        <v>0</v>
      </c>
      <c r="BN83" s="452">
        <v>0</v>
      </c>
      <c r="BO83" s="452">
        <v>0</v>
      </c>
      <c r="BP83" s="771">
        <v>0</v>
      </c>
      <c r="BQ83" s="771">
        <v>0</v>
      </c>
      <c r="BR83" s="771">
        <v>0</v>
      </c>
      <c r="BS83" s="771"/>
      <c r="BT83" s="771"/>
      <c r="BU83" s="771"/>
      <c r="BV83" s="454"/>
      <c r="BW83" s="454"/>
      <c r="BX83" s="454"/>
      <c r="BY83" s="454"/>
      <c r="BZ83" s="455"/>
      <c r="CA83" s="455"/>
      <c r="CB83" s="455"/>
      <c r="CC83" s="455"/>
      <c r="CD83" s="455"/>
      <c r="CE83" s="455"/>
      <c r="CF83" s="456"/>
      <c r="CG83" s="456"/>
      <c r="CH83" s="456"/>
      <c r="CI83" s="456"/>
      <c r="CJ83" s="475"/>
      <c r="CK83" s="475"/>
      <c r="CL83" s="475"/>
      <c r="CM83" s="475"/>
      <c r="CN83" s="475"/>
      <c r="CO83" s="475"/>
      <c r="CP83" s="457"/>
      <c r="CQ83" s="457"/>
      <c r="CR83" s="457"/>
      <c r="CS83" s="457"/>
      <c r="CT83" s="793"/>
      <c r="CU83" s="793"/>
      <c r="CV83" s="793"/>
      <c r="CW83" s="793"/>
      <c r="CX83" s="793"/>
      <c r="CY83" s="793"/>
      <c r="CZ83" s="458">
        <v>0</v>
      </c>
      <c r="DA83" s="458">
        <v>0</v>
      </c>
      <c r="DB83" s="458">
        <v>0</v>
      </c>
      <c r="DC83" s="458">
        <v>0</v>
      </c>
      <c r="DD83" s="1026">
        <v>0</v>
      </c>
      <c r="DE83" s="1026">
        <v>0</v>
      </c>
      <c r="DF83" s="1026">
        <v>0</v>
      </c>
      <c r="DG83" s="1026">
        <v>0</v>
      </c>
      <c r="DH83" s="1026">
        <v>0</v>
      </c>
      <c r="DI83" s="1026">
        <v>0</v>
      </c>
      <c r="DJ83" s="454">
        <v>0</v>
      </c>
      <c r="DK83" s="454">
        <v>0</v>
      </c>
      <c r="DL83" s="454">
        <v>0</v>
      </c>
      <c r="DM83" s="454">
        <v>0</v>
      </c>
      <c r="DN83" s="455">
        <v>0</v>
      </c>
      <c r="DO83" s="455">
        <v>0</v>
      </c>
      <c r="DP83" s="455">
        <v>0</v>
      </c>
      <c r="DQ83" s="455">
        <v>0</v>
      </c>
      <c r="DR83" s="455">
        <v>0</v>
      </c>
      <c r="DS83" s="455">
        <v>0</v>
      </c>
      <c r="DT83" s="1001">
        <v>0</v>
      </c>
      <c r="DU83" s="1002">
        <v>0</v>
      </c>
      <c r="DV83" s="1002">
        <v>0</v>
      </c>
      <c r="DW83" s="1001">
        <v>0</v>
      </c>
      <c r="DX83" s="1003">
        <v>0</v>
      </c>
      <c r="DY83" s="1003">
        <v>0</v>
      </c>
      <c r="DZ83" s="1003">
        <v>0</v>
      </c>
      <c r="EA83" s="1003">
        <v>0</v>
      </c>
      <c r="EB83" s="1003">
        <v>0</v>
      </c>
      <c r="EC83" s="1003">
        <v>0</v>
      </c>
      <c r="ED83" s="461">
        <v>0</v>
      </c>
      <c r="EE83" s="461">
        <v>0</v>
      </c>
      <c r="EF83" s="461">
        <v>0</v>
      </c>
      <c r="EG83" s="461">
        <v>0</v>
      </c>
      <c r="EH83" s="759">
        <v>0</v>
      </c>
      <c r="EI83" s="759">
        <v>0</v>
      </c>
      <c r="EJ83" s="759">
        <v>0</v>
      </c>
      <c r="EK83" s="759">
        <v>0</v>
      </c>
      <c r="EL83" s="759">
        <v>0</v>
      </c>
      <c r="EM83" s="759">
        <v>0</v>
      </c>
      <c r="EN83" s="452"/>
      <c r="EO83" s="452"/>
      <c r="EP83" s="452"/>
      <c r="EQ83" s="452"/>
      <c r="ER83" s="771"/>
      <c r="ES83" s="771"/>
      <c r="ET83" s="771"/>
      <c r="EU83" s="771"/>
      <c r="EV83" s="771"/>
      <c r="EW83" s="771"/>
      <c r="EX83" s="461">
        <v>0</v>
      </c>
      <c r="EY83" s="461">
        <v>0</v>
      </c>
      <c r="EZ83" s="461">
        <v>0</v>
      </c>
      <c r="FA83" s="461">
        <v>0</v>
      </c>
      <c r="FB83" s="759">
        <v>0</v>
      </c>
      <c r="FC83" s="759">
        <v>0</v>
      </c>
      <c r="FD83" s="759">
        <v>0</v>
      </c>
      <c r="FE83" s="759">
        <v>0</v>
      </c>
      <c r="FF83" s="759">
        <v>0</v>
      </c>
      <c r="FG83" s="759">
        <v>0</v>
      </c>
      <c r="FH83" s="463">
        <v>0</v>
      </c>
      <c r="FI83" s="463">
        <v>0</v>
      </c>
      <c r="FJ83" s="463">
        <v>0</v>
      </c>
      <c r="FK83" s="463">
        <v>0</v>
      </c>
      <c r="FL83" s="464">
        <v>0</v>
      </c>
      <c r="FM83" s="464">
        <v>0</v>
      </c>
      <c r="FN83" s="464">
        <v>0</v>
      </c>
      <c r="FO83" s="464">
        <v>0</v>
      </c>
      <c r="FP83" s="464">
        <v>0</v>
      </c>
      <c r="FQ83" s="464">
        <v>0</v>
      </c>
      <c r="FR83" s="465"/>
      <c r="FS83" s="465"/>
      <c r="FT83" s="465"/>
      <c r="FU83" s="465"/>
      <c r="FV83" s="1048"/>
      <c r="FW83" s="1048"/>
      <c r="FX83" s="1048"/>
      <c r="FY83" s="1048"/>
      <c r="FZ83" s="1048"/>
      <c r="GA83" s="1048"/>
      <c r="GB83" s="467"/>
      <c r="GC83" s="467"/>
      <c r="GD83" s="467"/>
      <c r="GE83" s="467"/>
      <c r="GF83" s="783"/>
      <c r="GG83" s="783"/>
      <c r="GH83" s="783"/>
      <c r="GI83" s="783"/>
      <c r="GJ83" s="783"/>
      <c r="GK83" s="783"/>
      <c r="GL83" s="459"/>
      <c r="GM83" s="459"/>
      <c r="GN83" s="459"/>
      <c r="GO83" s="459"/>
      <c r="GP83" s="777"/>
      <c r="GQ83" s="777"/>
      <c r="GR83" s="777"/>
      <c r="GS83" s="777"/>
      <c r="GT83" s="777"/>
      <c r="GU83" s="777"/>
      <c r="GV83" s="469">
        <v>0</v>
      </c>
      <c r="GW83" s="469">
        <v>0</v>
      </c>
      <c r="GX83" s="469">
        <v>0</v>
      </c>
      <c r="GY83" s="469">
        <v>0</v>
      </c>
      <c r="GZ83" s="470">
        <v>0</v>
      </c>
      <c r="HA83" s="470">
        <v>0</v>
      </c>
      <c r="HB83" s="470">
        <v>0</v>
      </c>
      <c r="HC83" s="470">
        <v>0</v>
      </c>
      <c r="HD83" s="470">
        <v>0</v>
      </c>
      <c r="HE83" s="470">
        <v>0</v>
      </c>
      <c r="HF83" s="1058"/>
      <c r="HG83" s="1058"/>
      <c r="HH83" s="1058"/>
      <c r="HI83" s="1058"/>
      <c r="HJ83" s="1059"/>
      <c r="HK83" s="1059"/>
      <c r="HL83" s="1059"/>
      <c r="HM83" s="1059"/>
      <c r="HN83" s="1059"/>
      <c r="HO83" s="1059"/>
      <c r="HP83" s="446">
        <v>0</v>
      </c>
      <c r="HQ83" s="446">
        <v>0</v>
      </c>
      <c r="HR83" s="446">
        <v>0</v>
      </c>
      <c r="HS83" s="446">
        <v>0</v>
      </c>
      <c r="HT83" s="473">
        <v>0</v>
      </c>
      <c r="HU83" s="473">
        <v>0</v>
      </c>
      <c r="HV83" s="473">
        <v>0</v>
      </c>
      <c r="HW83" s="473">
        <v>0</v>
      </c>
      <c r="HX83" s="473">
        <v>0</v>
      </c>
      <c r="HY83" s="473">
        <v>0</v>
      </c>
      <c r="HZ83" s="461"/>
      <c r="IA83" s="461"/>
      <c r="IB83" s="461"/>
      <c r="IC83" s="461"/>
      <c r="ID83" s="462"/>
      <c r="IE83" s="462"/>
      <c r="IF83" s="462"/>
      <c r="IG83" s="462"/>
      <c r="IH83" s="462"/>
      <c r="II83" s="462"/>
      <c r="IJ83" s="471">
        <v>0</v>
      </c>
      <c r="IK83" s="471">
        <v>0</v>
      </c>
      <c r="IL83" s="471">
        <v>0</v>
      </c>
      <c r="IM83" s="471">
        <v>0</v>
      </c>
      <c r="IN83" s="474">
        <v>0</v>
      </c>
      <c r="IO83" s="474">
        <v>0</v>
      </c>
      <c r="IP83" s="474">
        <v>0</v>
      </c>
      <c r="IQ83" s="474">
        <v>0</v>
      </c>
      <c r="IR83" s="474">
        <v>0</v>
      </c>
      <c r="IS83" s="474">
        <v>0</v>
      </c>
      <c r="IT83" s="457">
        <v>0</v>
      </c>
      <c r="IU83" s="457">
        <v>0</v>
      </c>
      <c r="IV83" s="457">
        <v>0</v>
      </c>
      <c r="IW83" s="457">
        <v>0</v>
      </c>
      <c r="IX83" s="793">
        <v>0</v>
      </c>
      <c r="IY83" s="793">
        <v>0</v>
      </c>
      <c r="IZ83" s="793">
        <v>0</v>
      </c>
      <c r="JA83" s="793">
        <v>0</v>
      </c>
      <c r="JB83" s="793">
        <v>0</v>
      </c>
      <c r="JC83" s="793">
        <v>0</v>
      </c>
      <c r="JD83" s="463"/>
      <c r="JE83" s="463"/>
      <c r="JF83" s="463"/>
      <c r="JG83" s="463"/>
      <c r="JH83" s="464"/>
      <c r="JI83" s="464"/>
      <c r="JJ83" s="464"/>
      <c r="JK83" s="464"/>
      <c r="JL83" s="464"/>
      <c r="JM83" s="464"/>
      <c r="JN83" s="456">
        <v>0</v>
      </c>
      <c r="JO83" s="456">
        <v>0</v>
      </c>
      <c r="JP83" s="456">
        <v>0</v>
      </c>
      <c r="JQ83" s="456">
        <v>0</v>
      </c>
      <c r="JR83" s="475">
        <v>0</v>
      </c>
      <c r="JS83" s="475">
        <v>0</v>
      </c>
      <c r="JT83" s="475">
        <v>0</v>
      </c>
      <c r="JU83" s="475">
        <v>0</v>
      </c>
      <c r="JV83" s="475">
        <v>0</v>
      </c>
      <c r="JW83" s="475">
        <v>0</v>
      </c>
      <c r="JX83" s="452">
        <v>0</v>
      </c>
      <c r="JY83" s="452">
        <v>0</v>
      </c>
      <c r="JZ83" s="452">
        <v>0</v>
      </c>
      <c r="KA83" s="452">
        <v>0</v>
      </c>
      <c r="KB83" s="771">
        <v>0</v>
      </c>
      <c r="KC83" s="771">
        <v>0</v>
      </c>
      <c r="KD83" s="771">
        <v>0</v>
      </c>
      <c r="KE83" s="771">
        <v>0</v>
      </c>
      <c r="KF83" s="771">
        <v>0</v>
      </c>
      <c r="KG83" s="771">
        <v>0</v>
      </c>
      <c r="KH83" s="454">
        <v>0</v>
      </c>
      <c r="KI83" s="454">
        <v>0</v>
      </c>
      <c r="KJ83" s="454">
        <v>0</v>
      </c>
      <c r="KK83" s="454">
        <v>0</v>
      </c>
      <c r="KL83" s="455">
        <v>0</v>
      </c>
      <c r="KM83" s="455">
        <v>0</v>
      </c>
      <c r="KN83" s="455">
        <v>0</v>
      </c>
      <c r="KO83" s="455">
        <v>0</v>
      </c>
      <c r="KP83" s="455">
        <v>0</v>
      </c>
      <c r="KQ83" s="455">
        <v>0</v>
      </c>
      <c r="KR83" s="476">
        <v>0</v>
      </c>
      <c r="KS83" s="476">
        <v>0</v>
      </c>
      <c r="KT83" s="476">
        <v>0</v>
      </c>
      <c r="KU83" s="476">
        <v>0</v>
      </c>
      <c r="KV83" s="788">
        <v>0</v>
      </c>
      <c r="KW83" s="788">
        <v>0</v>
      </c>
      <c r="KX83" s="788">
        <v>0</v>
      </c>
      <c r="KY83" s="788">
        <v>0</v>
      </c>
      <c r="KZ83" s="788">
        <v>0</v>
      </c>
      <c r="LA83" s="788">
        <v>0</v>
      </c>
      <c r="LB83" s="471"/>
      <c r="LC83" s="471"/>
      <c r="LD83" s="471"/>
      <c r="LE83" s="471"/>
      <c r="LF83" s="474"/>
      <c r="LG83" s="474"/>
      <c r="LH83" s="474"/>
      <c r="LI83" s="474"/>
      <c r="LJ83" s="474"/>
      <c r="LK83" s="474"/>
      <c r="LL83" s="467">
        <v>0</v>
      </c>
      <c r="LM83" s="467">
        <v>0</v>
      </c>
      <c r="LN83" s="467">
        <v>0</v>
      </c>
      <c r="LO83" s="467">
        <v>0</v>
      </c>
      <c r="LP83" s="783">
        <v>0</v>
      </c>
      <c r="LQ83" s="783">
        <v>0</v>
      </c>
      <c r="LR83" s="783">
        <v>0</v>
      </c>
      <c r="LS83" s="783">
        <v>0</v>
      </c>
      <c r="LT83" s="783">
        <v>0</v>
      </c>
      <c r="LU83" s="783">
        <v>0</v>
      </c>
      <c r="LV83" s="415">
        <f t="shared" si="115"/>
        <v>0</v>
      </c>
      <c r="LW83" s="415">
        <f t="shared" si="116"/>
        <v>0</v>
      </c>
      <c r="LX83" s="415">
        <f t="shared" si="117"/>
        <v>0</v>
      </c>
      <c r="LY83" s="415">
        <f t="shared" si="118"/>
        <v>0</v>
      </c>
      <c r="LZ83" s="416">
        <f t="shared" si="119"/>
        <v>0</v>
      </c>
      <c r="MA83" s="416">
        <f t="shared" si="120"/>
        <v>0</v>
      </c>
      <c r="MB83" s="416">
        <f t="shared" si="121"/>
        <v>0</v>
      </c>
      <c r="MC83" s="416">
        <f t="shared" si="122"/>
        <v>0</v>
      </c>
      <c r="MD83" s="416">
        <f t="shared" si="123"/>
        <v>0</v>
      </c>
      <c r="ME83" s="416">
        <f t="shared" si="124"/>
        <v>0</v>
      </c>
      <c r="MF83" s="465"/>
      <c r="MG83" s="465"/>
      <c r="MH83" s="465"/>
      <c r="MI83" s="465"/>
      <c r="MJ83" s="466"/>
      <c r="MK83" s="466"/>
      <c r="ML83" s="466"/>
      <c r="MM83" s="466"/>
      <c r="MN83" s="466"/>
      <c r="MO83" s="466"/>
      <c r="MP83" s="477"/>
      <c r="MQ83" s="477"/>
      <c r="MR83" s="477"/>
      <c r="MS83" s="477"/>
      <c r="MT83" s="478"/>
      <c r="MU83" s="478"/>
      <c r="MV83" s="478"/>
      <c r="MW83" s="478"/>
      <c r="MX83" s="478"/>
      <c r="MY83" s="478"/>
      <c r="MZ83" s="401">
        <f t="shared" si="125"/>
        <v>0</v>
      </c>
      <c r="NA83" s="401">
        <f t="shared" si="126"/>
        <v>0</v>
      </c>
      <c r="NB83" s="401">
        <f t="shared" si="127"/>
        <v>0</v>
      </c>
      <c r="NC83" s="401">
        <f t="shared" si="128"/>
        <v>0</v>
      </c>
      <c r="ND83" s="402">
        <f t="shared" si="129"/>
        <v>0</v>
      </c>
      <c r="NE83" s="402">
        <f t="shared" si="130"/>
        <v>0</v>
      </c>
      <c r="NF83" s="402">
        <f t="shared" si="131"/>
        <v>0</v>
      </c>
      <c r="NG83" s="402">
        <f t="shared" si="132"/>
        <v>0</v>
      </c>
      <c r="NH83" s="402">
        <f t="shared" si="133"/>
        <v>0</v>
      </c>
      <c r="NI83" s="402">
        <f t="shared" si="134"/>
        <v>0</v>
      </c>
    </row>
    <row r="84" spans="1:373" ht="30" x14ac:dyDescent="0.25">
      <c r="A84" s="442">
        <v>67</v>
      </c>
      <c r="B84" s="479" t="s">
        <v>104</v>
      </c>
      <c r="C84" s="484" t="s">
        <v>105</v>
      </c>
      <c r="D84" s="444">
        <v>5.87</v>
      </c>
      <c r="E84" s="444">
        <v>20.350000000000001</v>
      </c>
      <c r="F84" s="444">
        <v>4.3499999999999996</v>
      </c>
      <c r="G84" s="444">
        <v>20.350000000000001</v>
      </c>
      <c r="H84" s="1037">
        <v>92</v>
      </c>
      <c r="I84" s="1037">
        <v>87</v>
      </c>
      <c r="J84" s="1037">
        <v>407</v>
      </c>
      <c r="K84" s="1037"/>
      <c r="L84" s="1037">
        <v>405</v>
      </c>
      <c r="M84" s="1037">
        <v>403</v>
      </c>
      <c r="N84" s="446">
        <v>6.06</v>
      </c>
      <c r="O84" s="446">
        <v>10.5</v>
      </c>
      <c r="P84" s="446">
        <v>5</v>
      </c>
      <c r="Q84" s="446">
        <v>10.5</v>
      </c>
      <c r="R84" s="473">
        <v>95</v>
      </c>
      <c r="S84" s="473">
        <v>100</v>
      </c>
      <c r="T84" s="473">
        <v>210</v>
      </c>
      <c r="U84" s="473">
        <v>0</v>
      </c>
      <c r="V84" s="473">
        <v>210</v>
      </c>
      <c r="W84" s="473">
        <v>210</v>
      </c>
      <c r="X84" s="1041">
        <v>18.829999999999998</v>
      </c>
      <c r="Y84" s="1041">
        <v>19.95</v>
      </c>
      <c r="Z84" s="1041">
        <v>3.52</v>
      </c>
      <c r="AA84" s="1041">
        <v>19.95</v>
      </c>
      <c r="AB84" s="1041">
        <v>295</v>
      </c>
      <c r="AC84" s="1041">
        <v>70</v>
      </c>
      <c r="AD84" s="1041">
        <v>399</v>
      </c>
      <c r="AE84" s="1041">
        <v>0</v>
      </c>
      <c r="AF84" s="1041">
        <v>399</v>
      </c>
      <c r="AG84" s="1041">
        <v>399</v>
      </c>
      <c r="AH84" s="449">
        <v>12.13</v>
      </c>
      <c r="AI84" s="449">
        <v>19.75</v>
      </c>
      <c r="AJ84" s="449">
        <v>5.75</v>
      </c>
      <c r="AK84" s="449">
        <v>19.75</v>
      </c>
      <c r="AL84" s="753">
        <v>190</v>
      </c>
      <c r="AM84" s="753">
        <v>115</v>
      </c>
      <c r="AN84" s="753">
        <v>395</v>
      </c>
      <c r="AO84" s="753">
        <v>40</v>
      </c>
      <c r="AP84" s="753">
        <v>395</v>
      </c>
      <c r="AQ84" s="753">
        <v>285</v>
      </c>
      <c r="AR84" s="450">
        <v>5.74</v>
      </c>
      <c r="AS84" s="450">
        <v>21</v>
      </c>
      <c r="AT84" s="450">
        <v>5</v>
      </c>
      <c r="AU84" s="450">
        <v>21</v>
      </c>
      <c r="AV84" s="765">
        <v>26</v>
      </c>
      <c r="AW84" s="765">
        <v>100</v>
      </c>
      <c r="AX84" s="765">
        <v>420</v>
      </c>
      <c r="AY84" s="765">
        <v>0</v>
      </c>
      <c r="AZ84" s="765">
        <v>420</v>
      </c>
      <c r="BA84" s="765">
        <v>420</v>
      </c>
      <c r="BB84" s="451">
        <v>4.47</v>
      </c>
      <c r="BC84" s="451">
        <v>17.75</v>
      </c>
      <c r="BD84" s="451">
        <v>4.75</v>
      </c>
      <c r="BE84" s="451">
        <v>17.75</v>
      </c>
      <c r="BF84" s="810">
        <v>0</v>
      </c>
      <c r="BG84" s="810">
        <v>355</v>
      </c>
      <c r="BH84" s="810">
        <v>355</v>
      </c>
      <c r="BI84" s="810">
        <v>355</v>
      </c>
      <c r="BJ84" s="810">
        <v>355</v>
      </c>
      <c r="BK84" s="810">
        <v>355</v>
      </c>
      <c r="BL84" s="452">
        <v>14.04</v>
      </c>
      <c r="BM84" s="452">
        <v>14</v>
      </c>
      <c r="BN84" s="452">
        <v>0</v>
      </c>
      <c r="BO84" s="452">
        <v>14</v>
      </c>
      <c r="BP84" s="771">
        <v>220</v>
      </c>
      <c r="BQ84" s="771">
        <v>0</v>
      </c>
      <c r="BR84" s="771">
        <v>280</v>
      </c>
      <c r="BS84" s="771">
        <v>0</v>
      </c>
      <c r="BT84" s="771">
        <v>280</v>
      </c>
      <c r="BU84" s="771">
        <v>280</v>
      </c>
      <c r="BV84" s="454">
        <v>22.34</v>
      </c>
      <c r="BW84" s="454">
        <v>34</v>
      </c>
      <c r="BX84" s="454">
        <v>4</v>
      </c>
      <c r="BY84" s="454">
        <v>34</v>
      </c>
      <c r="BZ84" s="455">
        <v>350</v>
      </c>
      <c r="CA84" s="455">
        <v>80</v>
      </c>
      <c r="CB84" s="455">
        <v>680</v>
      </c>
      <c r="CC84" s="455">
        <v>0</v>
      </c>
      <c r="CD84" s="455">
        <v>680</v>
      </c>
      <c r="CE84" s="455">
        <v>680</v>
      </c>
      <c r="CF84" s="456">
        <v>9.57</v>
      </c>
      <c r="CG84" s="456">
        <v>12</v>
      </c>
      <c r="CH84" s="456">
        <v>3</v>
      </c>
      <c r="CI84" s="456">
        <v>12</v>
      </c>
      <c r="CJ84" s="475">
        <v>60</v>
      </c>
      <c r="CK84" s="475">
        <v>0</v>
      </c>
      <c r="CL84" s="475">
        <v>240</v>
      </c>
      <c r="CM84" s="475"/>
      <c r="CN84" s="475">
        <v>240</v>
      </c>
      <c r="CO84" s="475">
        <v>240</v>
      </c>
      <c r="CP84" s="457">
        <v>4.47</v>
      </c>
      <c r="CQ84" s="457">
        <v>8.3000000000000007</v>
      </c>
      <c r="CR84" s="457">
        <v>1.3</v>
      </c>
      <c r="CS84" s="457">
        <v>8.3000000000000007</v>
      </c>
      <c r="CT84" s="793">
        <v>70</v>
      </c>
      <c r="CU84" s="793">
        <v>26</v>
      </c>
      <c r="CV84" s="793">
        <v>166</v>
      </c>
      <c r="CW84" s="793"/>
      <c r="CX84" s="793">
        <v>166</v>
      </c>
      <c r="CY84" s="793">
        <v>166</v>
      </c>
      <c r="CZ84" s="458">
        <v>5.74</v>
      </c>
      <c r="DA84" s="458">
        <v>20</v>
      </c>
      <c r="DB84" s="458">
        <v>0.55000000000000004</v>
      </c>
      <c r="DC84" s="458">
        <v>20</v>
      </c>
      <c r="DD84" s="1026">
        <v>90</v>
      </c>
      <c r="DE84" s="1026">
        <v>11</v>
      </c>
      <c r="DF84" s="1026">
        <v>400</v>
      </c>
      <c r="DG84" s="1026">
        <v>0</v>
      </c>
      <c r="DH84" s="1026">
        <v>400</v>
      </c>
      <c r="DI84" s="1026">
        <v>389</v>
      </c>
      <c r="DJ84" s="454">
        <v>4.47</v>
      </c>
      <c r="DK84" s="454">
        <v>7.05</v>
      </c>
      <c r="DL84" s="454">
        <v>1.4</v>
      </c>
      <c r="DM84" s="454">
        <v>6.95</v>
      </c>
      <c r="DN84" s="455">
        <v>70</v>
      </c>
      <c r="DO84" s="455">
        <v>28</v>
      </c>
      <c r="DP84" s="455">
        <v>139</v>
      </c>
      <c r="DQ84" s="455">
        <v>0</v>
      </c>
      <c r="DR84" s="455">
        <v>139</v>
      </c>
      <c r="DS84" s="455">
        <v>137</v>
      </c>
      <c r="DT84" s="1001">
        <v>7.98</v>
      </c>
      <c r="DU84" s="1002">
        <v>21.5</v>
      </c>
      <c r="DV84" s="1002">
        <v>5</v>
      </c>
      <c r="DW84" s="1001">
        <v>21.5</v>
      </c>
      <c r="DX84" s="1003">
        <v>125</v>
      </c>
      <c r="DY84" s="1003">
        <v>100</v>
      </c>
      <c r="DZ84" s="1003">
        <v>430</v>
      </c>
      <c r="EA84" s="1003">
        <v>0</v>
      </c>
      <c r="EB84" s="1003">
        <v>430</v>
      </c>
      <c r="EC84" s="1003">
        <v>430</v>
      </c>
      <c r="ED84" s="461">
        <v>4.79</v>
      </c>
      <c r="EE84" s="461">
        <v>7.54</v>
      </c>
      <c r="EF84" s="461">
        <v>2.75</v>
      </c>
      <c r="EG84" s="461">
        <v>7.5</v>
      </c>
      <c r="EH84" s="759">
        <v>96</v>
      </c>
      <c r="EI84" s="759">
        <v>55</v>
      </c>
      <c r="EJ84" s="759">
        <v>150</v>
      </c>
      <c r="EK84" s="759">
        <v>15</v>
      </c>
      <c r="EL84" s="759">
        <v>150</v>
      </c>
      <c r="EM84" s="759">
        <v>150</v>
      </c>
      <c r="EN84" s="452">
        <v>12.77</v>
      </c>
      <c r="EO84" s="452">
        <v>12</v>
      </c>
      <c r="EP84" s="452">
        <v>5</v>
      </c>
      <c r="EQ84" s="452">
        <v>12</v>
      </c>
      <c r="ER84" s="771">
        <v>200</v>
      </c>
      <c r="ES84" s="771">
        <v>100</v>
      </c>
      <c r="ET84" s="771">
        <v>240</v>
      </c>
      <c r="EU84" s="771"/>
      <c r="EV84" s="771">
        <v>210</v>
      </c>
      <c r="EW84" s="771">
        <v>230</v>
      </c>
      <c r="EX84" s="461">
        <v>8.3000000000000007</v>
      </c>
      <c r="EY84" s="461">
        <v>6.5</v>
      </c>
      <c r="EZ84" s="461">
        <v>1</v>
      </c>
      <c r="FA84" s="461">
        <v>6.5</v>
      </c>
      <c r="FB84" s="759">
        <v>130</v>
      </c>
      <c r="FC84" s="759">
        <v>20</v>
      </c>
      <c r="FD84" s="759">
        <v>130</v>
      </c>
      <c r="FE84" s="759">
        <v>0</v>
      </c>
      <c r="FF84" s="759">
        <v>130</v>
      </c>
      <c r="FG84" s="759">
        <v>130</v>
      </c>
      <c r="FH84" s="463">
        <v>0</v>
      </c>
      <c r="FI84" s="463">
        <v>1</v>
      </c>
      <c r="FJ84" s="463">
        <v>0.15</v>
      </c>
      <c r="FK84" s="463">
        <v>0.8</v>
      </c>
      <c r="FL84" s="464">
        <v>0</v>
      </c>
      <c r="FM84" s="464">
        <v>3</v>
      </c>
      <c r="FN84" s="464">
        <v>16</v>
      </c>
      <c r="FO84" s="464">
        <v>0</v>
      </c>
      <c r="FP84" s="464">
        <v>0</v>
      </c>
      <c r="FQ84" s="464">
        <v>0</v>
      </c>
      <c r="FR84" s="465">
        <v>0.56999999999999995</v>
      </c>
      <c r="FS84" s="465">
        <v>0.4</v>
      </c>
      <c r="FT84" s="465">
        <v>0.4</v>
      </c>
      <c r="FU84" s="465">
        <v>0.4</v>
      </c>
      <c r="FV84" s="1048">
        <v>9</v>
      </c>
      <c r="FW84" s="1048">
        <v>8</v>
      </c>
      <c r="FX84" s="1048">
        <v>8</v>
      </c>
      <c r="FY84" s="1048"/>
      <c r="FZ84" s="1048">
        <v>8</v>
      </c>
      <c r="GA84" s="1048">
        <v>8</v>
      </c>
      <c r="GB84" s="859">
        <v>2.5499999999999998</v>
      </c>
      <c r="GC84" s="859">
        <v>8.25</v>
      </c>
      <c r="GD84" s="859">
        <v>0.25</v>
      </c>
      <c r="GE84" s="859">
        <v>8.25</v>
      </c>
      <c r="GF84" s="1022">
        <v>40</v>
      </c>
      <c r="GG84" s="1022">
        <v>5</v>
      </c>
      <c r="GH84" s="1022">
        <v>165</v>
      </c>
      <c r="GI84" s="1022">
        <v>0</v>
      </c>
      <c r="GJ84" s="1022">
        <v>165</v>
      </c>
      <c r="GK84" s="1022">
        <v>165</v>
      </c>
      <c r="GL84" s="459">
        <v>2.23</v>
      </c>
      <c r="GM84" s="459">
        <v>3</v>
      </c>
      <c r="GN84" s="459">
        <v>1</v>
      </c>
      <c r="GO84" s="459">
        <v>3</v>
      </c>
      <c r="GP84" s="777">
        <v>35</v>
      </c>
      <c r="GQ84" s="777">
        <v>20</v>
      </c>
      <c r="GR84" s="777">
        <v>60</v>
      </c>
      <c r="GS84" s="777"/>
      <c r="GT84" s="777">
        <v>60</v>
      </c>
      <c r="GU84" s="777">
        <v>60</v>
      </c>
      <c r="GV84" s="469">
        <v>0.64</v>
      </c>
      <c r="GW84" s="469">
        <v>1.7</v>
      </c>
      <c r="GX84" s="469">
        <v>0.35</v>
      </c>
      <c r="GY84" s="469">
        <v>1.25</v>
      </c>
      <c r="GZ84" s="470">
        <v>10</v>
      </c>
      <c r="HA84" s="470">
        <v>7</v>
      </c>
      <c r="HB84" s="470">
        <v>25</v>
      </c>
      <c r="HC84" s="470">
        <v>0</v>
      </c>
      <c r="HD84" s="470">
        <v>25</v>
      </c>
      <c r="HE84" s="470">
        <v>25</v>
      </c>
      <c r="HF84" s="1058">
        <v>2.23</v>
      </c>
      <c r="HG84" s="1058">
        <v>1.95</v>
      </c>
      <c r="HH84" s="1058">
        <v>0.8</v>
      </c>
      <c r="HI84" s="1058">
        <v>1.95</v>
      </c>
      <c r="HJ84" s="1059">
        <v>35</v>
      </c>
      <c r="HK84" s="1059">
        <v>16</v>
      </c>
      <c r="HL84" s="1059">
        <v>39</v>
      </c>
      <c r="HM84" s="1059">
        <v>0</v>
      </c>
      <c r="HN84" s="1059">
        <v>39</v>
      </c>
      <c r="HO84" s="1059">
        <v>39</v>
      </c>
      <c r="HP84" s="446">
        <v>0</v>
      </c>
      <c r="HQ84" s="446">
        <v>1.2</v>
      </c>
      <c r="HR84" s="446">
        <v>0.2</v>
      </c>
      <c r="HS84" s="446">
        <v>1.2</v>
      </c>
      <c r="HT84" s="473">
        <v>0</v>
      </c>
      <c r="HU84" s="473">
        <v>4</v>
      </c>
      <c r="HV84" s="473">
        <v>26</v>
      </c>
      <c r="HW84" s="473">
        <v>0</v>
      </c>
      <c r="HX84" s="473">
        <v>26</v>
      </c>
      <c r="HY84" s="473">
        <v>26</v>
      </c>
      <c r="HZ84" s="461">
        <v>0.06</v>
      </c>
      <c r="IA84" s="461">
        <v>0.08</v>
      </c>
      <c r="IB84" s="461"/>
      <c r="IC84" s="461"/>
      <c r="ID84" s="462">
        <v>1</v>
      </c>
      <c r="IE84" s="462"/>
      <c r="IF84" s="462"/>
      <c r="IG84" s="462"/>
      <c r="IH84" s="462"/>
      <c r="II84" s="462"/>
      <c r="IJ84" s="471">
        <v>4.79</v>
      </c>
      <c r="IK84" s="471">
        <v>4.5999999999999996</v>
      </c>
      <c r="IL84" s="471">
        <v>2.1</v>
      </c>
      <c r="IM84" s="471">
        <v>4.5999999999999996</v>
      </c>
      <c r="IN84" s="474">
        <v>75</v>
      </c>
      <c r="IO84" s="474">
        <v>42</v>
      </c>
      <c r="IP84" s="474">
        <v>92</v>
      </c>
      <c r="IQ84" s="474">
        <v>0</v>
      </c>
      <c r="IR84" s="474">
        <v>90</v>
      </c>
      <c r="IS84" s="474">
        <v>88</v>
      </c>
      <c r="IT84" s="457">
        <v>1.79</v>
      </c>
      <c r="IU84" s="457">
        <v>3</v>
      </c>
      <c r="IV84" s="457">
        <v>1.05</v>
      </c>
      <c r="IW84" s="457">
        <v>2.85</v>
      </c>
      <c r="IX84" s="793">
        <v>0</v>
      </c>
      <c r="IY84" s="793">
        <v>7</v>
      </c>
      <c r="IZ84" s="793">
        <v>57</v>
      </c>
      <c r="JA84" s="793">
        <v>0</v>
      </c>
      <c r="JB84" s="793">
        <v>57</v>
      </c>
      <c r="JC84" s="793">
        <v>57</v>
      </c>
      <c r="JD84" s="463">
        <v>1.4</v>
      </c>
      <c r="JE84" s="463">
        <v>1.65</v>
      </c>
      <c r="JF84" s="463">
        <v>30</v>
      </c>
      <c r="JG84" s="463">
        <v>1.65</v>
      </c>
      <c r="JH84" s="464">
        <v>22</v>
      </c>
      <c r="JI84" s="464">
        <v>6</v>
      </c>
      <c r="JJ84" s="464">
        <v>33</v>
      </c>
      <c r="JK84" s="464">
        <v>0</v>
      </c>
      <c r="JL84" s="464">
        <v>33</v>
      </c>
      <c r="JM84" s="464">
        <v>30</v>
      </c>
      <c r="JN84" s="456">
        <v>8.94</v>
      </c>
      <c r="JO84" s="456">
        <v>10</v>
      </c>
      <c r="JP84" s="456">
        <v>3.55</v>
      </c>
      <c r="JQ84" s="456">
        <v>8.8000000000000007</v>
      </c>
      <c r="JR84" s="475">
        <v>140</v>
      </c>
      <c r="JS84" s="475">
        <v>71</v>
      </c>
      <c r="JT84" s="475">
        <v>176</v>
      </c>
      <c r="JU84" s="475">
        <v>0</v>
      </c>
      <c r="JV84" s="475">
        <v>176</v>
      </c>
      <c r="JW84" s="475">
        <v>176</v>
      </c>
      <c r="JX84" s="452">
        <v>2.2999999999999998</v>
      </c>
      <c r="JY84" s="452">
        <v>5</v>
      </c>
      <c r="JZ84" s="452">
        <v>0.5</v>
      </c>
      <c r="KA84" s="452">
        <v>5</v>
      </c>
      <c r="KB84" s="771">
        <v>36</v>
      </c>
      <c r="KC84" s="771">
        <v>10</v>
      </c>
      <c r="KD84" s="771">
        <v>100</v>
      </c>
      <c r="KE84" s="771">
        <v>0</v>
      </c>
      <c r="KF84" s="771">
        <v>100</v>
      </c>
      <c r="KG84" s="771">
        <v>100</v>
      </c>
      <c r="KH84" s="454">
        <v>6.38</v>
      </c>
      <c r="KI84" s="454">
        <v>8.4</v>
      </c>
      <c r="KJ84" s="454">
        <v>3.4</v>
      </c>
      <c r="KK84" s="454">
        <v>8.4</v>
      </c>
      <c r="KL84" s="455">
        <v>100</v>
      </c>
      <c r="KM84" s="455">
        <v>68</v>
      </c>
      <c r="KN84" s="455">
        <v>168</v>
      </c>
      <c r="KO84" s="455">
        <v>0</v>
      </c>
      <c r="KP84" s="455">
        <v>168</v>
      </c>
      <c r="KQ84" s="455">
        <v>168</v>
      </c>
      <c r="KR84" s="476">
        <v>1.28</v>
      </c>
      <c r="KS84" s="476">
        <v>3.75</v>
      </c>
      <c r="KT84" s="476">
        <v>0.75</v>
      </c>
      <c r="KU84" s="476">
        <v>3.75</v>
      </c>
      <c r="KV84" s="788">
        <v>96</v>
      </c>
      <c r="KW84" s="788">
        <v>15</v>
      </c>
      <c r="KX84" s="788">
        <v>75</v>
      </c>
      <c r="KY84" s="788">
        <v>0</v>
      </c>
      <c r="KZ84" s="788">
        <v>75</v>
      </c>
      <c r="LA84" s="788">
        <v>75</v>
      </c>
      <c r="LB84" s="471">
        <v>0.97</v>
      </c>
      <c r="LC84" s="471">
        <v>1.5</v>
      </c>
      <c r="LD84" s="471">
        <v>0.1</v>
      </c>
      <c r="LE84" s="471">
        <v>0.85</v>
      </c>
      <c r="LF84" s="474">
        <v>15</v>
      </c>
      <c r="LG84" s="474">
        <v>0</v>
      </c>
      <c r="LH84" s="474">
        <v>17</v>
      </c>
      <c r="LI84" s="474"/>
      <c r="LJ84" s="474">
        <v>17</v>
      </c>
      <c r="LK84" s="474">
        <v>17</v>
      </c>
      <c r="LL84" s="467">
        <v>1.79</v>
      </c>
      <c r="LM84" s="467">
        <v>4.7</v>
      </c>
      <c r="LN84" s="467">
        <v>3</v>
      </c>
      <c r="LO84" s="467">
        <v>4.7</v>
      </c>
      <c r="LP84" s="783">
        <v>28</v>
      </c>
      <c r="LQ84" s="783">
        <v>60</v>
      </c>
      <c r="LR84" s="783">
        <v>94</v>
      </c>
      <c r="LS84" s="783">
        <v>0</v>
      </c>
      <c r="LT84" s="783">
        <v>94</v>
      </c>
      <c r="LU84" s="783">
        <v>94</v>
      </c>
      <c r="LV84" s="415">
        <f t="shared" ref="LV84:ME84" si="135">D84+N84+X84+AH84+AR84+BB84+BL84+BV84+CF84+CP84+CZ84+DJ84+DT84+ED84+EN84+EX84+FH84+FR84+GB85+GL84+GV84+HF84+HP84+HZ84+IJ84+IT84+JD84+JN84+JX84+KH84+KR84+LB84+LL84</f>
        <v>182.93999999999997</v>
      </c>
      <c r="LW84" s="415">
        <f t="shared" si="135"/>
        <v>304.11999999999995</v>
      </c>
      <c r="LX84" s="415">
        <f t="shared" si="135"/>
        <v>99.719999999999985</v>
      </c>
      <c r="LY84" s="415">
        <f t="shared" si="135"/>
        <v>301.25</v>
      </c>
      <c r="LZ84" s="416">
        <f t="shared" si="135"/>
        <v>2711</v>
      </c>
      <c r="MA84" s="416">
        <f t="shared" si="135"/>
        <v>1584</v>
      </c>
      <c r="MB84" s="416">
        <f t="shared" si="135"/>
        <v>6027</v>
      </c>
      <c r="MC84" s="416">
        <f t="shared" si="135"/>
        <v>410</v>
      </c>
      <c r="MD84" s="416">
        <f t="shared" si="135"/>
        <v>5977</v>
      </c>
      <c r="ME84" s="416">
        <f t="shared" si="135"/>
        <v>5867</v>
      </c>
      <c r="MF84" s="465"/>
      <c r="MG84" s="465"/>
      <c r="MH84" s="465"/>
      <c r="MI84" s="465"/>
      <c r="MJ84" s="466"/>
      <c r="MK84" s="466"/>
      <c r="ML84" s="466"/>
      <c r="MM84" s="466"/>
      <c r="MN84" s="466"/>
      <c r="MO84" s="466"/>
      <c r="MP84" s="477"/>
      <c r="MQ84" s="477"/>
      <c r="MR84" s="477"/>
      <c r="MS84" s="477"/>
      <c r="MT84" s="478"/>
      <c r="MU84" s="478"/>
      <c r="MV84" s="478"/>
      <c r="MW84" s="478"/>
      <c r="MX84" s="478"/>
      <c r="MY84" s="478"/>
      <c r="MZ84" s="401">
        <f t="shared" si="125"/>
        <v>182.93999999999997</v>
      </c>
      <c r="NA84" s="401">
        <f t="shared" si="126"/>
        <v>304.11999999999995</v>
      </c>
      <c r="NB84" s="401">
        <f t="shared" si="127"/>
        <v>99.719999999999985</v>
      </c>
      <c r="NC84" s="401">
        <f t="shared" si="128"/>
        <v>301.25</v>
      </c>
      <c r="ND84" s="402">
        <f t="shared" si="129"/>
        <v>2711</v>
      </c>
      <c r="NE84" s="402">
        <f t="shared" si="130"/>
        <v>1584</v>
      </c>
      <c r="NF84" s="402">
        <f t="shared" si="131"/>
        <v>6027</v>
      </c>
      <c r="NG84" s="402">
        <f t="shared" si="132"/>
        <v>410</v>
      </c>
      <c r="NH84" s="402">
        <f t="shared" si="133"/>
        <v>5977</v>
      </c>
      <c r="NI84" s="402">
        <f t="shared" si="134"/>
        <v>5867</v>
      </c>
    </row>
    <row r="85" spans="1:373" ht="21" customHeight="1" thickBot="1" x14ac:dyDescent="0.3">
      <c r="A85" s="556"/>
      <c r="B85" s="486" t="s">
        <v>104</v>
      </c>
      <c r="C85" s="554" t="s">
        <v>188</v>
      </c>
      <c r="D85" s="488"/>
      <c r="E85" s="488"/>
      <c r="F85" s="488"/>
      <c r="G85" s="488"/>
      <c r="H85" s="730"/>
      <c r="I85" s="730"/>
      <c r="J85" s="730"/>
      <c r="K85" s="730"/>
      <c r="L85" s="730"/>
      <c r="M85" s="730"/>
      <c r="N85" s="490"/>
      <c r="O85" s="490"/>
      <c r="P85" s="490"/>
      <c r="Q85" s="490"/>
      <c r="R85" s="517"/>
      <c r="S85" s="517"/>
      <c r="T85" s="517"/>
      <c r="U85" s="517"/>
      <c r="V85" s="517"/>
      <c r="W85" s="517"/>
      <c r="X85" s="1042">
        <v>0</v>
      </c>
      <c r="Y85" s="1042">
        <v>0</v>
      </c>
      <c r="Z85" s="1042">
        <v>0</v>
      </c>
      <c r="AA85" s="1042">
        <v>0</v>
      </c>
      <c r="AB85" s="1042">
        <v>0</v>
      </c>
      <c r="AC85" s="1042">
        <v>0</v>
      </c>
      <c r="AD85" s="1042"/>
      <c r="AE85" s="1042">
        <v>0</v>
      </c>
      <c r="AF85" s="1042"/>
      <c r="AG85" s="1042"/>
      <c r="AH85" s="493">
        <v>0</v>
      </c>
      <c r="AI85" s="493">
        <v>0</v>
      </c>
      <c r="AJ85" s="493">
        <v>0</v>
      </c>
      <c r="AK85" s="493">
        <v>0</v>
      </c>
      <c r="AL85" s="754">
        <v>0</v>
      </c>
      <c r="AM85" s="754">
        <v>0</v>
      </c>
      <c r="AN85" s="754"/>
      <c r="AO85" s="754">
        <v>0</v>
      </c>
      <c r="AP85" s="754">
        <v>0</v>
      </c>
      <c r="AQ85" s="754">
        <v>0</v>
      </c>
      <c r="AR85" s="494">
        <v>0</v>
      </c>
      <c r="AS85" s="494">
        <v>0</v>
      </c>
      <c r="AT85" s="494">
        <v>0</v>
      </c>
      <c r="AU85" s="494">
        <v>0</v>
      </c>
      <c r="AV85" s="766">
        <v>0</v>
      </c>
      <c r="AW85" s="766">
        <v>0</v>
      </c>
      <c r="AX85" s="766">
        <v>0</v>
      </c>
      <c r="AY85" s="766">
        <v>0</v>
      </c>
      <c r="AZ85" s="766">
        <v>0</v>
      </c>
      <c r="BA85" s="766">
        <v>0</v>
      </c>
      <c r="BB85" s="495"/>
      <c r="BC85" s="495">
        <v>0</v>
      </c>
      <c r="BD85" s="495">
        <v>0</v>
      </c>
      <c r="BE85" s="495">
        <v>0</v>
      </c>
      <c r="BF85" s="811"/>
      <c r="BG85" s="811"/>
      <c r="BH85" s="811"/>
      <c r="BI85" s="811"/>
      <c r="BJ85" s="811"/>
      <c r="BK85" s="811"/>
      <c r="BL85" s="496">
        <v>0</v>
      </c>
      <c r="BM85" s="496">
        <v>0</v>
      </c>
      <c r="BN85" s="496">
        <v>0</v>
      </c>
      <c r="BO85" s="496">
        <v>0</v>
      </c>
      <c r="BP85" s="772">
        <v>0</v>
      </c>
      <c r="BQ85" s="772">
        <v>0</v>
      </c>
      <c r="BR85" s="772">
        <v>0</v>
      </c>
      <c r="BS85" s="772"/>
      <c r="BT85" s="772"/>
      <c r="BU85" s="772"/>
      <c r="BV85" s="498">
        <v>0</v>
      </c>
      <c r="BW85" s="498">
        <v>0</v>
      </c>
      <c r="BX85" s="498">
        <v>0</v>
      </c>
      <c r="BY85" s="498">
        <v>0</v>
      </c>
      <c r="BZ85" s="499">
        <v>0</v>
      </c>
      <c r="CA85" s="499">
        <v>0</v>
      </c>
      <c r="CB85" s="499">
        <v>0</v>
      </c>
      <c r="CC85" s="499">
        <v>0</v>
      </c>
      <c r="CD85" s="499">
        <v>0</v>
      </c>
      <c r="CE85" s="499">
        <v>0</v>
      </c>
      <c r="CF85" s="500"/>
      <c r="CG85" s="500"/>
      <c r="CH85" s="500"/>
      <c r="CI85" s="500"/>
      <c r="CJ85" s="519"/>
      <c r="CK85" s="519"/>
      <c r="CL85" s="519">
        <v>0</v>
      </c>
      <c r="CM85" s="519"/>
      <c r="CN85" s="519"/>
      <c r="CO85" s="519"/>
      <c r="CP85" s="501"/>
      <c r="CQ85" s="501"/>
      <c r="CR85" s="501"/>
      <c r="CS85" s="501"/>
      <c r="CT85" s="794"/>
      <c r="CU85" s="794"/>
      <c r="CV85" s="794">
        <v>0</v>
      </c>
      <c r="CW85" s="794"/>
      <c r="CX85" s="794"/>
      <c r="CY85" s="794"/>
      <c r="CZ85" s="502">
        <v>0</v>
      </c>
      <c r="DA85" s="502">
        <v>0</v>
      </c>
      <c r="DB85" s="502">
        <v>0</v>
      </c>
      <c r="DC85" s="502">
        <v>0</v>
      </c>
      <c r="DD85" s="1027">
        <v>0</v>
      </c>
      <c r="DE85" s="1027">
        <v>0</v>
      </c>
      <c r="DF85" s="1027">
        <v>0</v>
      </c>
      <c r="DG85" s="1027">
        <v>0</v>
      </c>
      <c r="DH85" s="1027">
        <v>0</v>
      </c>
      <c r="DI85" s="1027">
        <v>0</v>
      </c>
      <c r="DJ85" s="498">
        <v>0</v>
      </c>
      <c r="DK85" s="498">
        <v>0</v>
      </c>
      <c r="DL85" s="498">
        <v>0</v>
      </c>
      <c r="DM85" s="498">
        <v>0</v>
      </c>
      <c r="DN85" s="499">
        <v>0</v>
      </c>
      <c r="DO85" s="499">
        <v>0</v>
      </c>
      <c r="DP85" s="499">
        <v>0</v>
      </c>
      <c r="DQ85" s="499">
        <v>0</v>
      </c>
      <c r="DR85" s="499">
        <v>0</v>
      </c>
      <c r="DS85" s="499">
        <v>0</v>
      </c>
      <c r="DT85" s="1006">
        <v>0</v>
      </c>
      <c r="DU85" s="1004">
        <v>0</v>
      </c>
      <c r="DV85" s="1002">
        <v>0</v>
      </c>
      <c r="DW85" s="1001">
        <v>0</v>
      </c>
      <c r="DX85" s="1005">
        <v>0</v>
      </c>
      <c r="DY85" s="1003">
        <v>0</v>
      </c>
      <c r="DZ85" s="1005">
        <v>0</v>
      </c>
      <c r="EA85" s="1003">
        <v>0</v>
      </c>
      <c r="EB85" s="1005">
        <v>0</v>
      </c>
      <c r="EC85" s="1005">
        <v>0</v>
      </c>
      <c r="ED85" s="505">
        <v>0</v>
      </c>
      <c r="EE85" s="505">
        <v>0</v>
      </c>
      <c r="EF85" s="505">
        <v>0</v>
      </c>
      <c r="EG85" s="505">
        <v>0</v>
      </c>
      <c r="EH85" s="760">
        <v>0</v>
      </c>
      <c r="EI85" s="760">
        <v>0</v>
      </c>
      <c r="EJ85" s="760">
        <v>0</v>
      </c>
      <c r="EK85" s="760">
        <v>0</v>
      </c>
      <c r="EL85" s="760">
        <v>0</v>
      </c>
      <c r="EM85" s="760">
        <v>0</v>
      </c>
      <c r="EN85" s="496"/>
      <c r="EO85" s="496"/>
      <c r="EP85" s="496"/>
      <c r="EQ85" s="496"/>
      <c r="ER85" s="772"/>
      <c r="ES85" s="772"/>
      <c r="ET85" s="772"/>
      <c r="EU85" s="772"/>
      <c r="EV85" s="772"/>
      <c r="EW85" s="772"/>
      <c r="EX85" s="505">
        <v>0</v>
      </c>
      <c r="EY85" s="505">
        <v>0</v>
      </c>
      <c r="EZ85" s="505">
        <v>0</v>
      </c>
      <c r="FA85" s="505">
        <v>0</v>
      </c>
      <c r="FB85" s="760">
        <v>0</v>
      </c>
      <c r="FC85" s="760">
        <v>0</v>
      </c>
      <c r="FD85" s="760">
        <v>0</v>
      </c>
      <c r="FE85" s="760">
        <v>0</v>
      </c>
      <c r="FF85" s="760">
        <v>0</v>
      </c>
      <c r="FG85" s="760">
        <v>0</v>
      </c>
      <c r="FH85" s="507">
        <v>0</v>
      </c>
      <c r="FI85" s="507">
        <v>0</v>
      </c>
      <c r="FJ85" s="507">
        <v>0</v>
      </c>
      <c r="FK85" s="507">
        <v>0</v>
      </c>
      <c r="FL85" s="508">
        <v>0</v>
      </c>
      <c r="FM85" s="508">
        <v>0</v>
      </c>
      <c r="FN85" s="508">
        <v>13</v>
      </c>
      <c r="FO85" s="508">
        <v>0</v>
      </c>
      <c r="FP85" s="508">
        <v>0</v>
      </c>
      <c r="FQ85" s="508">
        <v>0</v>
      </c>
      <c r="FR85" s="509">
        <v>0</v>
      </c>
      <c r="FS85" s="509">
        <v>0</v>
      </c>
      <c r="FT85" s="509">
        <v>0</v>
      </c>
      <c r="FU85" s="509">
        <v>0</v>
      </c>
      <c r="FV85" s="1049">
        <v>0</v>
      </c>
      <c r="FW85" s="1049">
        <v>0</v>
      </c>
      <c r="FX85" s="1049">
        <v>0</v>
      </c>
      <c r="FY85" s="1049">
        <v>0</v>
      </c>
      <c r="FZ85" s="1049">
        <v>0</v>
      </c>
      <c r="GA85" s="1049">
        <v>0</v>
      </c>
      <c r="GB85" s="467"/>
      <c r="GC85" s="467"/>
      <c r="GD85" s="467"/>
      <c r="GE85" s="467"/>
      <c r="GF85" s="783"/>
      <c r="GG85" s="783"/>
      <c r="GH85" s="783"/>
      <c r="GI85" s="783"/>
      <c r="GJ85" s="783"/>
      <c r="GK85" s="783"/>
      <c r="GL85" s="503">
        <v>0</v>
      </c>
      <c r="GM85" s="503">
        <v>0</v>
      </c>
      <c r="GN85" s="503">
        <v>0</v>
      </c>
      <c r="GO85" s="503">
        <v>0</v>
      </c>
      <c r="GP85" s="778">
        <v>0</v>
      </c>
      <c r="GQ85" s="778">
        <v>0</v>
      </c>
      <c r="GR85" s="778">
        <v>0</v>
      </c>
      <c r="GS85" s="778">
        <v>0</v>
      </c>
      <c r="GT85" s="778">
        <v>0</v>
      </c>
      <c r="GU85" s="778">
        <v>0</v>
      </c>
      <c r="GV85" s="513">
        <v>0</v>
      </c>
      <c r="GW85" s="513">
        <v>0</v>
      </c>
      <c r="GX85" s="513">
        <v>0</v>
      </c>
      <c r="GY85" s="513">
        <v>0</v>
      </c>
      <c r="GZ85" s="514">
        <v>0</v>
      </c>
      <c r="HA85" s="514">
        <v>0</v>
      </c>
      <c r="HB85" s="514">
        <v>0</v>
      </c>
      <c r="HC85" s="514">
        <v>0</v>
      </c>
      <c r="HD85" s="514">
        <v>0</v>
      </c>
      <c r="HE85" s="514">
        <v>0</v>
      </c>
      <c r="HF85" s="1060"/>
      <c r="HG85" s="1060"/>
      <c r="HH85" s="1060"/>
      <c r="HI85" s="1060"/>
      <c r="HJ85" s="1061"/>
      <c r="HK85" s="1061"/>
      <c r="HL85" s="1061"/>
      <c r="HM85" s="1061"/>
      <c r="HN85" s="1061"/>
      <c r="HO85" s="1061"/>
      <c r="HP85" s="490">
        <v>0</v>
      </c>
      <c r="HQ85" s="490">
        <v>0</v>
      </c>
      <c r="HR85" s="490">
        <v>0</v>
      </c>
      <c r="HS85" s="490">
        <v>0</v>
      </c>
      <c r="HT85" s="517">
        <v>0</v>
      </c>
      <c r="HU85" s="517">
        <v>0</v>
      </c>
      <c r="HV85" s="517">
        <v>0</v>
      </c>
      <c r="HW85" s="517">
        <v>0</v>
      </c>
      <c r="HX85" s="517">
        <v>0</v>
      </c>
      <c r="HY85" s="517">
        <v>0</v>
      </c>
      <c r="HZ85" s="505">
        <v>0</v>
      </c>
      <c r="IA85" s="505">
        <v>0</v>
      </c>
      <c r="IB85" s="505">
        <v>0</v>
      </c>
      <c r="IC85" s="505">
        <v>0</v>
      </c>
      <c r="ID85" s="506">
        <v>0</v>
      </c>
      <c r="IE85" s="506">
        <v>0</v>
      </c>
      <c r="IF85" s="506">
        <v>0</v>
      </c>
      <c r="IG85" s="506">
        <v>0</v>
      </c>
      <c r="IH85" s="506">
        <v>0</v>
      </c>
      <c r="II85" s="506">
        <v>0</v>
      </c>
      <c r="IJ85" s="515">
        <v>0</v>
      </c>
      <c r="IK85" s="515">
        <v>0</v>
      </c>
      <c r="IL85" s="515">
        <v>0</v>
      </c>
      <c r="IM85" s="515">
        <v>0</v>
      </c>
      <c r="IN85" s="518">
        <v>0</v>
      </c>
      <c r="IO85" s="518">
        <v>0</v>
      </c>
      <c r="IP85" s="518">
        <v>0</v>
      </c>
      <c r="IQ85" s="518">
        <v>0</v>
      </c>
      <c r="IR85" s="518">
        <v>0</v>
      </c>
      <c r="IS85" s="518">
        <v>0</v>
      </c>
      <c r="IT85" s="501">
        <v>0</v>
      </c>
      <c r="IU85" s="501">
        <v>0</v>
      </c>
      <c r="IV85" s="501">
        <v>0</v>
      </c>
      <c r="IW85" s="501">
        <v>0</v>
      </c>
      <c r="IX85" s="794">
        <v>0</v>
      </c>
      <c r="IY85" s="794">
        <v>0</v>
      </c>
      <c r="IZ85" s="794">
        <v>0</v>
      </c>
      <c r="JA85" s="794">
        <v>0</v>
      </c>
      <c r="JB85" s="794">
        <v>0</v>
      </c>
      <c r="JC85" s="794">
        <v>0</v>
      </c>
      <c r="JD85" s="507"/>
      <c r="JE85" s="507"/>
      <c r="JF85" s="507"/>
      <c r="JG85" s="507"/>
      <c r="JH85" s="508"/>
      <c r="JI85" s="508"/>
      <c r="JJ85" s="508"/>
      <c r="JK85" s="508"/>
      <c r="JL85" s="508"/>
      <c r="JM85" s="508"/>
      <c r="JN85" s="500">
        <v>0</v>
      </c>
      <c r="JO85" s="500">
        <v>0</v>
      </c>
      <c r="JP85" s="500">
        <v>0</v>
      </c>
      <c r="JQ85" s="500">
        <v>0</v>
      </c>
      <c r="JR85" s="519">
        <v>0</v>
      </c>
      <c r="JS85" s="519">
        <v>0</v>
      </c>
      <c r="JT85" s="519">
        <v>0</v>
      </c>
      <c r="JU85" s="519">
        <v>0</v>
      </c>
      <c r="JV85" s="519">
        <v>0</v>
      </c>
      <c r="JW85" s="519">
        <v>0</v>
      </c>
      <c r="JX85" s="496"/>
      <c r="JY85" s="496"/>
      <c r="JZ85" s="496"/>
      <c r="KA85" s="496"/>
      <c r="KB85" s="772"/>
      <c r="KC85" s="772"/>
      <c r="KD85" s="772"/>
      <c r="KE85" s="772"/>
      <c r="KF85" s="772"/>
      <c r="KG85" s="772"/>
      <c r="KH85" s="498">
        <v>0</v>
      </c>
      <c r="KI85" s="498">
        <v>0</v>
      </c>
      <c r="KJ85" s="498">
        <v>0</v>
      </c>
      <c r="KK85" s="498">
        <v>0</v>
      </c>
      <c r="KL85" s="499">
        <v>0</v>
      </c>
      <c r="KM85" s="499">
        <v>0</v>
      </c>
      <c r="KN85" s="499">
        <v>0</v>
      </c>
      <c r="KO85" s="499">
        <v>0</v>
      </c>
      <c r="KP85" s="499">
        <v>0</v>
      </c>
      <c r="KQ85" s="499">
        <v>0</v>
      </c>
      <c r="KR85" s="520">
        <v>0</v>
      </c>
      <c r="KS85" s="520">
        <v>0</v>
      </c>
      <c r="KT85" s="520">
        <v>0</v>
      </c>
      <c r="KU85" s="520">
        <v>0</v>
      </c>
      <c r="KV85" s="789">
        <v>0</v>
      </c>
      <c r="KW85" s="789">
        <v>0</v>
      </c>
      <c r="KX85" s="789">
        <v>0</v>
      </c>
      <c r="KY85" s="789">
        <v>0</v>
      </c>
      <c r="KZ85" s="789">
        <v>0</v>
      </c>
      <c r="LA85" s="789">
        <v>0</v>
      </c>
      <c r="LB85" s="515"/>
      <c r="LC85" s="515"/>
      <c r="LD85" s="515"/>
      <c r="LE85" s="515"/>
      <c r="LF85" s="518"/>
      <c r="LG85" s="518"/>
      <c r="LH85" s="518"/>
      <c r="LI85" s="518"/>
      <c r="LJ85" s="518"/>
      <c r="LK85" s="518"/>
      <c r="LL85" s="511">
        <v>0</v>
      </c>
      <c r="LM85" s="511">
        <v>0</v>
      </c>
      <c r="LN85" s="511">
        <v>0</v>
      </c>
      <c r="LO85" s="511">
        <v>0</v>
      </c>
      <c r="LP85" s="784">
        <v>0</v>
      </c>
      <c r="LQ85" s="784">
        <v>0</v>
      </c>
      <c r="LR85" s="784">
        <v>0</v>
      </c>
      <c r="LS85" s="784">
        <v>0</v>
      </c>
      <c r="LT85" s="784">
        <v>0</v>
      </c>
      <c r="LU85" s="784">
        <v>0</v>
      </c>
      <c r="LV85" s="415">
        <v>0</v>
      </c>
      <c r="LW85" s="415">
        <v>0</v>
      </c>
      <c r="LX85" s="415">
        <v>0</v>
      </c>
      <c r="LY85" s="415">
        <v>0</v>
      </c>
      <c r="LZ85" s="416">
        <v>0</v>
      </c>
      <c r="MA85" s="416">
        <v>0</v>
      </c>
      <c r="MB85" s="416">
        <v>0</v>
      </c>
      <c r="MC85" s="416">
        <v>0</v>
      </c>
      <c r="MD85" s="416">
        <v>0</v>
      </c>
      <c r="ME85" s="416">
        <v>0</v>
      </c>
      <c r="MF85" s="509"/>
      <c r="MG85" s="509"/>
      <c r="MH85" s="509"/>
      <c r="MI85" s="509"/>
      <c r="MJ85" s="510"/>
      <c r="MK85" s="510"/>
      <c r="ML85" s="510"/>
      <c r="MM85" s="510"/>
      <c r="MN85" s="510"/>
      <c r="MO85" s="510"/>
      <c r="MP85" s="521"/>
      <c r="MQ85" s="521"/>
      <c r="MR85" s="521"/>
      <c r="MS85" s="521"/>
      <c r="MT85" s="522"/>
      <c r="MU85" s="522"/>
      <c r="MV85" s="522"/>
      <c r="MW85" s="522"/>
      <c r="MX85" s="522"/>
      <c r="MY85" s="522"/>
      <c r="MZ85" s="401">
        <f t="shared" si="125"/>
        <v>0</v>
      </c>
      <c r="NA85" s="401">
        <f t="shared" si="126"/>
        <v>0</v>
      </c>
      <c r="NB85" s="401">
        <f t="shared" si="127"/>
        <v>0</v>
      </c>
      <c r="NC85" s="401">
        <f t="shared" si="128"/>
        <v>0</v>
      </c>
      <c r="ND85" s="402">
        <f t="shared" si="129"/>
        <v>0</v>
      </c>
      <c r="NE85" s="402">
        <f t="shared" si="130"/>
        <v>0</v>
      </c>
      <c r="NF85" s="402">
        <f t="shared" si="131"/>
        <v>0</v>
      </c>
      <c r="NG85" s="402">
        <f t="shared" si="132"/>
        <v>0</v>
      </c>
      <c r="NH85" s="402">
        <f t="shared" si="133"/>
        <v>0</v>
      </c>
      <c r="NI85" s="402">
        <f t="shared" si="134"/>
        <v>0</v>
      </c>
    </row>
    <row r="86" spans="1:373" s="245" customFormat="1" ht="16.5" thickBot="1" x14ac:dyDescent="0.3">
      <c r="A86" s="1511" t="s">
        <v>106</v>
      </c>
      <c r="B86" s="1512"/>
      <c r="C86" s="1512"/>
      <c r="D86" s="403">
        <f t="shared" ref="D86:M86" si="136">SUM(D68:D84)</f>
        <v>197.87</v>
      </c>
      <c r="E86" s="403">
        <f t="shared" si="136"/>
        <v>129.61000000000001</v>
      </c>
      <c r="F86" s="403">
        <f t="shared" si="136"/>
        <v>23.67</v>
      </c>
      <c r="G86" s="403">
        <f t="shared" si="136"/>
        <v>96.860000000000014</v>
      </c>
      <c r="H86" s="404">
        <f t="shared" si="136"/>
        <v>689</v>
      </c>
      <c r="I86" s="404">
        <f t="shared" si="136"/>
        <v>213</v>
      </c>
      <c r="J86" s="404">
        <f t="shared" si="136"/>
        <v>915</v>
      </c>
      <c r="K86" s="404">
        <f t="shared" si="136"/>
        <v>0</v>
      </c>
      <c r="L86" s="404">
        <f t="shared" si="136"/>
        <v>882</v>
      </c>
      <c r="M86" s="404">
        <f t="shared" si="136"/>
        <v>867</v>
      </c>
      <c r="N86" s="403">
        <f t="shared" ref="N86:AG86" si="137">SUM(N68:N84)</f>
        <v>79.36</v>
      </c>
      <c r="O86" s="403">
        <f t="shared" si="137"/>
        <v>77.149999999999991</v>
      </c>
      <c r="P86" s="403">
        <f t="shared" si="137"/>
        <v>25.7</v>
      </c>
      <c r="Q86" s="403">
        <f t="shared" si="137"/>
        <v>74.569999999999993</v>
      </c>
      <c r="R86" s="404">
        <f t="shared" si="137"/>
        <v>483</v>
      </c>
      <c r="S86" s="404">
        <f t="shared" si="137"/>
        <v>138</v>
      </c>
      <c r="T86" s="404">
        <f t="shared" si="137"/>
        <v>542</v>
      </c>
      <c r="U86" s="404">
        <f t="shared" si="137"/>
        <v>61</v>
      </c>
      <c r="V86" s="404">
        <f t="shared" si="137"/>
        <v>505</v>
      </c>
      <c r="W86" s="404">
        <f t="shared" si="137"/>
        <v>505</v>
      </c>
      <c r="X86" s="403">
        <f t="shared" si="137"/>
        <v>179.82999999999998</v>
      </c>
      <c r="Y86" s="403">
        <f t="shared" si="137"/>
        <v>173.95</v>
      </c>
      <c r="Z86" s="403">
        <f t="shared" si="137"/>
        <v>16.170000000000002</v>
      </c>
      <c r="AA86" s="403">
        <f t="shared" si="137"/>
        <v>148.91999999999999</v>
      </c>
      <c r="AB86" s="404">
        <f t="shared" si="137"/>
        <v>810</v>
      </c>
      <c r="AC86" s="404">
        <f t="shared" si="137"/>
        <v>96</v>
      </c>
      <c r="AD86" s="404">
        <f t="shared" si="137"/>
        <v>1009</v>
      </c>
      <c r="AE86" s="404">
        <f t="shared" si="137"/>
        <v>0</v>
      </c>
      <c r="AF86" s="404">
        <f t="shared" si="137"/>
        <v>1009</v>
      </c>
      <c r="AG86" s="404">
        <f t="shared" si="137"/>
        <v>1009</v>
      </c>
      <c r="AH86" s="403">
        <f t="shared" ref="AH86:BA86" si="138">SUM(AH68:AH84)</f>
        <v>133.33000000000001</v>
      </c>
      <c r="AI86" s="403">
        <f t="shared" si="138"/>
        <v>111.75</v>
      </c>
      <c r="AJ86" s="403">
        <f t="shared" si="138"/>
        <v>22.92</v>
      </c>
      <c r="AK86" s="403">
        <f t="shared" si="138"/>
        <v>111.65</v>
      </c>
      <c r="AL86" s="404">
        <f t="shared" si="138"/>
        <v>897</v>
      </c>
      <c r="AM86" s="404">
        <f t="shared" si="138"/>
        <v>236</v>
      </c>
      <c r="AN86" s="404">
        <f t="shared" si="138"/>
        <v>792</v>
      </c>
      <c r="AO86" s="404">
        <f t="shared" si="138"/>
        <v>167</v>
      </c>
      <c r="AP86" s="404">
        <f t="shared" si="138"/>
        <v>797</v>
      </c>
      <c r="AQ86" s="404">
        <f t="shared" si="138"/>
        <v>659</v>
      </c>
      <c r="AR86" s="403">
        <f t="shared" si="138"/>
        <v>70.64</v>
      </c>
      <c r="AS86" s="403">
        <f t="shared" si="138"/>
        <v>46.28</v>
      </c>
      <c r="AT86" s="403">
        <f t="shared" si="138"/>
        <v>19.209999999999997</v>
      </c>
      <c r="AU86" s="403">
        <f t="shared" si="138"/>
        <v>46.22</v>
      </c>
      <c r="AV86" s="404">
        <f t="shared" si="138"/>
        <v>253</v>
      </c>
      <c r="AW86" s="404">
        <f t="shared" si="138"/>
        <v>185</v>
      </c>
      <c r="AX86" s="404">
        <f t="shared" si="138"/>
        <v>589</v>
      </c>
      <c r="AY86" s="404">
        <f t="shared" si="138"/>
        <v>0</v>
      </c>
      <c r="AZ86" s="404">
        <f t="shared" si="138"/>
        <v>589</v>
      </c>
      <c r="BA86" s="404">
        <f t="shared" si="138"/>
        <v>589</v>
      </c>
      <c r="BB86" s="403">
        <f t="shared" ref="BB86:BU86" si="139">SUM(BB68:BB84)</f>
        <v>75.97</v>
      </c>
      <c r="BC86" s="403">
        <f t="shared" si="139"/>
        <v>63.45</v>
      </c>
      <c r="BD86" s="403">
        <f t="shared" si="139"/>
        <v>11.19</v>
      </c>
      <c r="BE86" s="403">
        <f t="shared" si="139"/>
        <v>57.33</v>
      </c>
      <c r="BF86" s="404">
        <f t="shared" ref="BF86:BK86" si="140">SUM(BF68:BF85)</f>
        <v>580</v>
      </c>
      <c r="BG86" s="404">
        <f t="shared" si="140"/>
        <v>355</v>
      </c>
      <c r="BH86" s="404">
        <f t="shared" si="140"/>
        <v>515</v>
      </c>
      <c r="BI86" s="404">
        <f t="shared" si="140"/>
        <v>450</v>
      </c>
      <c r="BJ86" s="404">
        <f t="shared" si="140"/>
        <v>420</v>
      </c>
      <c r="BK86" s="404">
        <f t="shared" si="140"/>
        <v>420</v>
      </c>
      <c r="BL86" s="403">
        <f t="shared" si="139"/>
        <v>215.54</v>
      </c>
      <c r="BM86" s="403">
        <f t="shared" si="139"/>
        <v>229</v>
      </c>
      <c r="BN86" s="403">
        <f t="shared" si="139"/>
        <v>17.66</v>
      </c>
      <c r="BO86" s="403">
        <f t="shared" si="139"/>
        <v>214.65</v>
      </c>
      <c r="BP86" s="404">
        <f t="shared" si="139"/>
        <v>1295</v>
      </c>
      <c r="BQ86" s="404">
        <f t="shared" si="139"/>
        <v>218</v>
      </c>
      <c r="BR86" s="404">
        <f t="shared" si="139"/>
        <v>1338</v>
      </c>
      <c r="BS86" s="404">
        <f t="shared" si="139"/>
        <v>0</v>
      </c>
      <c r="BT86" s="404">
        <f t="shared" si="139"/>
        <v>1338</v>
      </c>
      <c r="BU86" s="404">
        <f t="shared" si="139"/>
        <v>1338</v>
      </c>
      <c r="BV86" s="403">
        <f t="shared" ref="BV86:CO86" si="141">SUM(BV68:BV84)</f>
        <v>633.59</v>
      </c>
      <c r="BW86" s="403">
        <f t="shared" si="141"/>
        <v>975.52</v>
      </c>
      <c r="BX86" s="403">
        <f t="shared" si="141"/>
        <v>169</v>
      </c>
      <c r="BY86" s="403">
        <f t="shared" si="141"/>
        <v>975.52</v>
      </c>
      <c r="BZ86" s="404">
        <f t="shared" si="141"/>
        <v>3975</v>
      </c>
      <c r="CA86" s="404">
        <f t="shared" si="141"/>
        <v>496</v>
      </c>
      <c r="CB86" s="404">
        <f t="shared" si="141"/>
        <v>4468</v>
      </c>
      <c r="CC86" s="404">
        <f t="shared" si="141"/>
        <v>0</v>
      </c>
      <c r="CD86" s="404">
        <f t="shared" si="141"/>
        <v>4468</v>
      </c>
      <c r="CE86" s="404">
        <f t="shared" si="141"/>
        <v>4468</v>
      </c>
      <c r="CF86" s="403">
        <f t="shared" si="141"/>
        <v>79.069999999999993</v>
      </c>
      <c r="CG86" s="403">
        <f t="shared" si="141"/>
        <v>63.4</v>
      </c>
      <c r="CH86" s="403">
        <f t="shared" si="141"/>
        <v>10.25</v>
      </c>
      <c r="CI86" s="403">
        <f t="shared" si="141"/>
        <v>61.21</v>
      </c>
      <c r="CJ86" s="404">
        <f t="shared" si="141"/>
        <v>1010</v>
      </c>
      <c r="CK86" s="404">
        <f t="shared" si="141"/>
        <v>33</v>
      </c>
      <c r="CL86" s="404">
        <f t="shared" si="141"/>
        <v>579</v>
      </c>
      <c r="CM86" s="404">
        <f t="shared" si="141"/>
        <v>0</v>
      </c>
      <c r="CN86" s="404">
        <f t="shared" si="141"/>
        <v>579</v>
      </c>
      <c r="CO86" s="404">
        <f t="shared" si="141"/>
        <v>577</v>
      </c>
      <c r="CP86" s="403">
        <f t="shared" ref="CP86:DI86" si="142">SUM(CP68:CP84)</f>
        <v>46.269999999999996</v>
      </c>
      <c r="CQ86" s="403">
        <f t="shared" si="142"/>
        <v>52.2</v>
      </c>
      <c r="CR86" s="403">
        <f t="shared" si="142"/>
        <v>8.9350000000000005</v>
      </c>
      <c r="CS86" s="403">
        <f t="shared" si="142"/>
        <v>52.194999999999993</v>
      </c>
      <c r="CT86" s="404">
        <f t="shared" si="142"/>
        <v>274</v>
      </c>
      <c r="CU86" s="404">
        <f t="shared" si="142"/>
        <v>96</v>
      </c>
      <c r="CV86" s="404">
        <f t="shared" si="142"/>
        <v>486</v>
      </c>
      <c r="CW86" s="404">
        <f t="shared" si="142"/>
        <v>0</v>
      </c>
      <c r="CX86" s="404">
        <f t="shared" si="142"/>
        <v>486</v>
      </c>
      <c r="CY86" s="404">
        <f t="shared" si="142"/>
        <v>486</v>
      </c>
      <c r="CZ86" s="403">
        <f t="shared" si="142"/>
        <v>145.94</v>
      </c>
      <c r="DA86" s="403">
        <f t="shared" si="142"/>
        <v>112.3</v>
      </c>
      <c r="DB86" s="403">
        <f t="shared" si="142"/>
        <v>21.93</v>
      </c>
      <c r="DC86" s="403">
        <f t="shared" si="142"/>
        <v>93.16</v>
      </c>
      <c r="DD86" s="404">
        <f t="shared" si="142"/>
        <v>906</v>
      </c>
      <c r="DE86" s="404">
        <f t="shared" si="142"/>
        <v>47</v>
      </c>
      <c r="DF86" s="404">
        <f t="shared" si="142"/>
        <v>970</v>
      </c>
      <c r="DG86" s="404">
        <f t="shared" si="142"/>
        <v>0</v>
      </c>
      <c r="DH86" s="404">
        <f t="shared" si="142"/>
        <v>970</v>
      </c>
      <c r="DI86" s="404">
        <f t="shared" si="142"/>
        <v>913</v>
      </c>
      <c r="DJ86" s="403">
        <f t="shared" ref="DJ86:DS86" si="143">SUM(DJ68:DJ84)</f>
        <v>40.67</v>
      </c>
      <c r="DK86" s="403">
        <f t="shared" si="143"/>
        <v>20.05</v>
      </c>
      <c r="DL86" s="403">
        <f t="shared" si="143"/>
        <v>3.3</v>
      </c>
      <c r="DM86" s="403">
        <f t="shared" si="143"/>
        <v>19.850000000000001</v>
      </c>
      <c r="DN86" s="404">
        <f t="shared" si="143"/>
        <v>466</v>
      </c>
      <c r="DO86" s="404">
        <f t="shared" si="143"/>
        <v>47</v>
      </c>
      <c r="DP86" s="404">
        <f t="shared" si="143"/>
        <v>268</v>
      </c>
      <c r="DQ86" s="404">
        <f t="shared" si="143"/>
        <v>0</v>
      </c>
      <c r="DR86" s="404">
        <f t="shared" si="143"/>
        <v>268</v>
      </c>
      <c r="DS86" s="404">
        <f t="shared" si="143"/>
        <v>264</v>
      </c>
      <c r="DT86" s="403">
        <f t="shared" ref="DT86:EC86" si="144">SUM(DT68:DT84)</f>
        <v>151.17999999999998</v>
      </c>
      <c r="DU86" s="403">
        <f t="shared" si="144"/>
        <v>100.5</v>
      </c>
      <c r="DV86" s="403">
        <f t="shared" si="144"/>
        <v>7.84</v>
      </c>
      <c r="DW86" s="403">
        <f t="shared" si="144"/>
        <v>99.490000000000009</v>
      </c>
      <c r="DX86" s="404">
        <f t="shared" si="144"/>
        <v>513</v>
      </c>
      <c r="DY86" s="404">
        <f t="shared" si="144"/>
        <v>121</v>
      </c>
      <c r="DZ86" s="404">
        <f t="shared" si="144"/>
        <v>906</v>
      </c>
      <c r="EA86" s="404">
        <f t="shared" si="144"/>
        <v>0</v>
      </c>
      <c r="EB86" s="404">
        <f t="shared" si="144"/>
        <v>906</v>
      </c>
      <c r="EC86" s="404">
        <f t="shared" si="144"/>
        <v>906</v>
      </c>
      <c r="ED86" s="403">
        <f t="shared" ref="ED86:EM86" si="145">SUM(ED68:ED84)</f>
        <v>101.69000000000001</v>
      </c>
      <c r="EE86" s="403">
        <f t="shared" si="145"/>
        <v>91.800000000000011</v>
      </c>
      <c r="EF86" s="403">
        <f t="shared" si="145"/>
        <v>17.189999999999998</v>
      </c>
      <c r="EG86" s="403">
        <f t="shared" si="145"/>
        <v>91.54</v>
      </c>
      <c r="EH86" s="404">
        <f t="shared" si="145"/>
        <v>791</v>
      </c>
      <c r="EI86" s="404">
        <f t="shared" si="145"/>
        <v>151</v>
      </c>
      <c r="EJ86" s="404">
        <f t="shared" si="145"/>
        <v>630</v>
      </c>
      <c r="EK86" s="404">
        <f t="shared" si="145"/>
        <v>38</v>
      </c>
      <c r="EL86" s="404">
        <f t="shared" si="145"/>
        <v>630</v>
      </c>
      <c r="EM86" s="404">
        <f t="shared" si="145"/>
        <v>630</v>
      </c>
      <c r="EN86" s="403">
        <f t="shared" ref="EN86:EW86" si="146">SUM(EN68:EN84)</f>
        <v>150.67000000000002</v>
      </c>
      <c r="EO86" s="403">
        <f t="shared" si="146"/>
        <v>111</v>
      </c>
      <c r="EP86" s="403">
        <f t="shared" si="146"/>
        <v>36.28</v>
      </c>
      <c r="EQ86" s="403">
        <f t="shared" si="146"/>
        <v>110.24000000000001</v>
      </c>
      <c r="ER86" s="404">
        <f t="shared" si="146"/>
        <v>1255</v>
      </c>
      <c r="ES86" s="404">
        <f t="shared" si="146"/>
        <v>267</v>
      </c>
      <c r="ET86" s="404">
        <f t="shared" si="146"/>
        <v>915</v>
      </c>
      <c r="EU86" s="404">
        <f t="shared" si="146"/>
        <v>0</v>
      </c>
      <c r="EV86" s="404">
        <f t="shared" si="146"/>
        <v>878</v>
      </c>
      <c r="EW86" s="404">
        <f t="shared" si="146"/>
        <v>901</v>
      </c>
      <c r="EX86" s="403">
        <f t="shared" ref="EX86:FG86" si="147">SUM(EX68:EX84)</f>
        <v>134.20000000000002</v>
      </c>
      <c r="EY86" s="403">
        <f t="shared" si="147"/>
        <v>89.5</v>
      </c>
      <c r="EZ86" s="403">
        <f t="shared" si="147"/>
        <v>18.939999999999998</v>
      </c>
      <c r="FA86" s="403">
        <f t="shared" si="147"/>
        <v>83.83</v>
      </c>
      <c r="FB86" s="404">
        <f t="shared" si="147"/>
        <v>462</v>
      </c>
      <c r="FC86" s="404">
        <f t="shared" si="147"/>
        <v>63</v>
      </c>
      <c r="FD86" s="404">
        <f t="shared" si="147"/>
        <v>524</v>
      </c>
      <c r="FE86" s="404">
        <f t="shared" si="147"/>
        <v>0</v>
      </c>
      <c r="FF86" s="404">
        <f t="shared" si="147"/>
        <v>415</v>
      </c>
      <c r="FG86" s="404">
        <f t="shared" si="147"/>
        <v>415</v>
      </c>
      <c r="FH86" s="403">
        <f t="shared" ref="FH86:FQ86" si="148">SUM(FH68:FH84)</f>
        <v>75.900000000000006</v>
      </c>
      <c r="FI86" s="403">
        <f t="shared" si="148"/>
        <v>16</v>
      </c>
      <c r="FJ86" s="403">
        <f t="shared" si="148"/>
        <v>2.02</v>
      </c>
      <c r="FK86" s="403">
        <f t="shared" si="148"/>
        <v>11.92</v>
      </c>
      <c r="FL86" s="404">
        <f t="shared" si="148"/>
        <v>167</v>
      </c>
      <c r="FM86" s="404">
        <f t="shared" si="148"/>
        <v>10</v>
      </c>
      <c r="FN86" s="404">
        <f t="shared" si="148"/>
        <v>76</v>
      </c>
      <c r="FO86" s="404">
        <f t="shared" si="148"/>
        <v>0</v>
      </c>
      <c r="FP86" s="404">
        <f t="shared" si="148"/>
        <v>0</v>
      </c>
      <c r="FQ86" s="404">
        <f t="shared" si="148"/>
        <v>0</v>
      </c>
      <c r="FR86" s="403">
        <f t="shared" ref="FR86:GA86" si="149">SUM(FR68:FR84)</f>
        <v>12.77</v>
      </c>
      <c r="FS86" s="403">
        <f t="shared" si="149"/>
        <v>4.1900000000000004</v>
      </c>
      <c r="FT86" s="403">
        <f t="shared" si="149"/>
        <v>2.84</v>
      </c>
      <c r="FU86" s="403">
        <f t="shared" si="149"/>
        <v>2.84</v>
      </c>
      <c r="FV86" s="404">
        <f t="shared" si="149"/>
        <v>42</v>
      </c>
      <c r="FW86" s="404">
        <f t="shared" si="149"/>
        <v>21</v>
      </c>
      <c r="FX86" s="404">
        <f t="shared" si="149"/>
        <v>21</v>
      </c>
      <c r="FY86" s="404">
        <f t="shared" si="149"/>
        <v>0</v>
      </c>
      <c r="FZ86" s="404">
        <f t="shared" si="149"/>
        <v>21</v>
      </c>
      <c r="GA86" s="404">
        <f t="shared" si="149"/>
        <v>21</v>
      </c>
      <c r="GB86" s="403">
        <f t="shared" ref="GB86:GK86" si="150">SUM(GB68:GB85)</f>
        <v>29.05</v>
      </c>
      <c r="GC86" s="403">
        <f t="shared" si="150"/>
        <v>31.25</v>
      </c>
      <c r="GD86" s="403">
        <f t="shared" si="150"/>
        <v>6.1999999999999993</v>
      </c>
      <c r="GE86" s="403">
        <f t="shared" si="150"/>
        <v>29.490000000000002</v>
      </c>
      <c r="GF86" s="404">
        <f t="shared" si="150"/>
        <v>155</v>
      </c>
      <c r="GG86" s="404">
        <f t="shared" si="150"/>
        <v>39</v>
      </c>
      <c r="GH86" s="404">
        <f t="shared" si="150"/>
        <v>292</v>
      </c>
      <c r="GI86" s="404">
        <f t="shared" si="150"/>
        <v>0</v>
      </c>
      <c r="GJ86" s="404">
        <f t="shared" si="150"/>
        <v>292</v>
      </c>
      <c r="GK86" s="404">
        <f t="shared" si="150"/>
        <v>292</v>
      </c>
      <c r="GL86" s="403">
        <f t="shared" ref="GL86:GU86" si="151">SUM(GL68:GL84)</f>
        <v>42.73</v>
      </c>
      <c r="GM86" s="403">
        <f t="shared" si="151"/>
        <v>14.5</v>
      </c>
      <c r="GN86" s="403">
        <f t="shared" si="151"/>
        <v>3.32</v>
      </c>
      <c r="GO86" s="403">
        <f t="shared" si="151"/>
        <v>11.99</v>
      </c>
      <c r="GP86" s="404">
        <f t="shared" si="151"/>
        <v>65</v>
      </c>
      <c r="GQ86" s="404">
        <f t="shared" si="151"/>
        <v>25</v>
      </c>
      <c r="GR86" s="404">
        <f t="shared" si="151"/>
        <v>110</v>
      </c>
      <c r="GS86" s="404">
        <f t="shared" si="151"/>
        <v>0</v>
      </c>
      <c r="GT86" s="404">
        <f t="shared" si="151"/>
        <v>110</v>
      </c>
      <c r="GU86" s="404">
        <f t="shared" si="151"/>
        <v>110</v>
      </c>
      <c r="GV86" s="403">
        <f t="shared" ref="GV86:HE86" si="152">SUM(GV68:GV84)</f>
        <v>11.84</v>
      </c>
      <c r="GW86" s="403">
        <f t="shared" si="152"/>
        <v>11.2</v>
      </c>
      <c r="GX86" s="403">
        <f t="shared" si="152"/>
        <v>1.8399999999999999</v>
      </c>
      <c r="GY86" s="403">
        <f t="shared" si="152"/>
        <v>3.04</v>
      </c>
      <c r="GZ86" s="404">
        <f t="shared" si="152"/>
        <v>136</v>
      </c>
      <c r="HA86" s="404">
        <f t="shared" si="152"/>
        <v>14</v>
      </c>
      <c r="HB86" s="404">
        <f t="shared" si="152"/>
        <v>35</v>
      </c>
      <c r="HC86" s="404">
        <f t="shared" si="152"/>
        <v>0</v>
      </c>
      <c r="HD86" s="404">
        <f t="shared" si="152"/>
        <v>35</v>
      </c>
      <c r="HE86" s="404">
        <f t="shared" si="152"/>
        <v>35</v>
      </c>
      <c r="HF86" s="403">
        <f t="shared" ref="HF86:HO86" si="153">SUM(HF68:HF84)</f>
        <v>30.290000000000003</v>
      </c>
      <c r="HG86" s="403">
        <f t="shared" si="153"/>
        <v>19.349999999999998</v>
      </c>
      <c r="HH86" s="403">
        <f t="shared" si="153"/>
        <v>7.33</v>
      </c>
      <c r="HI86" s="403">
        <f t="shared" si="153"/>
        <v>15.879999999999999</v>
      </c>
      <c r="HJ86" s="404">
        <f t="shared" si="153"/>
        <v>212</v>
      </c>
      <c r="HK86" s="404">
        <f t="shared" si="153"/>
        <v>26</v>
      </c>
      <c r="HL86" s="404">
        <f t="shared" si="153"/>
        <v>90</v>
      </c>
      <c r="HM86" s="404">
        <f t="shared" si="153"/>
        <v>0</v>
      </c>
      <c r="HN86" s="404">
        <f t="shared" si="153"/>
        <v>90</v>
      </c>
      <c r="HO86" s="404">
        <f t="shared" si="153"/>
        <v>90</v>
      </c>
      <c r="HP86" s="403">
        <f t="shared" ref="HP86:HY86" si="154">SUM(HP68:HP84)</f>
        <v>11.100000000000001</v>
      </c>
      <c r="HQ86" s="403">
        <f t="shared" si="154"/>
        <v>11.299999999999999</v>
      </c>
      <c r="HR86" s="403">
        <f t="shared" si="154"/>
        <v>2.35</v>
      </c>
      <c r="HS86" s="403">
        <f t="shared" si="154"/>
        <v>10.739999999999998</v>
      </c>
      <c r="HT86" s="404">
        <f t="shared" si="154"/>
        <v>143</v>
      </c>
      <c r="HU86" s="404">
        <f t="shared" si="154"/>
        <v>15</v>
      </c>
      <c r="HV86" s="404">
        <f t="shared" si="154"/>
        <v>100</v>
      </c>
      <c r="HW86" s="404">
        <f t="shared" si="154"/>
        <v>16</v>
      </c>
      <c r="HX86" s="404">
        <f t="shared" si="154"/>
        <v>100</v>
      </c>
      <c r="HY86" s="404">
        <f t="shared" si="154"/>
        <v>100</v>
      </c>
      <c r="HZ86" s="403">
        <f t="shared" ref="HZ86:II86" si="155">SUM(HZ68:HZ84)</f>
        <v>1.56</v>
      </c>
      <c r="IA86" s="403">
        <f t="shared" si="155"/>
        <v>0.08</v>
      </c>
      <c r="IB86" s="403">
        <f t="shared" si="155"/>
        <v>0</v>
      </c>
      <c r="IC86" s="403">
        <f t="shared" si="155"/>
        <v>0</v>
      </c>
      <c r="ID86" s="523">
        <f t="shared" si="155"/>
        <v>6</v>
      </c>
      <c r="IE86" s="523">
        <f t="shared" si="155"/>
        <v>0</v>
      </c>
      <c r="IF86" s="523">
        <f t="shared" si="155"/>
        <v>0</v>
      </c>
      <c r="IG86" s="523">
        <f t="shared" si="155"/>
        <v>0</v>
      </c>
      <c r="IH86" s="523">
        <f t="shared" si="155"/>
        <v>0</v>
      </c>
      <c r="II86" s="523">
        <f t="shared" si="155"/>
        <v>0</v>
      </c>
      <c r="IJ86" s="403">
        <f t="shared" ref="IJ86:IS86" si="156">SUM(IJ68:IJ84)</f>
        <v>89.990000000000009</v>
      </c>
      <c r="IK86" s="403">
        <f t="shared" si="156"/>
        <v>48.57</v>
      </c>
      <c r="IL86" s="403">
        <f t="shared" si="156"/>
        <v>19.45</v>
      </c>
      <c r="IM86" s="403">
        <f t="shared" si="156"/>
        <v>48.57</v>
      </c>
      <c r="IN86" s="404">
        <f t="shared" si="156"/>
        <v>732</v>
      </c>
      <c r="IO86" s="404">
        <f t="shared" si="156"/>
        <v>137</v>
      </c>
      <c r="IP86" s="404">
        <f t="shared" si="156"/>
        <v>206</v>
      </c>
      <c r="IQ86" s="404">
        <f t="shared" si="156"/>
        <v>0</v>
      </c>
      <c r="IR86" s="404">
        <f t="shared" si="156"/>
        <v>231</v>
      </c>
      <c r="IS86" s="404">
        <f t="shared" si="156"/>
        <v>229</v>
      </c>
      <c r="IT86" s="403">
        <f t="shared" ref="IT86:JC86" si="157">SUM(IT68:IT84)</f>
        <v>36.99</v>
      </c>
      <c r="IU86" s="403">
        <f t="shared" si="157"/>
        <v>47.35</v>
      </c>
      <c r="IV86" s="403">
        <f t="shared" si="157"/>
        <v>25.81</v>
      </c>
      <c r="IW86" s="403">
        <f t="shared" si="157"/>
        <v>47.000000000000007</v>
      </c>
      <c r="IX86" s="404">
        <f t="shared" si="157"/>
        <v>66</v>
      </c>
      <c r="IY86" s="404">
        <f t="shared" si="157"/>
        <v>7</v>
      </c>
      <c r="IZ86" s="404">
        <f t="shared" si="157"/>
        <v>142</v>
      </c>
      <c r="JA86" s="404">
        <f t="shared" si="157"/>
        <v>0</v>
      </c>
      <c r="JB86" s="404">
        <f t="shared" si="157"/>
        <v>154</v>
      </c>
      <c r="JC86" s="404">
        <f t="shared" si="157"/>
        <v>160</v>
      </c>
      <c r="JD86" s="403">
        <f t="shared" ref="JD86:JM86" si="158">SUM(JD68:JD84)</f>
        <v>11.700000000000001</v>
      </c>
      <c r="JE86" s="403">
        <f t="shared" si="158"/>
        <v>13.250000000000002</v>
      </c>
      <c r="JF86" s="403">
        <f t="shared" si="158"/>
        <v>30.8</v>
      </c>
      <c r="JG86" s="403">
        <f t="shared" si="158"/>
        <v>12.660000000000002</v>
      </c>
      <c r="JH86" s="404">
        <f t="shared" si="158"/>
        <v>101</v>
      </c>
      <c r="JI86" s="404">
        <f t="shared" si="158"/>
        <v>14</v>
      </c>
      <c r="JJ86" s="404">
        <f t="shared" si="158"/>
        <v>126</v>
      </c>
      <c r="JK86" s="404">
        <f t="shared" si="158"/>
        <v>0</v>
      </c>
      <c r="JL86" s="404">
        <f t="shared" si="158"/>
        <v>126</v>
      </c>
      <c r="JM86" s="404">
        <f t="shared" si="158"/>
        <v>111</v>
      </c>
      <c r="JN86" s="403">
        <f t="shared" ref="JN86:JW86" si="159">SUM(JN68:JN84)</f>
        <v>81.539999999999992</v>
      </c>
      <c r="JO86" s="403">
        <f t="shared" si="159"/>
        <v>98</v>
      </c>
      <c r="JP86" s="403">
        <f t="shared" si="159"/>
        <v>51.31</v>
      </c>
      <c r="JQ86" s="403">
        <f t="shared" si="159"/>
        <v>87.52</v>
      </c>
      <c r="JR86" s="404">
        <f t="shared" si="159"/>
        <v>608</v>
      </c>
      <c r="JS86" s="404">
        <f t="shared" si="159"/>
        <v>71</v>
      </c>
      <c r="JT86" s="404">
        <f t="shared" si="159"/>
        <v>615</v>
      </c>
      <c r="JU86" s="404">
        <f t="shared" si="159"/>
        <v>0</v>
      </c>
      <c r="JV86" s="404">
        <f t="shared" si="159"/>
        <v>615</v>
      </c>
      <c r="JW86" s="404">
        <f t="shared" si="159"/>
        <v>615</v>
      </c>
      <c r="JX86" s="403">
        <f t="shared" ref="JX86:KG86" si="160">SUM(JX68:JX84)</f>
        <v>31.2</v>
      </c>
      <c r="JY86" s="403">
        <f t="shared" si="160"/>
        <v>32.04</v>
      </c>
      <c r="JZ86" s="403">
        <f t="shared" si="160"/>
        <v>10.99</v>
      </c>
      <c r="KA86" s="403">
        <f t="shared" si="160"/>
        <v>32.04</v>
      </c>
      <c r="KB86" s="404">
        <f t="shared" si="160"/>
        <v>133</v>
      </c>
      <c r="KC86" s="404">
        <f t="shared" si="160"/>
        <v>47</v>
      </c>
      <c r="KD86" s="404">
        <f t="shared" si="160"/>
        <v>247</v>
      </c>
      <c r="KE86" s="404">
        <f t="shared" si="160"/>
        <v>0</v>
      </c>
      <c r="KF86" s="404">
        <f t="shared" si="160"/>
        <v>247</v>
      </c>
      <c r="KG86" s="404">
        <f t="shared" si="160"/>
        <v>247</v>
      </c>
      <c r="KH86" s="403">
        <f t="shared" ref="KH86:KQ86" si="161">SUM(KH68:KH84)</f>
        <v>70.58</v>
      </c>
      <c r="KI86" s="403">
        <f t="shared" si="161"/>
        <v>66.78</v>
      </c>
      <c r="KJ86" s="403">
        <f t="shared" si="161"/>
        <v>28.28</v>
      </c>
      <c r="KK86" s="403">
        <f t="shared" si="161"/>
        <v>66.78</v>
      </c>
      <c r="KL86" s="404">
        <f t="shared" si="161"/>
        <v>410</v>
      </c>
      <c r="KM86" s="404">
        <f t="shared" si="161"/>
        <v>274</v>
      </c>
      <c r="KN86" s="404">
        <f t="shared" si="161"/>
        <v>709</v>
      </c>
      <c r="KO86" s="404">
        <f t="shared" si="161"/>
        <v>0</v>
      </c>
      <c r="KP86" s="404">
        <f t="shared" si="161"/>
        <v>709</v>
      </c>
      <c r="KQ86" s="404">
        <f t="shared" si="161"/>
        <v>709</v>
      </c>
      <c r="KR86" s="403">
        <f t="shared" ref="KR86:LA86" si="162">SUM(KR68:KR84)</f>
        <v>41.38</v>
      </c>
      <c r="KS86" s="403">
        <f t="shared" si="162"/>
        <v>18.95</v>
      </c>
      <c r="KT86" s="403">
        <f t="shared" si="162"/>
        <v>1.97</v>
      </c>
      <c r="KU86" s="403">
        <f t="shared" si="162"/>
        <v>18.830000000000002</v>
      </c>
      <c r="KV86" s="404">
        <f t="shared" si="162"/>
        <v>489</v>
      </c>
      <c r="KW86" s="404">
        <f t="shared" si="162"/>
        <v>31</v>
      </c>
      <c r="KX86" s="404">
        <f t="shared" si="162"/>
        <v>163</v>
      </c>
      <c r="KY86" s="404">
        <f t="shared" si="162"/>
        <v>3</v>
      </c>
      <c r="KZ86" s="404">
        <f t="shared" si="162"/>
        <v>163</v>
      </c>
      <c r="LA86" s="404">
        <f t="shared" si="162"/>
        <v>163</v>
      </c>
      <c r="LB86" s="403">
        <f t="shared" ref="LB86:LU86" si="163">SUM(LB68:LB84)</f>
        <v>27.369999999999997</v>
      </c>
      <c r="LC86" s="403">
        <f t="shared" si="163"/>
        <v>10.3</v>
      </c>
      <c r="LD86" s="403">
        <f t="shared" si="163"/>
        <v>1.77</v>
      </c>
      <c r="LE86" s="403">
        <f t="shared" si="163"/>
        <v>6.38</v>
      </c>
      <c r="LF86" s="404">
        <f t="shared" si="163"/>
        <v>122</v>
      </c>
      <c r="LG86" s="404">
        <f t="shared" si="163"/>
        <v>10</v>
      </c>
      <c r="LH86" s="404">
        <f t="shared" si="163"/>
        <v>46</v>
      </c>
      <c r="LI86" s="404">
        <f t="shared" si="163"/>
        <v>0</v>
      </c>
      <c r="LJ86" s="404">
        <f t="shared" si="163"/>
        <v>19</v>
      </c>
      <c r="LK86" s="404">
        <f t="shared" si="163"/>
        <v>19</v>
      </c>
      <c r="LL86" s="403">
        <f t="shared" si="163"/>
        <v>54.79</v>
      </c>
      <c r="LM86" s="403">
        <f t="shared" si="163"/>
        <v>9.18</v>
      </c>
      <c r="LN86" s="403">
        <f t="shared" si="163"/>
        <v>3.8</v>
      </c>
      <c r="LO86" s="403">
        <f t="shared" si="163"/>
        <v>9.18</v>
      </c>
      <c r="LP86" s="404">
        <f t="shared" si="163"/>
        <v>190</v>
      </c>
      <c r="LQ86" s="404">
        <f t="shared" si="163"/>
        <v>68</v>
      </c>
      <c r="LR86" s="404">
        <f t="shared" si="163"/>
        <v>139</v>
      </c>
      <c r="LS86" s="404">
        <f t="shared" si="163"/>
        <v>0</v>
      </c>
      <c r="LT86" s="404">
        <f t="shared" si="163"/>
        <v>139</v>
      </c>
      <c r="LU86" s="404">
        <f t="shared" si="163"/>
        <v>139</v>
      </c>
      <c r="LV86" s="403">
        <f t="shared" ref="LV86:ME86" si="164">SUM(LV68:LV84)</f>
        <v>3094.0500000000006</v>
      </c>
      <c r="LW86" s="403">
        <f t="shared" si="164"/>
        <v>2891.5</v>
      </c>
      <c r="LX86" s="403">
        <f t="shared" si="164"/>
        <v>630.01499999999999</v>
      </c>
      <c r="LY86" s="403">
        <f t="shared" si="164"/>
        <v>2743.8449999999998</v>
      </c>
      <c r="LZ86" s="404">
        <f t="shared" si="164"/>
        <v>18396</v>
      </c>
      <c r="MA86" s="404">
        <f t="shared" si="164"/>
        <v>3566</v>
      </c>
      <c r="MB86" s="404">
        <f t="shared" si="164"/>
        <v>18398</v>
      </c>
      <c r="MC86" s="404">
        <f t="shared" si="164"/>
        <v>735</v>
      </c>
      <c r="MD86" s="404">
        <f t="shared" si="164"/>
        <v>18026</v>
      </c>
      <c r="ME86" s="404">
        <f t="shared" si="164"/>
        <v>17822</v>
      </c>
      <c r="MF86" s="403">
        <f t="shared" ref="MF86:MO86" si="165">SUM(MF68:MF84)</f>
        <v>0</v>
      </c>
      <c r="MG86" s="403">
        <f t="shared" si="165"/>
        <v>0</v>
      </c>
      <c r="MH86" s="403">
        <f t="shared" si="165"/>
        <v>0</v>
      </c>
      <c r="MI86" s="403">
        <f t="shared" si="165"/>
        <v>0</v>
      </c>
      <c r="MJ86" s="523">
        <f t="shared" si="165"/>
        <v>0</v>
      </c>
      <c r="MK86" s="523">
        <f t="shared" si="165"/>
        <v>0</v>
      </c>
      <c r="ML86" s="523">
        <f t="shared" si="165"/>
        <v>0</v>
      </c>
      <c r="MM86" s="523">
        <f t="shared" si="165"/>
        <v>0</v>
      </c>
      <c r="MN86" s="523">
        <f t="shared" si="165"/>
        <v>0</v>
      </c>
      <c r="MO86" s="523">
        <f t="shared" si="165"/>
        <v>0</v>
      </c>
      <c r="MP86" s="403">
        <f t="shared" ref="MP86:MY86" si="166">SUM(MP68:MP84)</f>
        <v>0</v>
      </c>
      <c r="MQ86" s="403">
        <f t="shared" si="166"/>
        <v>0</v>
      </c>
      <c r="MR86" s="403">
        <f t="shared" si="166"/>
        <v>0</v>
      </c>
      <c r="MS86" s="403">
        <f t="shared" si="166"/>
        <v>0</v>
      </c>
      <c r="MT86" s="523">
        <f t="shared" si="166"/>
        <v>0</v>
      </c>
      <c r="MU86" s="523">
        <f t="shared" si="166"/>
        <v>0</v>
      </c>
      <c r="MV86" s="523">
        <f t="shared" si="166"/>
        <v>0</v>
      </c>
      <c r="MW86" s="523">
        <f t="shared" si="166"/>
        <v>0</v>
      </c>
      <c r="MX86" s="523">
        <f t="shared" si="166"/>
        <v>0</v>
      </c>
      <c r="MY86" s="523">
        <f t="shared" si="166"/>
        <v>0</v>
      </c>
      <c r="MZ86" s="403">
        <f t="shared" ref="MZ86:NI86" si="167">SUM(MZ68:MZ84)</f>
        <v>3094.0500000000006</v>
      </c>
      <c r="NA86" s="403">
        <f t="shared" si="167"/>
        <v>2891.5</v>
      </c>
      <c r="NB86" s="403">
        <f t="shared" si="167"/>
        <v>630.01499999999999</v>
      </c>
      <c r="NC86" s="403">
        <f t="shared" si="167"/>
        <v>2743.8449999999998</v>
      </c>
      <c r="ND86" s="404">
        <f t="shared" si="167"/>
        <v>18396</v>
      </c>
      <c r="NE86" s="404">
        <f t="shared" si="167"/>
        <v>3566</v>
      </c>
      <c r="NF86" s="404">
        <f t="shared" si="167"/>
        <v>18398</v>
      </c>
      <c r="NG86" s="404">
        <f t="shared" si="167"/>
        <v>735</v>
      </c>
      <c r="NH86" s="404">
        <f t="shared" si="167"/>
        <v>18026</v>
      </c>
      <c r="NI86" s="405">
        <f t="shared" si="167"/>
        <v>17822</v>
      </c>
    </row>
    <row r="87" spans="1:373" ht="14.45" customHeight="1" x14ac:dyDescent="0.25">
      <c r="A87" s="1531" t="s">
        <v>246</v>
      </c>
      <c r="B87" s="1532"/>
      <c r="C87" s="1532"/>
      <c r="D87" s="1532"/>
      <c r="E87" s="1532"/>
      <c r="F87" s="1532"/>
      <c r="G87" s="1532"/>
      <c r="H87" s="1532"/>
      <c r="I87" s="1532"/>
      <c r="J87" s="1532"/>
      <c r="K87" s="1532"/>
      <c r="L87" s="1532"/>
      <c r="M87" s="1532"/>
      <c r="N87" s="524"/>
      <c r="O87" s="524"/>
      <c r="P87" s="524"/>
      <c r="Q87" s="524"/>
      <c r="R87" s="544"/>
      <c r="S87" s="544"/>
      <c r="T87" s="544"/>
      <c r="U87" s="544"/>
      <c r="V87" s="544"/>
      <c r="W87" s="544"/>
      <c r="X87" s="525"/>
      <c r="Y87" s="525"/>
      <c r="Z87" s="525"/>
      <c r="AA87" s="525"/>
      <c r="AB87" s="525"/>
      <c r="AC87" s="525"/>
      <c r="AD87" s="525"/>
      <c r="AE87" s="525"/>
      <c r="AF87" s="525"/>
      <c r="AG87" s="525"/>
      <c r="AH87" s="526"/>
      <c r="AI87" s="526"/>
      <c r="AJ87" s="526"/>
      <c r="AK87" s="526"/>
      <c r="AL87" s="755"/>
      <c r="AM87" s="755"/>
      <c r="AN87" s="755"/>
      <c r="AO87" s="755"/>
      <c r="AP87" s="755"/>
      <c r="AQ87" s="755"/>
      <c r="AR87" s="527"/>
      <c r="AS87" s="527"/>
      <c r="AT87" s="527"/>
      <c r="AU87" s="527"/>
      <c r="AV87" s="767"/>
      <c r="AW87" s="767"/>
      <c r="AX87" s="767"/>
      <c r="AY87" s="767"/>
      <c r="AZ87" s="767"/>
      <c r="BA87" s="767"/>
      <c r="BB87" s="528"/>
      <c r="BC87" s="528"/>
      <c r="BD87" s="528"/>
      <c r="BE87" s="528"/>
      <c r="BF87" s="528"/>
      <c r="BG87" s="528"/>
      <c r="BH87" s="528"/>
      <c r="BI87" s="528"/>
      <c r="BJ87" s="528"/>
      <c r="BK87" s="528"/>
      <c r="BL87" s="529"/>
      <c r="BM87" s="529"/>
      <c r="BN87" s="529"/>
      <c r="BO87" s="529"/>
      <c r="BP87" s="529"/>
      <c r="BQ87" s="529"/>
      <c r="BR87" s="529"/>
      <c r="BS87" s="529"/>
      <c r="BT87" s="529"/>
      <c r="BU87" s="529"/>
      <c r="BV87" s="530"/>
      <c r="BW87" s="530"/>
      <c r="BX87" s="530"/>
      <c r="BY87" s="530"/>
      <c r="BZ87" s="531"/>
      <c r="CA87" s="531"/>
      <c r="CB87" s="531"/>
      <c r="CC87" s="531"/>
      <c r="CD87" s="531"/>
      <c r="CE87" s="531"/>
      <c r="CF87" s="532"/>
      <c r="CG87" s="532"/>
      <c r="CH87" s="532"/>
      <c r="CI87" s="532"/>
      <c r="CJ87" s="532"/>
      <c r="CK87" s="532"/>
      <c r="CL87" s="532"/>
      <c r="CM87" s="532"/>
      <c r="CN87" s="532"/>
      <c r="CO87" s="532"/>
      <c r="CP87" s="533"/>
      <c r="CQ87" s="533"/>
      <c r="CR87" s="533"/>
      <c r="CS87" s="533"/>
      <c r="CT87" s="795"/>
      <c r="CU87" s="795"/>
      <c r="CV87" s="795"/>
      <c r="CW87" s="795"/>
      <c r="CX87" s="795"/>
      <c r="CY87" s="795"/>
      <c r="CZ87" s="534"/>
      <c r="DA87" s="534"/>
      <c r="DB87" s="534"/>
      <c r="DC87" s="534"/>
      <c r="DD87" s="1028"/>
      <c r="DE87" s="1028"/>
      <c r="DF87" s="1028"/>
      <c r="DG87" s="1028"/>
      <c r="DH87" s="1028"/>
      <c r="DI87" s="1028"/>
      <c r="DJ87" s="530"/>
      <c r="DK87" s="530"/>
      <c r="DL87" s="530"/>
      <c r="DM87" s="530"/>
      <c r="DN87" s="531"/>
      <c r="DO87" s="531"/>
      <c r="DP87" s="531"/>
      <c r="DQ87" s="531"/>
      <c r="DR87" s="531"/>
      <c r="DS87" s="531"/>
      <c r="DT87" s="535"/>
      <c r="DU87" s="535"/>
      <c r="DV87" s="535"/>
      <c r="DW87" s="535"/>
      <c r="DX87" s="779"/>
      <c r="DY87" s="779"/>
      <c r="DZ87" s="779"/>
      <c r="EA87" s="779"/>
      <c r="EB87" s="779"/>
      <c r="EC87" s="779"/>
      <c r="ED87" s="536"/>
      <c r="EE87" s="536"/>
      <c r="EF87" s="536"/>
      <c r="EG87" s="536"/>
      <c r="EH87" s="761"/>
      <c r="EI87" s="761"/>
      <c r="EJ87" s="761"/>
      <c r="EK87" s="761"/>
      <c r="EL87" s="761"/>
      <c r="EM87" s="761"/>
      <c r="EN87" s="529"/>
      <c r="EO87" s="529"/>
      <c r="EP87" s="529"/>
      <c r="EQ87" s="529"/>
      <c r="ER87" s="529"/>
      <c r="ES87" s="529"/>
      <c r="ET87" s="529"/>
      <c r="EU87" s="529"/>
      <c r="EV87" s="529"/>
      <c r="EW87" s="529"/>
      <c r="EX87" s="536"/>
      <c r="EY87" s="536"/>
      <c r="EZ87" s="536"/>
      <c r="FA87" s="536"/>
      <c r="FB87" s="761"/>
      <c r="FC87" s="761"/>
      <c r="FD87" s="761"/>
      <c r="FE87" s="761"/>
      <c r="FF87" s="761"/>
      <c r="FG87" s="761"/>
      <c r="FH87" s="537"/>
      <c r="FI87" s="537"/>
      <c r="FJ87" s="537"/>
      <c r="FK87" s="537"/>
      <c r="FL87" s="538"/>
      <c r="FM87" s="538"/>
      <c r="FN87" s="538"/>
      <c r="FO87" s="538"/>
      <c r="FP87" s="538"/>
      <c r="FQ87" s="538"/>
      <c r="FR87" s="539"/>
      <c r="FS87" s="539"/>
      <c r="FT87" s="539"/>
      <c r="FU87" s="539"/>
      <c r="FV87" s="1050"/>
      <c r="FW87" s="1050"/>
      <c r="FX87" s="1050"/>
      <c r="FY87" s="1050"/>
      <c r="FZ87" s="1050"/>
      <c r="GA87" s="1050"/>
      <c r="GB87" s="540"/>
      <c r="GC87" s="540"/>
      <c r="GD87" s="540"/>
      <c r="GE87" s="540"/>
      <c r="GF87" s="540"/>
      <c r="GG87" s="540"/>
      <c r="GH87" s="540"/>
      <c r="GI87" s="540"/>
      <c r="GJ87" s="540"/>
      <c r="GK87" s="540"/>
      <c r="GL87" s="535"/>
      <c r="GM87" s="535"/>
      <c r="GN87" s="535"/>
      <c r="GO87" s="535"/>
      <c r="GP87" s="779"/>
      <c r="GQ87" s="779"/>
      <c r="GR87" s="779"/>
      <c r="GS87" s="779"/>
      <c r="GT87" s="779"/>
      <c r="GU87" s="779"/>
      <c r="GV87" s="541"/>
      <c r="GW87" s="541"/>
      <c r="GX87" s="541"/>
      <c r="GY87" s="541"/>
      <c r="GZ87" s="542"/>
      <c r="HA87" s="542"/>
      <c r="HB87" s="542"/>
      <c r="HC87" s="542"/>
      <c r="HD87" s="542"/>
      <c r="HE87" s="542"/>
      <c r="HF87" s="543"/>
      <c r="HG87" s="543"/>
      <c r="HH87" s="543"/>
      <c r="HI87" s="543"/>
      <c r="HJ87" s="543"/>
      <c r="HK87" s="543"/>
      <c r="HL87" s="543"/>
      <c r="HM87" s="543"/>
      <c r="HN87" s="543"/>
      <c r="HO87" s="543"/>
      <c r="HP87" s="524"/>
      <c r="HQ87" s="524"/>
      <c r="HR87" s="524"/>
      <c r="HS87" s="524"/>
      <c r="HT87" s="544"/>
      <c r="HU87" s="544"/>
      <c r="HV87" s="544"/>
      <c r="HW87" s="544"/>
      <c r="HX87" s="544"/>
      <c r="HY87" s="544"/>
      <c r="HZ87" s="536"/>
      <c r="IA87" s="536"/>
      <c r="IB87" s="536"/>
      <c r="IC87" s="536"/>
      <c r="ID87" s="536"/>
      <c r="IE87" s="536"/>
      <c r="IF87" s="536"/>
      <c r="IG87" s="536"/>
      <c r="IH87" s="536"/>
      <c r="II87" s="536"/>
      <c r="IJ87" s="543"/>
      <c r="IK87" s="543"/>
      <c r="IL87" s="543"/>
      <c r="IM87" s="543"/>
      <c r="IN87" s="545"/>
      <c r="IO87" s="545"/>
      <c r="IP87" s="545"/>
      <c r="IQ87" s="545"/>
      <c r="IR87" s="545"/>
      <c r="IS87" s="545"/>
      <c r="IT87" s="533"/>
      <c r="IU87" s="533"/>
      <c r="IV87" s="533"/>
      <c r="IW87" s="533"/>
      <c r="IX87" s="795"/>
      <c r="IY87" s="795"/>
      <c r="IZ87" s="795"/>
      <c r="JA87" s="795"/>
      <c r="JB87" s="795"/>
      <c r="JC87" s="795"/>
      <c r="JD87" s="537"/>
      <c r="JE87" s="537"/>
      <c r="JF87" s="537"/>
      <c r="JG87" s="537"/>
      <c r="JH87" s="538"/>
      <c r="JI87" s="538"/>
      <c r="JJ87" s="538"/>
      <c r="JK87" s="538"/>
      <c r="JL87" s="538"/>
      <c r="JM87" s="538"/>
      <c r="JN87" s="532"/>
      <c r="JO87" s="532"/>
      <c r="JP87" s="532"/>
      <c r="JQ87" s="532"/>
      <c r="JR87" s="546"/>
      <c r="JS87" s="546"/>
      <c r="JT87" s="546"/>
      <c r="JU87" s="546"/>
      <c r="JV87" s="546"/>
      <c r="JW87" s="546"/>
      <c r="JX87" s="529"/>
      <c r="JY87" s="529"/>
      <c r="JZ87" s="529"/>
      <c r="KA87" s="529"/>
      <c r="KB87" s="775"/>
      <c r="KC87" s="775"/>
      <c r="KD87" s="775"/>
      <c r="KE87" s="775"/>
      <c r="KF87" s="775"/>
      <c r="KG87" s="775"/>
      <c r="KH87" s="530"/>
      <c r="KI87" s="530"/>
      <c r="KJ87" s="530"/>
      <c r="KK87" s="530"/>
      <c r="KL87" s="531"/>
      <c r="KM87" s="531"/>
      <c r="KN87" s="531"/>
      <c r="KO87" s="531"/>
      <c r="KP87" s="531"/>
      <c r="KQ87" s="531"/>
      <c r="KR87" s="547"/>
      <c r="KS87" s="547"/>
      <c r="KT87" s="547"/>
      <c r="KU87" s="547"/>
      <c r="KV87" s="790"/>
      <c r="KW87" s="790"/>
      <c r="KX87" s="790"/>
      <c r="KY87" s="790"/>
      <c r="KZ87" s="790"/>
      <c r="LA87" s="790"/>
      <c r="LB87" s="548"/>
      <c r="LC87" s="548"/>
      <c r="LD87" s="548"/>
      <c r="LE87" s="548"/>
      <c r="LF87" s="816"/>
      <c r="LG87" s="816"/>
      <c r="LH87" s="816"/>
      <c r="LI87" s="816"/>
      <c r="LJ87" s="816"/>
      <c r="LK87" s="816"/>
      <c r="LL87" s="549"/>
      <c r="LM87" s="549"/>
      <c r="LN87" s="549"/>
      <c r="LO87" s="549"/>
      <c r="LP87" s="785"/>
      <c r="LQ87" s="785"/>
      <c r="LR87" s="785"/>
      <c r="LS87" s="785"/>
      <c r="LT87" s="785"/>
      <c r="LU87" s="785"/>
      <c r="LV87" s="417"/>
      <c r="LW87" s="417"/>
      <c r="LX87" s="417"/>
      <c r="LY87" s="417"/>
      <c r="LZ87" s="417"/>
      <c r="MA87" s="417"/>
      <c r="MB87" s="417"/>
      <c r="MC87" s="417"/>
      <c r="MD87" s="417"/>
      <c r="ME87" s="417"/>
      <c r="MF87" s="550"/>
      <c r="MG87" s="550"/>
      <c r="MH87" s="550"/>
      <c r="MI87" s="550"/>
      <c r="MJ87" s="550"/>
      <c r="MK87" s="550"/>
      <c r="ML87" s="550"/>
      <c r="MM87" s="550"/>
      <c r="MN87" s="550"/>
      <c r="MO87" s="550"/>
      <c r="MP87" s="551"/>
      <c r="MQ87" s="551"/>
      <c r="MR87" s="551"/>
      <c r="MS87" s="551"/>
      <c r="MT87" s="551"/>
      <c r="MU87" s="551"/>
      <c r="MV87" s="551"/>
      <c r="MW87" s="551"/>
      <c r="MX87" s="551"/>
      <c r="MY87" s="551"/>
      <c r="MZ87" s="406"/>
      <c r="NA87" s="406"/>
      <c r="NB87" s="406"/>
      <c r="NC87" s="406"/>
      <c r="ND87" s="406"/>
      <c r="NE87" s="406"/>
      <c r="NF87" s="406"/>
      <c r="NG87" s="406"/>
      <c r="NH87" s="406"/>
      <c r="NI87" s="406"/>
    </row>
    <row r="88" spans="1:373" ht="45" x14ac:dyDescent="0.25">
      <c r="A88" s="1536">
        <v>68</v>
      </c>
      <c r="B88" s="1538" t="s">
        <v>107</v>
      </c>
      <c r="C88" s="479" t="s">
        <v>214</v>
      </c>
      <c r="D88" s="444"/>
      <c r="E88" s="444"/>
      <c r="F88" s="444"/>
      <c r="G88" s="444"/>
      <c r="H88" s="445"/>
      <c r="I88" s="445"/>
      <c r="J88" s="445"/>
      <c r="K88" s="445"/>
      <c r="L88" s="445"/>
      <c r="M88" s="445"/>
      <c r="N88" s="446"/>
      <c r="O88" s="446"/>
      <c r="P88" s="446"/>
      <c r="Q88" s="446"/>
      <c r="R88" s="473"/>
      <c r="S88" s="473"/>
      <c r="T88" s="473"/>
      <c r="U88" s="473"/>
      <c r="V88" s="473"/>
      <c r="W88" s="473"/>
      <c r="X88" s="447"/>
      <c r="Y88" s="447"/>
      <c r="Z88" s="447"/>
      <c r="AA88" s="447"/>
      <c r="AB88" s="448"/>
      <c r="AC88" s="448"/>
      <c r="AD88" s="448"/>
      <c r="AE88" s="448"/>
      <c r="AF88" s="448"/>
      <c r="AG88" s="448"/>
      <c r="AH88" s="449">
        <v>0</v>
      </c>
      <c r="AI88" s="449">
        <v>0</v>
      </c>
      <c r="AJ88" s="449">
        <v>0</v>
      </c>
      <c r="AK88" s="449">
        <v>0</v>
      </c>
      <c r="AL88" s="753">
        <v>0</v>
      </c>
      <c r="AM88" s="753">
        <v>0</v>
      </c>
      <c r="AN88" s="753">
        <v>0</v>
      </c>
      <c r="AO88" s="753">
        <v>0</v>
      </c>
      <c r="AP88" s="753">
        <v>0</v>
      </c>
      <c r="AQ88" s="753">
        <v>0</v>
      </c>
      <c r="AR88" s="450">
        <v>0</v>
      </c>
      <c r="AS88" s="450">
        <v>0</v>
      </c>
      <c r="AT88" s="450">
        <v>0</v>
      </c>
      <c r="AU88" s="450">
        <v>0</v>
      </c>
      <c r="AV88" s="765">
        <v>0</v>
      </c>
      <c r="AW88" s="765">
        <v>0</v>
      </c>
      <c r="AX88" s="765">
        <v>0</v>
      </c>
      <c r="AY88" s="765">
        <v>0</v>
      </c>
      <c r="AZ88" s="765">
        <v>0</v>
      </c>
      <c r="BA88" s="765">
        <v>0</v>
      </c>
      <c r="BB88" s="451">
        <v>0</v>
      </c>
      <c r="BC88" s="451">
        <v>0</v>
      </c>
      <c r="BD88" s="451">
        <v>0</v>
      </c>
      <c r="BE88" s="451">
        <v>0</v>
      </c>
      <c r="BF88" s="810">
        <v>0</v>
      </c>
      <c r="BG88" s="810">
        <v>0</v>
      </c>
      <c r="BH88" s="810">
        <v>0</v>
      </c>
      <c r="BI88" s="810">
        <v>0</v>
      </c>
      <c r="BJ88" s="810">
        <v>0</v>
      </c>
      <c r="BK88" s="810">
        <v>0</v>
      </c>
      <c r="BL88" s="452">
        <v>0</v>
      </c>
      <c r="BM88" s="452">
        <v>0</v>
      </c>
      <c r="BN88" s="452">
        <v>0</v>
      </c>
      <c r="BO88" s="452">
        <v>0</v>
      </c>
      <c r="BP88" s="771">
        <v>0</v>
      </c>
      <c r="BQ88" s="771">
        <v>0</v>
      </c>
      <c r="BR88" s="771">
        <v>0</v>
      </c>
      <c r="BS88" s="771"/>
      <c r="BT88" s="771"/>
      <c r="BU88" s="771"/>
      <c r="BV88" s="454"/>
      <c r="BW88" s="454"/>
      <c r="BX88" s="454"/>
      <c r="BY88" s="454"/>
      <c r="BZ88" s="455"/>
      <c r="CA88" s="455"/>
      <c r="CB88" s="455"/>
      <c r="CC88" s="455"/>
      <c r="CD88" s="455"/>
      <c r="CE88" s="455"/>
      <c r="CF88" s="456"/>
      <c r="CG88" s="456"/>
      <c r="CH88" s="456"/>
      <c r="CI88" s="456"/>
      <c r="CJ88" s="475"/>
      <c r="CK88" s="475"/>
      <c r="CL88" s="475"/>
      <c r="CM88" s="475"/>
      <c r="CN88" s="475"/>
      <c r="CO88" s="475"/>
      <c r="CP88" s="457"/>
      <c r="CQ88" s="457"/>
      <c r="CR88" s="457"/>
      <c r="CS88" s="457"/>
      <c r="CT88" s="793"/>
      <c r="CU88" s="793"/>
      <c r="CV88" s="793"/>
      <c r="CW88" s="793"/>
      <c r="CX88" s="793"/>
      <c r="CY88" s="793"/>
      <c r="CZ88" s="458">
        <v>0</v>
      </c>
      <c r="DA88" s="458">
        <v>0</v>
      </c>
      <c r="DB88" s="458">
        <v>0</v>
      </c>
      <c r="DC88" s="458">
        <v>0</v>
      </c>
      <c r="DD88" s="1026">
        <v>0</v>
      </c>
      <c r="DE88" s="1026">
        <v>0</v>
      </c>
      <c r="DF88" s="1026">
        <v>0</v>
      </c>
      <c r="DG88" s="1026">
        <v>0</v>
      </c>
      <c r="DH88" s="1026">
        <v>0</v>
      </c>
      <c r="DI88" s="1026">
        <v>0</v>
      </c>
      <c r="DJ88" s="454">
        <v>0</v>
      </c>
      <c r="DK88" s="454">
        <v>0</v>
      </c>
      <c r="DL88" s="454">
        <v>0</v>
      </c>
      <c r="DM88" s="454">
        <v>0</v>
      </c>
      <c r="DN88" s="455">
        <v>0</v>
      </c>
      <c r="DO88" s="455">
        <v>0</v>
      </c>
      <c r="DP88" s="455">
        <v>0</v>
      </c>
      <c r="DQ88" s="455">
        <v>0</v>
      </c>
      <c r="DR88" s="455">
        <v>0</v>
      </c>
      <c r="DS88" s="455">
        <v>0</v>
      </c>
      <c r="DT88" s="1007">
        <v>0</v>
      </c>
      <c r="DU88" s="1008">
        <v>0</v>
      </c>
      <c r="DV88" s="1008">
        <v>0</v>
      </c>
      <c r="DW88" s="1007">
        <v>0</v>
      </c>
      <c r="DX88" s="1009">
        <v>0</v>
      </c>
      <c r="DY88" s="1009">
        <v>0</v>
      </c>
      <c r="DZ88" s="1009">
        <v>0</v>
      </c>
      <c r="EA88" s="1009">
        <v>0</v>
      </c>
      <c r="EB88" s="1009">
        <v>0</v>
      </c>
      <c r="EC88" s="1009">
        <v>0</v>
      </c>
      <c r="ED88" s="461">
        <v>0</v>
      </c>
      <c r="EE88" s="461">
        <v>0</v>
      </c>
      <c r="EF88" s="461">
        <v>0</v>
      </c>
      <c r="EG88" s="461">
        <v>0</v>
      </c>
      <c r="EH88" s="759">
        <v>0</v>
      </c>
      <c r="EI88" s="759">
        <v>0</v>
      </c>
      <c r="EJ88" s="759">
        <v>0</v>
      </c>
      <c r="EK88" s="759">
        <v>0</v>
      </c>
      <c r="EL88" s="759">
        <v>0</v>
      </c>
      <c r="EM88" s="759">
        <v>0</v>
      </c>
      <c r="EN88" s="452"/>
      <c r="EO88" s="452"/>
      <c r="EP88" s="452"/>
      <c r="EQ88" s="452"/>
      <c r="ER88" s="771"/>
      <c r="ES88" s="771"/>
      <c r="ET88" s="771"/>
      <c r="EU88" s="771"/>
      <c r="EV88" s="771"/>
      <c r="EW88" s="771"/>
      <c r="EX88" s="461">
        <v>0</v>
      </c>
      <c r="EY88" s="461">
        <v>0</v>
      </c>
      <c r="EZ88" s="461">
        <v>0</v>
      </c>
      <c r="FA88" s="461">
        <v>0</v>
      </c>
      <c r="FB88" s="759">
        <v>0</v>
      </c>
      <c r="FC88" s="759">
        <v>0</v>
      </c>
      <c r="FD88" s="759">
        <v>0</v>
      </c>
      <c r="FE88" s="759">
        <v>0</v>
      </c>
      <c r="FF88" s="759">
        <v>0</v>
      </c>
      <c r="FG88" s="759">
        <v>0</v>
      </c>
      <c r="FH88" s="463"/>
      <c r="FI88" s="463"/>
      <c r="FJ88" s="463"/>
      <c r="FK88" s="463"/>
      <c r="FL88" s="464"/>
      <c r="FM88" s="464"/>
      <c r="FN88" s="464"/>
      <c r="FO88" s="464"/>
      <c r="FP88" s="464"/>
      <c r="FQ88" s="464"/>
      <c r="FR88" s="465">
        <v>5</v>
      </c>
      <c r="FS88" s="465"/>
      <c r="FT88" s="465"/>
      <c r="FU88" s="465"/>
      <c r="FV88" s="1048"/>
      <c r="FW88" s="1048"/>
      <c r="FX88" s="1048"/>
      <c r="FY88" s="1048"/>
      <c r="FZ88" s="1048"/>
      <c r="GA88" s="1048"/>
      <c r="GB88" s="467"/>
      <c r="GC88" s="467"/>
      <c r="GD88" s="467"/>
      <c r="GE88" s="467"/>
      <c r="GF88" s="468"/>
      <c r="GG88" s="468"/>
      <c r="GH88" s="468"/>
      <c r="GI88" s="468"/>
      <c r="GJ88" s="468"/>
      <c r="GK88" s="468"/>
      <c r="GL88" s="459"/>
      <c r="GM88" s="459"/>
      <c r="GN88" s="459"/>
      <c r="GO88" s="459"/>
      <c r="GP88" s="777"/>
      <c r="GQ88" s="777"/>
      <c r="GR88" s="777"/>
      <c r="GS88" s="777"/>
      <c r="GT88" s="777"/>
      <c r="GU88" s="777"/>
      <c r="GV88" s="469">
        <v>0</v>
      </c>
      <c r="GW88" s="469">
        <v>0</v>
      </c>
      <c r="GX88" s="469">
        <v>0</v>
      </c>
      <c r="GY88" s="469">
        <v>0</v>
      </c>
      <c r="GZ88" s="470">
        <v>0</v>
      </c>
      <c r="HA88" s="470">
        <v>0</v>
      </c>
      <c r="HB88" s="470">
        <v>0</v>
      </c>
      <c r="HC88" s="470">
        <v>0</v>
      </c>
      <c r="HD88" s="470">
        <v>0</v>
      </c>
      <c r="HE88" s="470">
        <v>0</v>
      </c>
      <c r="HF88" s="471"/>
      <c r="HG88" s="471"/>
      <c r="HH88" s="471"/>
      <c r="HI88" s="471"/>
      <c r="HJ88" s="472"/>
      <c r="HK88" s="472"/>
      <c r="HL88" s="472"/>
      <c r="HM88" s="472"/>
      <c r="HN88" s="472"/>
      <c r="HO88" s="472"/>
      <c r="HP88" s="446">
        <v>0</v>
      </c>
      <c r="HQ88" s="446">
        <v>0</v>
      </c>
      <c r="HR88" s="446">
        <v>0</v>
      </c>
      <c r="HS88" s="446">
        <v>0</v>
      </c>
      <c r="HT88" s="473">
        <v>0</v>
      </c>
      <c r="HU88" s="473">
        <v>0</v>
      </c>
      <c r="HV88" s="473">
        <v>0</v>
      </c>
      <c r="HW88" s="473">
        <v>0</v>
      </c>
      <c r="HX88" s="473">
        <v>0</v>
      </c>
      <c r="HY88" s="473">
        <v>0</v>
      </c>
      <c r="HZ88" s="461"/>
      <c r="IA88" s="461"/>
      <c r="IB88" s="461"/>
      <c r="IC88" s="461"/>
      <c r="ID88" s="462"/>
      <c r="IE88" s="462"/>
      <c r="IF88" s="462"/>
      <c r="IG88" s="462"/>
      <c r="IH88" s="462"/>
      <c r="II88" s="462"/>
      <c r="IJ88" s="471">
        <v>0</v>
      </c>
      <c r="IK88" s="471">
        <v>0</v>
      </c>
      <c r="IL88" s="471">
        <v>0</v>
      </c>
      <c r="IM88" s="471">
        <v>0</v>
      </c>
      <c r="IN88" s="474">
        <v>0</v>
      </c>
      <c r="IO88" s="474">
        <v>0</v>
      </c>
      <c r="IP88" s="474">
        <v>0</v>
      </c>
      <c r="IQ88" s="474">
        <v>0</v>
      </c>
      <c r="IR88" s="474">
        <v>0</v>
      </c>
      <c r="IS88" s="474">
        <v>0</v>
      </c>
      <c r="IT88" s="457">
        <v>0</v>
      </c>
      <c r="IU88" s="457">
        <v>0</v>
      </c>
      <c r="IV88" s="457">
        <v>0</v>
      </c>
      <c r="IW88" s="457">
        <v>0</v>
      </c>
      <c r="IX88" s="793">
        <v>0</v>
      </c>
      <c r="IY88" s="793">
        <v>0</v>
      </c>
      <c r="IZ88" s="793">
        <v>0</v>
      </c>
      <c r="JA88" s="793">
        <v>0</v>
      </c>
      <c r="JB88" s="793">
        <v>0</v>
      </c>
      <c r="JC88" s="793">
        <v>0</v>
      </c>
      <c r="JD88" s="463"/>
      <c r="JE88" s="463"/>
      <c r="JF88" s="463"/>
      <c r="JG88" s="463"/>
      <c r="JH88" s="464"/>
      <c r="JI88" s="464"/>
      <c r="JJ88" s="464"/>
      <c r="JK88" s="464"/>
      <c r="JL88" s="464"/>
      <c r="JM88" s="464"/>
      <c r="JN88" s="456">
        <v>0</v>
      </c>
      <c r="JO88" s="456">
        <v>0</v>
      </c>
      <c r="JP88" s="456">
        <v>0</v>
      </c>
      <c r="JQ88" s="456">
        <v>0</v>
      </c>
      <c r="JR88" s="475"/>
      <c r="JS88" s="475">
        <v>0</v>
      </c>
      <c r="JT88" s="475">
        <v>0</v>
      </c>
      <c r="JU88" s="475">
        <v>0</v>
      </c>
      <c r="JV88" s="475">
        <v>0</v>
      </c>
      <c r="JW88" s="475">
        <v>0</v>
      </c>
      <c r="JX88" s="452">
        <v>0</v>
      </c>
      <c r="JY88" s="452">
        <v>0</v>
      </c>
      <c r="JZ88" s="452">
        <v>0</v>
      </c>
      <c r="KA88" s="452">
        <v>0</v>
      </c>
      <c r="KB88" s="771">
        <v>0</v>
      </c>
      <c r="KC88" s="771">
        <v>0</v>
      </c>
      <c r="KD88" s="771">
        <v>0</v>
      </c>
      <c r="KE88" s="771">
        <v>0</v>
      </c>
      <c r="KF88" s="771">
        <v>0</v>
      </c>
      <c r="KG88" s="771">
        <v>0</v>
      </c>
      <c r="KH88" s="454">
        <v>0</v>
      </c>
      <c r="KI88" s="454">
        <v>0</v>
      </c>
      <c r="KJ88" s="454">
        <v>0</v>
      </c>
      <c r="KK88" s="454">
        <v>0</v>
      </c>
      <c r="KL88" s="455">
        <v>0</v>
      </c>
      <c r="KM88" s="455">
        <v>0</v>
      </c>
      <c r="KN88" s="455">
        <v>0</v>
      </c>
      <c r="KO88" s="455">
        <v>0</v>
      </c>
      <c r="KP88" s="455">
        <v>0</v>
      </c>
      <c r="KQ88" s="455">
        <v>0</v>
      </c>
      <c r="KR88" s="476">
        <v>0</v>
      </c>
      <c r="KS88" s="476">
        <v>0</v>
      </c>
      <c r="KT88" s="476">
        <v>0</v>
      </c>
      <c r="KU88" s="476">
        <v>0</v>
      </c>
      <c r="KV88" s="788">
        <v>0</v>
      </c>
      <c r="KW88" s="788">
        <v>0</v>
      </c>
      <c r="KX88" s="788">
        <v>0</v>
      </c>
      <c r="KY88" s="788">
        <v>0</v>
      </c>
      <c r="KZ88" s="788">
        <v>0</v>
      </c>
      <c r="LA88" s="788">
        <v>0</v>
      </c>
      <c r="LB88" s="471"/>
      <c r="LC88" s="471"/>
      <c r="LD88" s="471"/>
      <c r="LE88" s="471"/>
      <c r="LF88" s="474"/>
      <c r="LG88" s="474"/>
      <c r="LH88" s="474"/>
      <c r="LI88" s="474"/>
      <c r="LJ88" s="474"/>
      <c r="LK88" s="474"/>
      <c r="LL88" s="467">
        <v>0</v>
      </c>
      <c r="LM88" s="467">
        <v>0</v>
      </c>
      <c r="LN88" s="467">
        <v>0</v>
      </c>
      <c r="LO88" s="467">
        <v>0</v>
      </c>
      <c r="LP88" s="783">
        <v>0</v>
      </c>
      <c r="LQ88" s="783">
        <v>0</v>
      </c>
      <c r="LR88" s="783">
        <v>0</v>
      </c>
      <c r="LS88" s="783">
        <v>0</v>
      </c>
      <c r="LT88" s="783">
        <v>0</v>
      </c>
      <c r="LU88" s="783">
        <v>0</v>
      </c>
      <c r="LV88" s="415">
        <f t="shared" ref="LV88:ME88" si="168">D88+N88+X88+AH88+AR88+BB88+BL88+BV88+CF88+CP88+CZ88+DJ88+DT88+ED88+EN88+EX88+FH88+FR88+GB88+GL88+GV88+HF88+HP88+HZ88+IJ88+IT88+JD88+JN88+JX88+KH88+KR88+LB88+LL88</f>
        <v>5</v>
      </c>
      <c r="LW88" s="415">
        <f t="shared" si="168"/>
        <v>0</v>
      </c>
      <c r="LX88" s="415">
        <f t="shared" si="168"/>
        <v>0</v>
      </c>
      <c r="LY88" s="415">
        <f t="shared" si="168"/>
        <v>0</v>
      </c>
      <c r="LZ88" s="416">
        <f t="shared" si="168"/>
        <v>0</v>
      </c>
      <c r="MA88" s="416">
        <f t="shared" si="168"/>
        <v>0</v>
      </c>
      <c r="MB88" s="416">
        <f t="shared" si="168"/>
        <v>0</v>
      </c>
      <c r="MC88" s="416">
        <f t="shared" si="168"/>
        <v>0</v>
      </c>
      <c r="MD88" s="416">
        <f t="shared" si="168"/>
        <v>0</v>
      </c>
      <c r="ME88" s="416">
        <f t="shared" si="168"/>
        <v>0</v>
      </c>
      <c r="MF88" s="465"/>
      <c r="MG88" s="465"/>
      <c r="MH88" s="465"/>
      <c r="MI88" s="465"/>
      <c r="MJ88" s="466"/>
      <c r="MK88" s="466"/>
      <c r="ML88" s="466"/>
      <c r="MM88" s="466"/>
      <c r="MN88" s="466"/>
      <c r="MO88" s="466"/>
      <c r="MP88" s="477"/>
      <c r="MQ88" s="477"/>
      <c r="MR88" s="477"/>
      <c r="MS88" s="477"/>
      <c r="MT88" s="478"/>
      <c r="MU88" s="478"/>
      <c r="MV88" s="478"/>
      <c r="MW88" s="478"/>
      <c r="MX88" s="478"/>
      <c r="MY88" s="478"/>
      <c r="MZ88" s="401">
        <v>0</v>
      </c>
      <c r="NA88" s="401">
        <v>0</v>
      </c>
      <c r="NB88" s="401">
        <v>0</v>
      </c>
      <c r="NC88" s="401">
        <v>0</v>
      </c>
      <c r="ND88" s="402">
        <v>0</v>
      </c>
      <c r="NE88" s="402">
        <v>0</v>
      </c>
      <c r="NF88" s="402">
        <v>0</v>
      </c>
      <c r="NG88" s="402">
        <v>0</v>
      </c>
      <c r="NH88" s="402">
        <v>0</v>
      </c>
      <c r="NI88" s="402">
        <v>0</v>
      </c>
    </row>
    <row r="89" spans="1:373" ht="45" x14ac:dyDescent="0.25">
      <c r="A89" s="1536"/>
      <c r="B89" s="1538"/>
      <c r="C89" s="479" t="s">
        <v>185</v>
      </c>
      <c r="D89" s="444"/>
      <c r="E89" s="444"/>
      <c r="F89" s="444"/>
      <c r="G89" s="444"/>
      <c r="H89" s="445"/>
      <c r="I89" s="445"/>
      <c r="J89" s="445"/>
      <c r="K89" s="445"/>
      <c r="L89" s="445"/>
      <c r="M89" s="445"/>
      <c r="N89" s="446"/>
      <c r="O89" s="446"/>
      <c r="P89" s="446"/>
      <c r="Q89" s="446"/>
      <c r="R89" s="473"/>
      <c r="S89" s="473"/>
      <c r="T89" s="473"/>
      <c r="U89" s="473"/>
      <c r="V89" s="473"/>
      <c r="W89" s="473"/>
      <c r="X89" s="447"/>
      <c r="Y89" s="447"/>
      <c r="Z89" s="447"/>
      <c r="AA89" s="447"/>
      <c r="AB89" s="448"/>
      <c r="AC89" s="448"/>
      <c r="AD89" s="448"/>
      <c r="AE89" s="448"/>
      <c r="AF89" s="448"/>
      <c r="AG89" s="448"/>
      <c r="AH89" s="449">
        <v>0</v>
      </c>
      <c r="AI89" s="449">
        <v>0</v>
      </c>
      <c r="AJ89" s="449">
        <v>0</v>
      </c>
      <c r="AK89" s="449">
        <v>0</v>
      </c>
      <c r="AL89" s="753">
        <v>0</v>
      </c>
      <c r="AM89" s="753">
        <v>0</v>
      </c>
      <c r="AN89" s="753">
        <v>0</v>
      </c>
      <c r="AO89" s="753">
        <v>0</v>
      </c>
      <c r="AP89" s="753">
        <v>0</v>
      </c>
      <c r="AQ89" s="753">
        <v>0</v>
      </c>
      <c r="AR89" s="450">
        <v>0</v>
      </c>
      <c r="AS89" s="450">
        <v>0</v>
      </c>
      <c r="AT89" s="450">
        <v>0</v>
      </c>
      <c r="AU89" s="450">
        <v>0</v>
      </c>
      <c r="AV89" s="765">
        <v>0</v>
      </c>
      <c r="AW89" s="765">
        <v>0</v>
      </c>
      <c r="AX89" s="765">
        <v>0</v>
      </c>
      <c r="AY89" s="765">
        <v>0</v>
      </c>
      <c r="AZ89" s="765">
        <v>0</v>
      </c>
      <c r="BA89" s="765">
        <v>0</v>
      </c>
      <c r="BB89" s="451"/>
      <c r="BC89" s="451">
        <v>0</v>
      </c>
      <c r="BD89" s="451"/>
      <c r="BE89" s="451">
        <v>0</v>
      </c>
      <c r="BF89" s="810">
        <v>0</v>
      </c>
      <c r="BG89" s="810">
        <v>0</v>
      </c>
      <c r="BH89" s="810">
        <v>0</v>
      </c>
      <c r="BI89" s="810">
        <v>0</v>
      </c>
      <c r="BJ89" s="810">
        <v>0</v>
      </c>
      <c r="BK89" s="810">
        <v>0</v>
      </c>
      <c r="BL89" s="452"/>
      <c r="BM89" s="452">
        <v>0</v>
      </c>
      <c r="BN89" s="452">
        <v>0</v>
      </c>
      <c r="BO89" s="452">
        <v>0</v>
      </c>
      <c r="BP89" s="771"/>
      <c r="BQ89" s="771">
        <v>0</v>
      </c>
      <c r="BR89" s="771">
        <v>0</v>
      </c>
      <c r="BS89" s="771"/>
      <c r="BT89" s="771"/>
      <c r="BU89" s="771"/>
      <c r="BV89" s="454"/>
      <c r="BW89" s="454"/>
      <c r="BX89" s="454"/>
      <c r="BY89" s="454"/>
      <c r="BZ89" s="455"/>
      <c r="CA89" s="455"/>
      <c r="CB89" s="455"/>
      <c r="CC89" s="455"/>
      <c r="CD89" s="455"/>
      <c r="CE89" s="455"/>
      <c r="CF89" s="456"/>
      <c r="CG89" s="456"/>
      <c r="CH89" s="456"/>
      <c r="CI89" s="456"/>
      <c r="CJ89" s="475"/>
      <c r="CK89" s="475"/>
      <c r="CL89" s="475"/>
      <c r="CM89" s="475"/>
      <c r="CN89" s="475"/>
      <c r="CO89" s="475"/>
      <c r="CP89" s="457"/>
      <c r="CQ89" s="457"/>
      <c r="CR89" s="457"/>
      <c r="CS89" s="457"/>
      <c r="CT89" s="793"/>
      <c r="CU89" s="793"/>
      <c r="CV89" s="793"/>
      <c r="CW89" s="793"/>
      <c r="CX89" s="793"/>
      <c r="CY89" s="793"/>
      <c r="CZ89" s="458">
        <v>0</v>
      </c>
      <c r="DA89" s="458">
        <v>0</v>
      </c>
      <c r="DB89" s="458">
        <v>0</v>
      </c>
      <c r="DC89" s="458">
        <v>0</v>
      </c>
      <c r="DD89" s="1026">
        <v>0</v>
      </c>
      <c r="DE89" s="1026">
        <v>0</v>
      </c>
      <c r="DF89" s="1026">
        <v>0</v>
      </c>
      <c r="DG89" s="1026">
        <v>0</v>
      </c>
      <c r="DH89" s="1026">
        <v>0</v>
      </c>
      <c r="DI89" s="1026">
        <v>0</v>
      </c>
      <c r="DJ89" s="454">
        <v>0</v>
      </c>
      <c r="DK89" s="454">
        <v>0</v>
      </c>
      <c r="DL89" s="454">
        <v>0</v>
      </c>
      <c r="DM89" s="454">
        <v>0</v>
      </c>
      <c r="DN89" s="455">
        <v>0</v>
      </c>
      <c r="DO89" s="455">
        <v>0</v>
      </c>
      <c r="DP89" s="455">
        <v>0</v>
      </c>
      <c r="DQ89" s="455">
        <v>0</v>
      </c>
      <c r="DR89" s="455">
        <v>0</v>
      </c>
      <c r="DS89" s="455">
        <v>0</v>
      </c>
      <c r="DT89" s="1007">
        <v>0</v>
      </c>
      <c r="DU89" s="1008">
        <v>0</v>
      </c>
      <c r="DV89" s="1008">
        <v>0</v>
      </c>
      <c r="DW89" s="1007">
        <v>0</v>
      </c>
      <c r="DX89" s="1009">
        <v>0</v>
      </c>
      <c r="DY89" s="1009">
        <v>0</v>
      </c>
      <c r="DZ89" s="1009">
        <v>0</v>
      </c>
      <c r="EA89" s="1009">
        <v>0</v>
      </c>
      <c r="EB89" s="1009">
        <v>0</v>
      </c>
      <c r="EC89" s="1009">
        <v>0</v>
      </c>
      <c r="ED89" s="461">
        <v>0</v>
      </c>
      <c r="EE89" s="461">
        <v>0</v>
      </c>
      <c r="EF89" s="461">
        <v>0</v>
      </c>
      <c r="EG89" s="461">
        <v>0</v>
      </c>
      <c r="EH89" s="759">
        <v>0</v>
      </c>
      <c r="EI89" s="759">
        <v>0</v>
      </c>
      <c r="EJ89" s="759">
        <v>0</v>
      </c>
      <c r="EK89" s="759">
        <v>0</v>
      </c>
      <c r="EL89" s="759">
        <v>0</v>
      </c>
      <c r="EM89" s="759">
        <v>0</v>
      </c>
      <c r="EN89" s="452"/>
      <c r="EO89" s="452"/>
      <c r="EP89" s="452"/>
      <c r="EQ89" s="452"/>
      <c r="ER89" s="771"/>
      <c r="ES89" s="771"/>
      <c r="ET89" s="771"/>
      <c r="EU89" s="771"/>
      <c r="EV89" s="771"/>
      <c r="EW89" s="771"/>
      <c r="EX89" s="461">
        <v>0</v>
      </c>
      <c r="EY89" s="461">
        <v>0</v>
      </c>
      <c r="EZ89" s="461">
        <v>0</v>
      </c>
      <c r="FA89" s="461">
        <v>0</v>
      </c>
      <c r="FB89" s="759">
        <v>0</v>
      </c>
      <c r="FC89" s="759">
        <v>0</v>
      </c>
      <c r="FD89" s="759">
        <v>0</v>
      </c>
      <c r="FE89" s="759">
        <v>0</v>
      </c>
      <c r="FF89" s="759">
        <v>0</v>
      </c>
      <c r="FG89" s="759">
        <v>0</v>
      </c>
      <c r="FH89" s="463"/>
      <c r="FI89" s="463"/>
      <c r="FJ89" s="463"/>
      <c r="FK89" s="463"/>
      <c r="FL89" s="464"/>
      <c r="FM89" s="464"/>
      <c r="FN89" s="464"/>
      <c r="FO89" s="464"/>
      <c r="FP89" s="464"/>
      <c r="FQ89" s="464"/>
      <c r="FR89" s="465"/>
      <c r="FS89" s="465"/>
      <c r="FT89" s="465"/>
      <c r="FU89" s="465"/>
      <c r="FV89" s="1048"/>
      <c r="FW89" s="1048"/>
      <c r="FX89" s="1048"/>
      <c r="FY89" s="1048"/>
      <c r="FZ89" s="1048"/>
      <c r="GA89" s="1048"/>
      <c r="GB89" s="467"/>
      <c r="GC89" s="467"/>
      <c r="GD89" s="467"/>
      <c r="GE89" s="467"/>
      <c r="GF89" s="468"/>
      <c r="GG89" s="468"/>
      <c r="GH89" s="468"/>
      <c r="GI89" s="468"/>
      <c r="GJ89" s="468"/>
      <c r="GK89" s="468"/>
      <c r="GL89" s="459"/>
      <c r="GM89" s="459"/>
      <c r="GN89" s="459"/>
      <c r="GO89" s="459"/>
      <c r="GP89" s="777"/>
      <c r="GQ89" s="777"/>
      <c r="GR89" s="777"/>
      <c r="GS89" s="777"/>
      <c r="GT89" s="777"/>
      <c r="GU89" s="777"/>
      <c r="GV89" s="469">
        <v>0</v>
      </c>
      <c r="GW89" s="469">
        <v>0</v>
      </c>
      <c r="GX89" s="469">
        <v>0</v>
      </c>
      <c r="GY89" s="469">
        <v>0</v>
      </c>
      <c r="GZ89" s="470">
        <v>0</v>
      </c>
      <c r="HA89" s="470">
        <v>0</v>
      </c>
      <c r="HB89" s="470">
        <v>0</v>
      </c>
      <c r="HC89" s="470">
        <v>0</v>
      </c>
      <c r="HD89" s="470">
        <v>0</v>
      </c>
      <c r="HE89" s="470">
        <v>0</v>
      </c>
      <c r="HF89" s="471"/>
      <c r="HG89" s="471"/>
      <c r="HH89" s="471"/>
      <c r="HI89" s="471"/>
      <c r="HJ89" s="472"/>
      <c r="HK89" s="472"/>
      <c r="HL89" s="472"/>
      <c r="HM89" s="472"/>
      <c r="HN89" s="472"/>
      <c r="HO89" s="472"/>
      <c r="HP89" s="446">
        <v>0</v>
      </c>
      <c r="HQ89" s="446">
        <v>0</v>
      </c>
      <c r="HR89" s="446">
        <v>0</v>
      </c>
      <c r="HS89" s="446">
        <v>0</v>
      </c>
      <c r="HT89" s="473">
        <v>0</v>
      </c>
      <c r="HU89" s="473">
        <v>0</v>
      </c>
      <c r="HV89" s="473">
        <v>0</v>
      </c>
      <c r="HW89" s="473">
        <v>0</v>
      </c>
      <c r="HX89" s="473">
        <v>0</v>
      </c>
      <c r="HY89" s="473">
        <v>0</v>
      </c>
      <c r="HZ89" s="461"/>
      <c r="IA89" s="461"/>
      <c r="IB89" s="461"/>
      <c r="IC89" s="461"/>
      <c r="ID89" s="462"/>
      <c r="IE89" s="462"/>
      <c r="IF89" s="462"/>
      <c r="IG89" s="462"/>
      <c r="IH89" s="462"/>
      <c r="II89" s="462"/>
      <c r="IJ89" s="471">
        <v>0</v>
      </c>
      <c r="IK89" s="471">
        <v>0</v>
      </c>
      <c r="IL89" s="471">
        <v>0</v>
      </c>
      <c r="IM89" s="471">
        <v>0</v>
      </c>
      <c r="IN89" s="474">
        <v>0</v>
      </c>
      <c r="IO89" s="474">
        <v>0</v>
      </c>
      <c r="IP89" s="474">
        <v>0</v>
      </c>
      <c r="IQ89" s="474">
        <v>0</v>
      </c>
      <c r="IR89" s="474">
        <v>0</v>
      </c>
      <c r="IS89" s="474">
        <v>0</v>
      </c>
      <c r="IT89" s="457">
        <v>0</v>
      </c>
      <c r="IU89" s="457">
        <v>0</v>
      </c>
      <c r="IV89" s="457">
        <v>0</v>
      </c>
      <c r="IW89" s="457">
        <v>0</v>
      </c>
      <c r="IX89" s="793">
        <v>0</v>
      </c>
      <c r="IY89" s="793">
        <v>0</v>
      </c>
      <c r="IZ89" s="793">
        <v>0</v>
      </c>
      <c r="JA89" s="793">
        <v>0</v>
      </c>
      <c r="JB89" s="793">
        <v>0</v>
      </c>
      <c r="JC89" s="793">
        <v>0</v>
      </c>
      <c r="JD89" s="463"/>
      <c r="JE89" s="463"/>
      <c r="JF89" s="463"/>
      <c r="JG89" s="463"/>
      <c r="JH89" s="464"/>
      <c r="JI89" s="464"/>
      <c r="JJ89" s="464"/>
      <c r="JK89" s="464"/>
      <c r="JL89" s="464"/>
      <c r="JM89" s="464"/>
      <c r="JN89" s="456">
        <v>0</v>
      </c>
      <c r="JO89" s="456">
        <v>0</v>
      </c>
      <c r="JP89" s="456">
        <v>0</v>
      </c>
      <c r="JQ89" s="456">
        <v>0</v>
      </c>
      <c r="JR89" s="475"/>
      <c r="JS89" s="475">
        <v>0</v>
      </c>
      <c r="JT89" s="475">
        <v>0</v>
      </c>
      <c r="JU89" s="475">
        <v>0</v>
      </c>
      <c r="JV89" s="475">
        <v>0</v>
      </c>
      <c r="JW89" s="475">
        <v>0</v>
      </c>
      <c r="JX89" s="452">
        <v>0</v>
      </c>
      <c r="JY89" s="452">
        <v>0</v>
      </c>
      <c r="JZ89" s="452">
        <v>0</v>
      </c>
      <c r="KA89" s="452">
        <v>0</v>
      </c>
      <c r="KB89" s="771">
        <v>0</v>
      </c>
      <c r="KC89" s="771">
        <v>0</v>
      </c>
      <c r="KD89" s="771">
        <v>0</v>
      </c>
      <c r="KE89" s="771">
        <v>0</v>
      </c>
      <c r="KF89" s="771">
        <v>0</v>
      </c>
      <c r="KG89" s="771">
        <v>0</v>
      </c>
      <c r="KH89" s="454">
        <v>0</v>
      </c>
      <c r="KI89" s="454">
        <v>0</v>
      </c>
      <c r="KJ89" s="454">
        <v>0</v>
      </c>
      <c r="KK89" s="454">
        <v>0</v>
      </c>
      <c r="KL89" s="455">
        <v>0</v>
      </c>
      <c r="KM89" s="455">
        <v>0</v>
      </c>
      <c r="KN89" s="455">
        <v>0</v>
      </c>
      <c r="KO89" s="455">
        <v>0</v>
      </c>
      <c r="KP89" s="455">
        <v>0</v>
      </c>
      <c r="KQ89" s="455">
        <v>0</v>
      </c>
      <c r="KR89" s="476">
        <v>0</v>
      </c>
      <c r="KS89" s="476">
        <v>0</v>
      </c>
      <c r="KT89" s="476">
        <v>0</v>
      </c>
      <c r="KU89" s="476">
        <v>0</v>
      </c>
      <c r="KV89" s="788">
        <v>0</v>
      </c>
      <c r="KW89" s="788">
        <v>0</v>
      </c>
      <c r="KX89" s="788">
        <v>0</v>
      </c>
      <c r="KY89" s="788">
        <v>0</v>
      </c>
      <c r="KZ89" s="788">
        <v>0</v>
      </c>
      <c r="LA89" s="788">
        <v>0</v>
      </c>
      <c r="LB89" s="471"/>
      <c r="LC89" s="471"/>
      <c r="LD89" s="471"/>
      <c r="LE89" s="471"/>
      <c r="LF89" s="474"/>
      <c r="LG89" s="474"/>
      <c r="LH89" s="474"/>
      <c r="LI89" s="474"/>
      <c r="LJ89" s="474"/>
      <c r="LK89" s="474"/>
      <c r="LL89" s="467">
        <v>0</v>
      </c>
      <c r="LM89" s="467">
        <v>0</v>
      </c>
      <c r="LN89" s="467">
        <v>0</v>
      </c>
      <c r="LO89" s="467">
        <v>0</v>
      </c>
      <c r="LP89" s="783">
        <v>0</v>
      </c>
      <c r="LQ89" s="783">
        <v>0</v>
      </c>
      <c r="LR89" s="783">
        <v>0</v>
      </c>
      <c r="LS89" s="783">
        <v>0</v>
      </c>
      <c r="LT89" s="783">
        <v>0</v>
      </c>
      <c r="LU89" s="783">
        <v>0</v>
      </c>
      <c r="LV89" s="415">
        <f t="shared" ref="LV89:LV94" si="169">D89+N89+X89+AH89+AR89+BB89+BL89+BV89+CF89+CP89+CZ89+DJ89+DT89+ED89+EN89+EX89+FH89+FR89+GB89+GL89+GV89+HF89+HP89+HZ89+IJ89+IT89+JD89+JN89+JX89+KH89+KR89+LB89+LL89</f>
        <v>0</v>
      </c>
      <c r="LW89" s="415">
        <f t="shared" ref="LW89:LW94" si="170">E89+O89+Y89+AI89+AS89+BC89+BM89+BW89+CG89+CQ89+DA89+DK89+DU89+EE89+EO89+EY89+FI89+FS89+GC89+GM89+GW89+HG89+HQ89+IA89+IK89+IU89+JE89+JO89+JY89+KI89+KS89+LC89+LM89</f>
        <v>0</v>
      </c>
      <c r="LX89" s="415">
        <f t="shared" ref="LX89:LX94" si="171">F89+P89+Z89+AJ89+AT89+BD89+BN89+BX89+CH89+CR89+DB89+DL89+DV89+EF89+EP89+EZ89+FJ89+FT89+GD89+GN89+GX89+HH89+HR89+IB89+IL89+IV89+JF89+JP89+JZ89+KJ89+KT89+LD89+LN89</f>
        <v>0</v>
      </c>
      <c r="LY89" s="415">
        <f t="shared" ref="LY89:LY94" si="172">G89+Q89+AA89+AK89+AU89+BE89+BO89+BY89+CI89+CS89+DC89+DM89+DW89+EG89+EQ89+FA89+FK89+FU89+GE89+GO89+GY89+HI89+HS89+IC89+IM89+IW89+JG89+JQ89+KA89+KK89+KU89+LE89+LO89</f>
        <v>0</v>
      </c>
      <c r="LZ89" s="416">
        <f t="shared" ref="LZ89:LZ94" si="173">H89+R89+AB89+AL89+AV89+BF89+BP89+BZ89+CJ89+CT89+DD89+DN89+DX89+EH89+ER89+FB89+FL89+FV89+GF89+GP89+GZ89+HJ89+HT89+ID89+IN89+IX89+JH89+JR89+KB89+KL89+KV89+LF89+LP89</f>
        <v>0</v>
      </c>
      <c r="MA89" s="416">
        <f t="shared" ref="MA89:MA94" si="174">I89+S89+AC89+AM89+AW89+BG89+BQ89+CA89+CK89+CU89+DE89+DO89+DY89+EI89+ES89+FC89+FM89+FW89+GG89+GQ89+HA89+HK89+HU89+IE89+IO89+IY89+JI89+JS89+KC89+KM89+KW89+LG89+LQ89</f>
        <v>0</v>
      </c>
      <c r="MB89" s="416">
        <f t="shared" ref="MB89:MB94" si="175">J89+T89+AD89+AN89+AX89+BH89+BR89+CB89+CL89+CV89+DF89+DP89+DZ89+EJ89+ET89+FD89+FN89+FX89+GH89+GR89+HB89+HL89+HV89+IF89+IP89+IZ89+JJ89+JT89+KD89+KN89+KX89+LH89+LR89</f>
        <v>0</v>
      </c>
      <c r="MC89" s="416">
        <f t="shared" ref="MC89:MC94" si="176">K89+U89+AE89+AO89+AY89+BI89+BS89+CC89+CM89+CW89+DG89+DQ89+EA89+EK89+EU89+FE89+FO89+FY89+GI89+GS89+HC89+HM89+HW89+IG89+IQ89+JA89+JK89+JU89+KE89+KO89+KY89+LI89+LS89</f>
        <v>0</v>
      </c>
      <c r="MD89" s="416">
        <f t="shared" ref="MD89:MD94" si="177">L89+V89+AF89+AP89+AZ89+BJ89+BT89+CD89+CN89+CX89+DH89+DR89+EB89+EL89+EV89+FF89+FP89+FZ89+GJ89+GT89+HD89+HN89+HX89+IH89+IR89+JB89+JL89+JV89+KF89+KP89+KZ89+LJ89+LT89</f>
        <v>0</v>
      </c>
      <c r="ME89" s="416">
        <f t="shared" ref="ME89:ME94" si="178">M89+W89+AG89+AQ89+BA89+BK89+BU89+CE89+CO89+CY89+DI89+DS89+EC89+EM89+EW89+FG89+FQ89+GA89+GK89+GU89+HE89+HO89+HY89+II89+IS89+JC89+JM89+JW89+KG89+KQ89+LA89+LK89+LU89</f>
        <v>0</v>
      </c>
      <c r="MF89" s="465"/>
      <c r="MG89" s="465"/>
      <c r="MH89" s="465"/>
      <c r="MI89" s="465"/>
      <c r="MJ89" s="466"/>
      <c r="MK89" s="466"/>
      <c r="ML89" s="466"/>
      <c r="MM89" s="466"/>
      <c r="MN89" s="466"/>
      <c r="MO89" s="466"/>
      <c r="MP89" s="477"/>
      <c r="MQ89" s="477"/>
      <c r="MR89" s="477"/>
      <c r="MS89" s="477"/>
      <c r="MT89" s="478"/>
      <c r="MU89" s="478"/>
      <c r="MV89" s="478"/>
      <c r="MW89" s="478"/>
      <c r="MX89" s="478"/>
      <c r="MY89" s="478"/>
      <c r="MZ89" s="401">
        <v>0</v>
      </c>
      <c r="NA89" s="401">
        <v>0</v>
      </c>
      <c r="NB89" s="401">
        <v>0</v>
      </c>
      <c r="NC89" s="401">
        <v>0</v>
      </c>
      <c r="ND89" s="402">
        <v>0</v>
      </c>
      <c r="NE89" s="402">
        <v>0</v>
      </c>
      <c r="NF89" s="402">
        <v>0</v>
      </c>
      <c r="NG89" s="402">
        <v>0</v>
      </c>
      <c r="NH89" s="402">
        <v>0</v>
      </c>
      <c r="NI89" s="402">
        <v>0</v>
      </c>
    </row>
    <row r="90" spans="1:373" ht="45" customHeight="1" x14ac:dyDescent="0.25">
      <c r="A90" s="442">
        <v>69</v>
      </c>
      <c r="B90" s="479" t="s">
        <v>108</v>
      </c>
      <c r="C90" s="479" t="s">
        <v>186</v>
      </c>
      <c r="D90" s="444"/>
      <c r="E90" s="444"/>
      <c r="F90" s="444"/>
      <c r="G90" s="444"/>
      <c r="H90" s="445"/>
      <c r="I90" s="445"/>
      <c r="J90" s="445"/>
      <c r="K90" s="445"/>
      <c r="L90" s="445"/>
      <c r="M90" s="445"/>
      <c r="N90" s="446"/>
      <c r="O90" s="446"/>
      <c r="P90" s="446"/>
      <c r="Q90" s="446"/>
      <c r="R90" s="473"/>
      <c r="S90" s="473"/>
      <c r="T90" s="473"/>
      <c r="U90" s="473"/>
      <c r="V90" s="473"/>
      <c r="W90" s="473"/>
      <c r="X90" s="447"/>
      <c r="Y90" s="447"/>
      <c r="Z90" s="447"/>
      <c r="AA90" s="447"/>
      <c r="AB90" s="448"/>
      <c r="AC90" s="448"/>
      <c r="AD90" s="448"/>
      <c r="AE90" s="448"/>
      <c r="AF90" s="448"/>
      <c r="AG90" s="448"/>
      <c r="AH90" s="449">
        <v>0</v>
      </c>
      <c r="AI90" s="449">
        <v>0</v>
      </c>
      <c r="AJ90" s="449">
        <v>0</v>
      </c>
      <c r="AK90" s="449">
        <v>0</v>
      </c>
      <c r="AL90" s="753">
        <v>0</v>
      </c>
      <c r="AM90" s="753">
        <v>0</v>
      </c>
      <c r="AN90" s="753">
        <v>0</v>
      </c>
      <c r="AO90" s="753">
        <v>0</v>
      </c>
      <c r="AP90" s="753">
        <v>0</v>
      </c>
      <c r="AQ90" s="753">
        <v>0</v>
      </c>
      <c r="AR90" s="450">
        <v>0</v>
      </c>
      <c r="AS90" s="450">
        <v>0</v>
      </c>
      <c r="AT90" s="450">
        <v>0</v>
      </c>
      <c r="AU90" s="450">
        <v>0</v>
      </c>
      <c r="AV90" s="765">
        <v>0</v>
      </c>
      <c r="AW90" s="765">
        <v>0</v>
      </c>
      <c r="AX90" s="765">
        <v>0</v>
      </c>
      <c r="AY90" s="765">
        <v>0</v>
      </c>
      <c r="AZ90" s="765">
        <v>0</v>
      </c>
      <c r="BA90" s="765">
        <v>0</v>
      </c>
      <c r="BB90" s="451">
        <v>0</v>
      </c>
      <c r="BC90" s="451">
        <v>0</v>
      </c>
      <c r="BD90" s="451">
        <v>0</v>
      </c>
      <c r="BE90" s="451">
        <v>0</v>
      </c>
      <c r="BF90" s="810">
        <v>0</v>
      </c>
      <c r="BG90" s="810">
        <v>0</v>
      </c>
      <c r="BH90" s="810">
        <v>0</v>
      </c>
      <c r="BI90" s="810">
        <v>0</v>
      </c>
      <c r="BJ90" s="810">
        <v>0</v>
      </c>
      <c r="BK90" s="810">
        <v>0</v>
      </c>
      <c r="BL90" s="452">
        <v>0</v>
      </c>
      <c r="BM90" s="452">
        <v>0</v>
      </c>
      <c r="BN90" s="452">
        <v>0</v>
      </c>
      <c r="BO90" s="452">
        <v>0</v>
      </c>
      <c r="BP90" s="771">
        <v>0</v>
      </c>
      <c r="BQ90" s="771">
        <v>0</v>
      </c>
      <c r="BR90" s="771">
        <v>0</v>
      </c>
      <c r="BS90" s="771"/>
      <c r="BT90" s="771"/>
      <c r="BU90" s="771"/>
      <c r="BV90" s="454"/>
      <c r="BW90" s="454"/>
      <c r="BX90" s="454"/>
      <c r="BY90" s="454"/>
      <c r="BZ90" s="455"/>
      <c r="CA90" s="455"/>
      <c r="CB90" s="455"/>
      <c r="CC90" s="455"/>
      <c r="CD90" s="455"/>
      <c r="CE90" s="455"/>
      <c r="CF90" s="456"/>
      <c r="CG90" s="456"/>
      <c r="CH90" s="456"/>
      <c r="CI90" s="456"/>
      <c r="CJ90" s="475"/>
      <c r="CK90" s="475"/>
      <c r="CL90" s="475"/>
      <c r="CM90" s="475"/>
      <c r="CN90" s="475"/>
      <c r="CO90" s="475"/>
      <c r="CP90" s="457"/>
      <c r="CQ90" s="457"/>
      <c r="CR90" s="457"/>
      <c r="CS90" s="457"/>
      <c r="CT90" s="793"/>
      <c r="CU90" s="793"/>
      <c r="CV90" s="793"/>
      <c r="CW90" s="793"/>
      <c r="CX90" s="793"/>
      <c r="CY90" s="793"/>
      <c r="CZ90" s="458">
        <v>0</v>
      </c>
      <c r="DA90" s="458">
        <v>0</v>
      </c>
      <c r="DB90" s="458">
        <v>0</v>
      </c>
      <c r="DC90" s="458">
        <v>0</v>
      </c>
      <c r="DD90" s="1026">
        <v>0</v>
      </c>
      <c r="DE90" s="1026">
        <v>0</v>
      </c>
      <c r="DF90" s="1026">
        <v>0</v>
      </c>
      <c r="DG90" s="1026">
        <v>0</v>
      </c>
      <c r="DH90" s="1026">
        <v>0</v>
      </c>
      <c r="DI90" s="1026">
        <v>0</v>
      </c>
      <c r="DJ90" s="454">
        <v>0</v>
      </c>
      <c r="DK90" s="454">
        <v>0</v>
      </c>
      <c r="DL90" s="454">
        <v>0</v>
      </c>
      <c r="DM90" s="454">
        <v>0</v>
      </c>
      <c r="DN90" s="455">
        <v>0</v>
      </c>
      <c r="DO90" s="455">
        <v>0</v>
      </c>
      <c r="DP90" s="455">
        <v>0</v>
      </c>
      <c r="DQ90" s="455">
        <v>0</v>
      </c>
      <c r="DR90" s="455">
        <v>0</v>
      </c>
      <c r="DS90" s="455">
        <v>0</v>
      </c>
      <c r="DT90" s="1007">
        <v>0</v>
      </c>
      <c r="DU90" s="1008">
        <v>0</v>
      </c>
      <c r="DV90" s="1008">
        <v>0</v>
      </c>
      <c r="DW90" s="1007">
        <v>0</v>
      </c>
      <c r="DX90" s="1009">
        <v>0</v>
      </c>
      <c r="DY90" s="1009">
        <v>0</v>
      </c>
      <c r="DZ90" s="1009">
        <v>0</v>
      </c>
      <c r="EA90" s="1009">
        <v>0</v>
      </c>
      <c r="EB90" s="1009">
        <v>0</v>
      </c>
      <c r="EC90" s="1009">
        <v>0</v>
      </c>
      <c r="ED90" s="461">
        <v>0</v>
      </c>
      <c r="EE90" s="461">
        <v>0</v>
      </c>
      <c r="EF90" s="461">
        <v>0</v>
      </c>
      <c r="EG90" s="461">
        <v>0</v>
      </c>
      <c r="EH90" s="759">
        <v>0</v>
      </c>
      <c r="EI90" s="759">
        <v>0</v>
      </c>
      <c r="EJ90" s="759">
        <v>0</v>
      </c>
      <c r="EK90" s="759">
        <v>0</v>
      </c>
      <c r="EL90" s="759">
        <v>0</v>
      </c>
      <c r="EM90" s="759">
        <v>0</v>
      </c>
      <c r="EN90" s="452"/>
      <c r="EO90" s="452"/>
      <c r="EP90" s="452"/>
      <c r="EQ90" s="452"/>
      <c r="ER90" s="771"/>
      <c r="ES90" s="771"/>
      <c r="ET90" s="771"/>
      <c r="EU90" s="771"/>
      <c r="EV90" s="771"/>
      <c r="EW90" s="771"/>
      <c r="EX90" s="461">
        <v>0</v>
      </c>
      <c r="EY90" s="461">
        <v>0</v>
      </c>
      <c r="EZ90" s="461">
        <v>0</v>
      </c>
      <c r="FA90" s="461">
        <v>0</v>
      </c>
      <c r="FB90" s="759">
        <v>0</v>
      </c>
      <c r="FC90" s="759">
        <v>0</v>
      </c>
      <c r="FD90" s="759">
        <v>0</v>
      </c>
      <c r="FE90" s="759">
        <v>0</v>
      </c>
      <c r="FF90" s="759">
        <v>0</v>
      </c>
      <c r="FG90" s="759">
        <v>0</v>
      </c>
      <c r="FH90" s="463"/>
      <c r="FI90" s="463"/>
      <c r="FJ90" s="463"/>
      <c r="FK90" s="463"/>
      <c r="FL90" s="464"/>
      <c r="FM90" s="464"/>
      <c r="FN90" s="464"/>
      <c r="FO90" s="464"/>
      <c r="FP90" s="464"/>
      <c r="FQ90" s="464"/>
      <c r="FR90" s="465"/>
      <c r="FS90" s="465"/>
      <c r="FT90" s="465"/>
      <c r="FU90" s="465"/>
      <c r="FV90" s="1048"/>
      <c r="FW90" s="1048"/>
      <c r="FX90" s="1048"/>
      <c r="FY90" s="1048"/>
      <c r="FZ90" s="1048"/>
      <c r="GA90" s="1048"/>
      <c r="GB90" s="467"/>
      <c r="GC90" s="467"/>
      <c r="GD90" s="467"/>
      <c r="GE90" s="467"/>
      <c r="GF90" s="468"/>
      <c r="GG90" s="468"/>
      <c r="GH90" s="468"/>
      <c r="GI90" s="468"/>
      <c r="GJ90" s="468"/>
      <c r="GK90" s="468"/>
      <c r="GL90" s="459"/>
      <c r="GM90" s="459"/>
      <c r="GN90" s="459"/>
      <c r="GO90" s="459"/>
      <c r="GP90" s="777"/>
      <c r="GQ90" s="777"/>
      <c r="GR90" s="777"/>
      <c r="GS90" s="777"/>
      <c r="GT90" s="777"/>
      <c r="GU90" s="777"/>
      <c r="GV90" s="469">
        <v>0</v>
      </c>
      <c r="GW90" s="469">
        <v>0</v>
      </c>
      <c r="GX90" s="469">
        <v>0</v>
      </c>
      <c r="GY90" s="469">
        <v>0</v>
      </c>
      <c r="GZ90" s="470">
        <v>0</v>
      </c>
      <c r="HA90" s="470">
        <v>0</v>
      </c>
      <c r="HB90" s="470">
        <v>0</v>
      </c>
      <c r="HC90" s="470">
        <v>0</v>
      </c>
      <c r="HD90" s="470">
        <v>0</v>
      </c>
      <c r="HE90" s="470">
        <v>0</v>
      </c>
      <c r="HF90" s="471"/>
      <c r="HG90" s="471"/>
      <c r="HH90" s="471"/>
      <c r="HI90" s="471"/>
      <c r="HJ90" s="472"/>
      <c r="HK90" s="472"/>
      <c r="HL90" s="472"/>
      <c r="HM90" s="472"/>
      <c r="HN90" s="472"/>
      <c r="HO90" s="472"/>
      <c r="HP90" s="446">
        <v>0</v>
      </c>
      <c r="HQ90" s="446">
        <v>0</v>
      </c>
      <c r="HR90" s="446">
        <v>0</v>
      </c>
      <c r="HS90" s="446">
        <v>0</v>
      </c>
      <c r="HT90" s="473">
        <v>0</v>
      </c>
      <c r="HU90" s="473">
        <v>0</v>
      </c>
      <c r="HV90" s="473">
        <v>0</v>
      </c>
      <c r="HW90" s="473">
        <v>0</v>
      </c>
      <c r="HX90" s="473">
        <v>0</v>
      </c>
      <c r="HY90" s="473">
        <v>0</v>
      </c>
      <c r="HZ90" s="461"/>
      <c r="IA90" s="461"/>
      <c r="IB90" s="461"/>
      <c r="IC90" s="461"/>
      <c r="ID90" s="462"/>
      <c r="IE90" s="462"/>
      <c r="IF90" s="462"/>
      <c r="IG90" s="462"/>
      <c r="IH90" s="462"/>
      <c r="II90" s="462"/>
      <c r="IJ90" s="471">
        <v>0</v>
      </c>
      <c r="IK90" s="471">
        <v>0</v>
      </c>
      <c r="IL90" s="471">
        <v>0</v>
      </c>
      <c r="IM90" s="471">
        <v>0</v>
      </c>
      <c r="IN90" s="474">
        <v>0</v>
      </c>
      <c r="IO90" s="474">
        <v>0</v>
      </c>
      <c r="IP90" s="474">
        <v>0</v>
      </c>
      <c r="IQ90" s="474">
        <v>0</v>
      </c>
      <c r="IR90" s="474">
        <v>0</v>
      </c>
      <c r="IS90" s="474">
        <v>0</v>
      </c>
      <c r="IT90" s="457">
        <v>0</v>
      </c>
      <c r="IU90" s="457">
        <v>0</v>
      </c>
      <c r="IV90" s="457">
        <v>0</v>
      </c>
      <c r="IW90" s="457">
        <v>0</v>
      </c>
      <c r="IX90" s="793">
        <v>0</v>
      </c>
      <c r="IY90" s="793">
        <v>0</v>
      </c>
      <c r="IZ90" s="793">
        <v>0</v>
      </c>
      <c r="JA90" s="793">
        <v>0</v>
      </c>
      <c r="JB90" s="793">
        <v>0</v>
      </c>
      <c r="JC90" s="793">
        <v>0</v>
      </c>
      <c r="JD90" s="463"/>
      <c r="JE90" s="463"/>
      <c r="JF90" s="463"/>
      <c r="JG90" s="463"/>
      <c r="JH90" s="464"/>
      <c r="JI90" s="464"/>
      <c r="JJ90" s="464"/>
      <c r="JK90" s="464"/>
      <c r="JL90" s="464"/>
      <c r="JM90" s="464"/>
      <c r="JN90" s="456">
        <v>0</v>
      </c>
      <c r="JO90" s="456">
        <v>0</v>
      </c>
      <c r="JP90" s="456">
        <v>0</v>
      </c>
      <c r="JQ90" s="456">
        <v>0</v>
      </c>
      <c r="JR90" s="475">
        <v>0</v>
      </c>
      <c r="JS90" s="475">
        <v>0</v>
      </c>
      <c r="JT90" s="475">
        <v>0</v>
      </c>
      <c r="JU90" s="475">
        <v>0</v>
      </c>
      <c r="JV90" s="475">
        <v>0</v>
      </c>
      <c r="JW90" s="475">
        <v>0</v>
      </c>
      <c r="JX90" s="452">
        <v>0</v>
      </c>
      <c r="JY90" s="452">
        <v>0</v>
      </c>
      <c r="JZ90" s="452">
        <v>0</v>
      </c>
      <c r="KA90" s="452">
        <v>0</v>
      </c>
      <c r="KB90" s="771">
        <v>0</v>
      </c>
      <c r="KC90" s="771">
        <v>0</v>
      </c>
      <c r="KD90" s="771">
        <v>0</v>
      </c>
      <c r="KE90" s="771">
        <v>0</v>
      </c>
      <c r="KF90" s="771">
        <v>0</v>
      </c>
      <c r="KG90" s="771"/>
      <c r="KH90" s="454">
        <v>0</v>
      </c>
      <c r="KI90" s="454">
        <v>0</v>
      </c>
      <c r="KJ90" s="454">
        <v>0</v>
      </c>
      <c r="KK90" s="454">
        <v>0</v>
      </c>
      <c r="KL90" s="455">
        <v>0</v>
      </c>
      <c r="KM90" s="455">
        <v>0</v>
      </c>
      <c r="KN90" s="455">
        <v>0</v>
      </c>
      <c r="KO90" s="455">
        <v>0</v>
      </c>
      <c r="KP90" s="455">
        <v>0</v>
      </c>
      <c r="KQ90" s="455">
        <v>0</v>
      </c>
      <c r="KR90" s="476">
        <v>0</v>
      </c>
      <c r="KS90" s="476">
        <v>0</v>
      </c>
      <c r="KT90" s="476">
        <v>0</v>
      </c>
      <c r="KU90" s="476">
        <v>0</v>
      </c>
      <c r="KV90" s="788">
        <v>0</v>
      </c>
      <c r="KW90" s="788">
        <v>0</v>
      </c>
      <c r="KX90" s="788">
        <v>0</v>
      </c>
      <c r="KY90" s="788">
        <v>0</v>
      </c>
      <c r="KZ90" s="788">
        <v>0</v>
      </c>
      <c r="LA90" s="788">
        <v>0</v>
      </c>
      <c r="LB90" s="471"/>
      <c r="LC90" s="471"/>
      <c r="LD90" s="471"/>
      <c r="LE90" s="471"/>
      <c r="LF90" s="474"/>
      <c r="LG90" s="474"/>
      <c r="LH90" s="474"/>
      <c r="LI90" s="474"/>
      <c r="LJ90" s="474"/>
      <c r="LK90" s="474"/>
      <c r="LL90" s="467">
        <v>0</v>
      </c>
      <c r="LM90" s="467">
        <v>0</v>
      </c>
      <c r="LN90" s="467">
        <v>0</v>
      </c>
      <c r="LO90" s="467">
        <v>0</v>
      </c>
      <c r="LP90" s="783">
        <v>0</v>
      </c>
      <c r="LQ90" s="783">
        <v>0</v>
      </c>
      <c r="LR90" s="783">
        <v>0</v>
      </c>
      <c r="LS90" s="783">
        <v>0</v>
      </c>
      <c r="LT90" s="783">
        <v>0</v>
      </c>
      <c r="LU90" s="783">
        <v>0</v>
      </c>
      <c r="LV90" s="415">
        <f t="shared" si="169"/>
        <v>0</v>
      </c>
      <c r="LW90" s="415">
        <f t="shared" si="170"/>
        <v>0</v>
      </c>
      <c r="LX90" s="415">
        <f t="shared" si="171"/>
        <v>0</v>
      </c>
      <c r="LY90" s="415">
        <f t="shared" si="172"/>
        <v>0</v>
      </c>
      <c r="LZ90" s="416">
        <f t="shared" si="173"/>
        <v>0</v>
      </c>
      <c r="MA90" s="416">
        <f t="shared" si="174"/>
        <v>0</v>
      </c>
      <c r="MB90" s="416">
        <f t="shared" si="175"/>
        <v>0</v>
      </c>
      <c r="MC90" s="416">
        <f t="shared" si="176"/>
        <v>0</v>
      </c>
      <c r="MD90" s="416">
        <f t="shared" si="177"/>
        <v>0</v>
      </c>
      <c r="ME90" s="416">
        <f t="shared" si="178"/>
        <v>0</v>
      </c>
      <c r="MF90" s="465"/>
      <c r="MG90" s="465"/>
      <c r="MH90" s="465"/>
      <c r="MI90" s="465"/>
      <c r="MJ90" s="466"/>
      <c r="MK90" s="466"/>
      <c r="ML90" s="466"/>
      <c r="MM90" s="466"/>
      <c r="MN90" s="466"/>
      <c r="MO90" s="466"/>
      <c r="MP90" s="477"/>
      <c r="MQ90" s="477"/>
      <c r="MR90" s="477"/>
      <c r="MS90" s="477"/>
      <c r="MT90" s="478"/>
      <c r="MU90" s="478"/>
      <c r="MV90" s="478"/>
      <c r="MW90" s="478"/>
      <c r="MX90" s="478"/>
      <c r="MY90" s="478"/>
      <c r="MZ90" s="401">
        <v>0</v>
      </c>
      <c r="NA90" s="401">
        <v>0</v>
      </c>
      <c r="NB90" s="401">
        <v>0</v>
      </c>
      <c r="NC90" s="401">
        <v>0</v>
      </c>
      <c r="ND90" s="402">
        <v>0</v>
      </c>
      <c r="NE90" s="402">
        <v>0</v>
      </c>
      <c r="NF90" s="402">
        <v>0</v>
      </c>
      <c r="NG90" s="402">
        <v>0</v>
      </c>
      <c r="NH90" s="402">
        <v>0</v>
      </c>
      <c r="NI90" s="402">
        <v>0</v>
      </c>
    </row>
    <row r="91" spans="1:373" ht="30" x14ac:dyDescent="0.25">
      <c r="A91" s="442">
        <v>70</v>
      </c>
      <c r="B91" s="479" t="s">
        <v>109</v>
      </c>
      <c r="C91" s="483" t="s">
        <v>110</v>
      </c>
      <c r="D91" s="444"/>
      <c r="E91" s="444"/>
      <c r="F91" s="444"/>
      <c r="G91" s="444"/>
      <c r="H91" s="445"/>
      <c r="I91" s="445"/>
      <c r="J91" s="445"/>
      <c r="K91" s="445"/>
      <c r="L91" s="445"/>
      <c r="M91" s="445"/>
      <c r="N91" s="446">
        <v>7</v>
      </c>
      <c r="O91" s="446"/>
      <c r="P91" s="446"/>
      <c r="Q91" s="446"/>
      <c r="R91" s="473"/>
      <c r="S91" s="473"/>
      <c r="T91" s="473"/>
      <c r="U91" s="473"/>
      <c r="V91" s="473"/>
      <c r="W91" s="473"/>
      <c r="X91" s="447"/>
      <c r="Y91" s="447"/>
      <c r="Z91" s="447"/>
      <c r="AA91" s="447"/>
      <c r="AB91" s="448"/>
      <c r="AC91" s="448"/>
      <c r="AD91" s="448"/>
      <c r="AE91" s="448"/>
      <c r="AF91" s="448"/>
      <c r="AG91" s="448"/>
      <c r="AH91" s="449">
        <v>30</v>
      </c>
      <c r="AI91" s="449">
        <v>17</v>
      </c>
      <c r="AJ91" s="449">
        <v>7.0000000000000007E-2</v>
      </c>
      <c r="AK91" s="449">
        <v>21.7</v>
      </c>
      <c r="AL91" s="753">
        <v>0</v>
      </c>
      <c r="AM91" s="753">
        <v>0</v>
      </c>
      <c r="AN91" s="753">
        <v>0</v>
      </c>
      <c r="AO91" s="753">
        <v>0</v>
      </c>
      <c r="AP91" s="753">
        <v>0</v>
      </c>
      <c r="AQ91" s="753">
        <v>0</v>
      </c>
      <c r="AR91" s="450">
        <v>7</v>
      </c>
      <c r="AS91" s="450">
        <v>0</v>
      </c>
      <c r="AT91" s="450">
        <v>0</v>
      </c>
      <c r="AU91" s="450">
        <v>0</v>
      </c>
      <c r="AV91" s="765">
        <v>0</v>
      </c>
      <c r="AW91" s="765">
        <v>0</v>
      </c>
      <c r="AX91" s="765">
        <v>0</v>
      </c>
      <c r="AY91" s="765">
        <v>0</v>
      </c>
      <c r="AZ91" s="765">
        <v>0</v>
      </c>
      <c r="BA91" s="765">
        <v>0</v>
      </c>
      <c r="BB91" s="451">
        <v>35</v>
      </c>
      <c r="BC91" s="451">
        <v>10</v>
      </c>
      <c r="BD91" s="451">
        <v>0.8</v>
      </c>
      <c r="BE91" s="451">
        <v>16.11</v>
      </c>
      <c r="BF91" s="810">
        <v>0</v>
      </c>
      <c r="BG91" s="810">
        <v>0</v>
      </c>
      <c r="BH91" s="810">
        <v>0</v>
      </c>
      <c r="BI91" s="810">
        <v>0</v>
      </c>
      <c r="BJ91" s="810">
        <v>0</v>
      </c>
      <c r="BK91" s="810">
        <v>0</v>
      </c>
      <c r="BL91" s="452">
        <v>2</v>
      </c>
      <c r="BM91" s="452">
        <v>0</v>
      </c>
      <c r="BN91" s="452">
        <v>0</v>
      </c>
      <c r="BO91" s="452">
        <v>0</v>
      </c>
      <c r="BP91" s="771">
        <v>0</v>
      </c>
      <c r="BQ91" s="771">
        <v>0</v>
      </c>
      <c r="BR91" s="771">
        <v>0</v>
      </c>
      <c r="BS91" s="771"/>
      <c r="BT91" s="771"/>
      <c r="BU91" s="771"/>
      <c r="BV91" s="454"/>
      <c r="BW91" s="454"/>
      <c r="BX91" s="454"/>
      <c r="BY91" s="454"/>
      <c r="BZ91" s="455"/>
      <c r="CA91" s="455"/>
      <c r="CB91" s="455"/>
      <c r="CC91" s="455"/>
      <c r="CD91" s="455"/>
      <c r="CE91" s="455"/>
      <c r="CF91" s="456">
        <v>5</v>
      </c>
      <c r="CG91" s="456"/>
      <c r="CH91" s="456"/>
      <c r="CI91" s="456"/>
      <c r="CJ91" s="475"/>
      <c r="CK91" s="475"/>
      <c r="CL91" s="475"/>
      <c r="CM91" s="475"/>
      <c r="CN91" s="475"/>
      <c r="CO91" s="475"/>
      <c r="CP91" s="457"/>
      <c r="CQ91" s="457"/>
      <c r="CR91" s="457"/>
      <c r="CS91" s="457"/>
      <c r="CT91" s="793"/>
      <c r="CU91" s="793"/>
      <c r="CV91" s="793"/>
      <c r="CW91" s="793"/>
      <c r="CX91" s="793"/>
      <c r="CY91" s="793"/>
      <c r="CZ91" s="458">
        <v>5</v>
      </c>
      <c r="DA91" s="458">
        <v>0</v>
      </c>
      <c r="DB91" s="458">
        <v>0</v>
      </c>
      <c r="DC91" s="458">
        <v>3.83</v>
      </c>
      <c r="DD91" s="1026">
        <v>0</v>
      </c>
      <c r="DE91" s="1026">
        <v>0</v>
      </c>
      <c r="DF91" s="1026">
        <v>0</v>
      </c>
      <c r="DG91" s="1026">
        <v>0</v>
      </c>
      <c r="DH91" s="1026">
        <v>0</v>
      </c>
      <c r="DI91" s="1026">
        <v>0</v>
      </c>
      <c r="DJ91" s="454">
        <v>20</v>
      </c>
      <c r="DK91" s="454">
        <v>25</v>
      </c>
      <c r="DL91" s="454">
        <v>2.2599999999999998</v>
      </c>
      <c r="DM91" s="454">
        <v>23.54</v>
      </c>
      <c r="DN91" s="455">
        <v>0</v>
      </c>
      <c r="DO91" s="455">
        <v>0</v>
      </c>
      <c r="DP91" s="455">
        <v>0</v>
      </c>
      <c r="DQ91" s="455">
        <v>0</v>
      </c>
      <c r="DR91" s="455">
        <v>0</v>
      </c>
      <c r="DS91" s="455">
        <v>0</v>
      </c>
      <c r="DT91" s="1007">
        <v>0</v>
      </c>
      <c r="DU91" s="1008">
        <v>5</v>
      </c>
      <c r="DV91" s="1008">
        <v>0.39</v>
      </c>
      <c r="DW91" s="1007">
        <v>4.6399999999999997</v>
      </c>
      <c r="DX91" s="1009">
        <v>0</v>
      </c>
      <c r="DY91" s="1009">
        <v>0</v>
      </c>
      <c r="DZ91" s="1009">
        <v>0</v>
      </c>
      <c r="EA91" s="1009">
        <v>0</v>
      </c>
      <c r="EB91" s="1009">
        <v>0</v>
      </c>
      <c r="EC91" s="1009">
        <v>0</v>
      </c>
      <c r="ED91" s="461">
        <v>13</v>
      </c>
      <c r="EE91" s="461">
        <v>12</v>
      </c>
      <c r="EF91" s="461">
        <v>1</v>
      </c>
      <c r="EG91" s="461">
        <v>11.99</v>
      </c>
      <c r="EH91" s="759">
        <v>0</v>
      </c>
      <c r="EI91" s="759">
        <v>0</v>
      </c>
      <c r="EJ91" s="759">
        <v>0</v>
      </c>
      <c r="EK91" s="759">
        <v>0</v>
      </c>
      <c r="EL91" s="759">
        <v>0</v>
      </c>
      <c r="EM91" s="759">
        <v>0</v>
      </c>
      <c r="EN91" s="452">
        <v>5</v>
      </c>
      <c r="EO91" s="452">
        <v>0</v>
      </c>
      <c r="EP91" s="452"/>
      <c r="EQ91" s="452"/>
      <c r="ER91" s="771">
        <v>0</v>
      </c>
      <c r="ES91" s="771"/>
      <c r="ET91" s="771"/>
      <c r="EU91" s="771"/>
      <c r="EV91" s="771"/>
      <c r="EW91" s="771"/>
      <c r="EX91" s="461">
        <v>8</v>
      </c>
      <c r="EY91" s="461">
        <v>7.6</v>
      </c>
      <c r="EZ91" s="461">
        <v>0.62</v>
      </c>
      <c r="FA91" s="461">
        <v>7.38</v>
      </c>
      <c r="FB91" s="759">
        <v>0</v>
      </c>
      <c r="FC91" s="759">
        <v>1</v>
      </c>
      <c r="FD91" s="759">
        <v>1</v>
      </c>
      <c r="FE91" s="759">
        <v>0</v>
      </c>
      <c r="FF91" s="759">
        <v>1</v>
      </c>
      <c r="FG91" s="759">
        <v>1</v>
      </c>
      <c r="FH91" s="463"/>
      <c r="FI91" s="463"/>
      <c r="FJ91" s="463"/>
      <c r="FK91" s="463"/>
      <c r="FL91" s="464"/>
      <c r="FM91" s="464"/>
      <c r="FN91" s="464"/>
      <c r="FO91" s="464"/>
      <c r="FP91" s="464"/>
      <c r="FQ91" s="464"/>
      <c r="FR91" s="465">
        <v>4</v>
      </c>
      <c r="FS91" s="465">
        <v>4.1399999999999997</v>
      </c>
      <c r="FT91" s="465">
        <v>3.6</v>
      </c>
      <c r="FU91" s="465">
        <v>3.6</v>
      </c>
      <c r="FV91" s="1048"/>
      <c r="FW91" s="1048"/>
      <c r="FX91" s="1048"/>
      <c r="FY91" s="1048"/>
      <c r="FZ91" s="1048"/>
      <c r="GA91" s="1048"/>
      <c r="GB91" s="467"/>
      <c r="GC91" s="467"/>
      <c r="GD91" s="467"/>
      <c r="GE91" s="467"/>
      <c r="GF91" s="468"/>
      <c r="GG91" s="468"/>
      <c r="GH91" s="468"/>
      <c r="GI91" s="468"/>
      <c r="GJ91" s="468"/>
      <c r="GK91" s="468"/>
      <c r="GL91" s="459"/>
      <c r="GM91" s="459"/>
      <c r="GN91" s="459"/>
      <c r="GO91" s="459"/>
      <c r="GP91" s="777"/>
      <c r="GQ91" s="777"/>
      <c r="GR91" s="777"/>
      <c r="GS91" s="777"/>
      <c r="GT91" s="777"/>
      <c r="GU91" s="777"/>
      <c r="GV91" s="469">
        <v>10</v>
      </c>
      <c r="GW91" s="469">
        <v>11</v>
      </c>
      <c r="GX91" s="469">
        <v>0.79</v>
      </c>
      <c r="GY91" s="469">
        <v>10.66</v>
      </c>
      <c r="GZ91" s="470">
        <v>1.33</v>
      </c>
      <c r="HA91" s="470">
        <v>0</v>
      </c>
      <c r="HB91" s="470">
        <v>0</v>
      </c>
      <c r="HC91" s="470">
        <v>0</v>
      </c>
      <c r="HD91" s="470">
        <v>0</v>
      </c>
      <c r="HE91" s="470">
        <v>0</v>
      </c>
      <c r="HF91" s="471">
        <v>5</v>
      </c>
      <c r="HG91" s="471"/>
      <c r="HH91" s="471"/>
      <c r="HI91" s="471"/>
      <c r="HJ91" s="472">
        <v>0</v>
      </c>
      <c r="HK91" s="472"/>
      <c r="HL91" s="472"/>
      <c r="HM91" s="472"/>
      <c r="HN91" s="472"/>
      <c r="HO91" s="472"/>
      <c r="HP91" s="446">
        <v>15</v>
      </c>
      <c r="HQ91" s="446">
        <v>10</v>
      </c>
      <c r="HR91" s="446">
        <v>0.08</v>
      </c>
      <c r="HS91" s="446">
        <v>14.92</v>
      </c>
      <c r="HT91" s="473">
        <v>0</v>
      </c>
      <c r="HU91" s="473">
        <v>3</v>
      </c>
      <c r="HV91" s="473">
        <v>3</v>
      </c>
      <c r="HW91" s="473">
        <v>0</v>
      </c>
      <c r="HX91" s="473">
        <v>3</v>
      </c>
      <c r="HY91" s="473">
        <v>3</v>
      </c>
      <c r="HZ91" s="461"/>
      <c r="IA91" s="461"/>
      <c r="IB91" s="461"/>
      <c r="IC91" s="461"/>
      <c r="ID91" s="462"/>
      <c r="IE91" s="462"/>
      <c r="IF91" s="462"/>
      <c r="IG91" s="462"/>
      <c r="IH91" s="462"/>
      <c r="II91" s="462"/>
      <c r="IJ91" s="471">
        <v>3</v>
      </c>
      <c r="IK91" s="471">
        <v>1</v>
      </c>
      <c r="IL91" s="471">
        <v>0</v>
      </c>
      <c r="IM91" s="471">
        <v>1</v>
      </c>
      <c r="IN91" s="474">
        <v>0</v>
      </c>
      <c r="IO91" s="474">
        <v>0</v>
      </c>
      <c r="IP91" s="474">
        <v>0</v>
      </c>
      <c r="IQ91" s="474">
        <v>0</v>
      </c>
      <c r="IR91" s="474">
        <v>0</v>
      </c>
      <c r="IS91" s="474">
        <v>0</v>
      </c>
      <c r="IT91" s="457">
        <v>25</v>
      </c>
      <c r="IU91" s="457">
        <v>18</v>
      </c>
      <c r="IV91" s="457">
        <v>1.54</v>
      </c>
      <c r="IW91" s="457">
        <v>19.649999999999999</v>
      </c>
      <c r="IX91" s="793">
        <v>0</v>
      </c>
      <c r="IY91" s="793">
        <v>0</v>
      </c>
      <c r="IZ91" s="793">
        <v>0</v>
      </c>
      <c r="JA91" s="793">
        <v>0</v>
      </c>
      <c r="JB91" s="793">
        <v>0</v>
      </c>
      <c r="JC91" s="793">
        <v>0</v>
      </c>
      <c r="JD91" s="463">
        <v>5</v>
      </c>
      <c r="JE91" s="463">
        <v>8</v>
      </c>
      <c r="JF91" s="463">
        <v>0.1</v>
      </c>
      <c r="JG91" s="463">
        <v>8</v>
      </c>
      <c r="JH91" s="464">
        <v>0</v>
      </c>
      <c r="JI91" s="464">
        <v>0</v>
      </c>
      <c r="JJ91" s="464">
        <v>0</v>
      </c>
      <c r="JK91" s="464">
        <v>0</v>
      </c>
      <c r="JL91" s="464">
        <v>0</v>
      </c>
      <c r="JM91" s="464">
        <v>0</v>
      </c>
      <c r="JN91" s="456">
        <v>0</v>
      </c>
      <c r="JO91" s="456">
        <v>9</v>
      </c>
      <c r="JP91" s="456">
        <v>0</v>
      </c>
      <c r="JQ91" s="456">
        <v>9.1999999999999993</v>
      </c>
      <c r="JR91" s="475">
        <v>0</v>
      </c>
      <c r="JS91" s="475">
        <v>0</v>
      </c>
      <c r="JT91" s="475">
        <v>0</v>
      </c>
      <c r="JU91" s="475">
        <v>0</v>
      </c>
      <c r="JV91" s="475">
        <v>0</v>
      </c>
      <c r="JW91" s="475">
        <v>0</v>
      </c>
      <c r="JX91" s="452">
        <v>15</v>
      </c>
      <c r="JY91" s="452">
        <v>9</v>
      </c>
      <c r="JZ91" s="452">
        <v>1.05</v>
      </c>
      <c r="KA91" s="452">
        <v>8.4600000000000009</v>
      </c>
      <c r="KB91" s="771">
        <v>0</v>
      </c>
      <c r="KC91" s="771">
        <v>3</v>
      </c>
      <c r="KD91" s="771">
        <v>3</v>
      </c>
      <c r="KE91" s="771">
        <v>0</v>
      </c>
      <c r="KF91" s="771">
        <v>3</v>
      </c>
      <c r="KG91" s="771">
        <v>3</v>
      </c>
      <c r="KH91" s="454">
        <v>5</v>
      </c>
      <c r="KI91" s="454">
        <v>12</v>
      </c>
      <c r="KJ91" s="454">
        <v>0.23</v>
      </c>
      <c r="KK91" s="454">
        <v>12.3</v>
      </c>
      <c r="KL91" s="455">
        <v>0</v>
      </c>
      <c r="KM91" s="455">
        <v>0</v>
      </c>
      <c r="KN91" s="455">
        <v>0</v>
      </c>
      <c r="KO91" s="455">
        <v>0</v>
      </c>
      <c r="KP91" s="455">
        <v>0</v>
      </c>
      <c r="KQ91" s="455">
        <v>0</v>
      </c>
      <c r="KR91" s="476">
        <v>5</v>
      </c>
      <c r="KS91" s="476">
        <v>5</v>
      </c>
      <c r="KT91" s="476">
        <v>0.44</v>
      </c>
      <c r="KU91" s="476">
        <v>0.44</v>
      </c>
      <c r="KV91" s="788">
        <v>0</v>
      </c>
      <c r="KW91" s="788">
        <v>0</v>
      </c>
      <c r="KX91" s="788">
        <v>0</v>
      </c>
      <c r="KY91" s="788">
        <v>0</v>
      </c>
      <c r="KZ91" s="788">
        <v>0</v>
      </c>
      <c r="LA91" s="788">
        <v>0</v>
      </c>
      <c r="LB91" s="471">
        <v>5</v>
      </c>
      <c r="LC91" s="471">
        <v>5</v>
      </c>
      <c r="LD91" s="471">
        <v>57.13</v>
      </c>
      <c r="LE91" s="471">
        <v>44.28</v>
      </c>
      <c r="LF91" s="474">
        <v>0</v>
      </c>
      <c r="LG91" s="474"/>
      <c r="LH91" s="474"/>
      <c r="LI91" s="474"/>
      <c r="LJ91" s="474"/>
      <c r="LK91" s="474"/>
      <c r="LL91" s="467">
        <v>15</v>
      </c>
      <c r="LM91" s="467">
        <v>12</v>
      </c>
      <c r="LN91" s="467">
        <v>4.9000000000000004</v>
      </c>
      <c r="LO91" s="467">
        <v>14.92</v>
      </c>
      <c r="LP91" s="783">
        <v>0</v>
      </c>
      <c r="LQ91" s="783">
        <v>2</v>
      </c>
      <c r="LR91" s="783">
        <v>0</v>
      </c>
      <c r="LS91" s="783">
        <v>0</v>
      </c>
      <c r="LT91" s="783">
        <v>0</v>
      </c>
      <c r="LU91" s="783">
        <v>0</v>
      </c>
      <c r="LV91" s="415">
        <f t="shared" si="169"/>
        <v>249</v>
      </c>
      <c r="LW91" s="415">
        <f t="shared" si="170"/>
        <v>180.74</v>
      </c>
      <c r="LX91" s="415">
        <f t="shared" si="171"/>
        <v>75.000000000000014</v>
      </c>
      <c r="LY91" s="415">
        <f t="shared" si="172"/>
        <v>236.61999999999998</v>
      </c>
      <c r="LZ91" s="416">
        <f t="shared" si="173"/>
        <v>1.33</v>
      </c>
      <c r="MA91" s="416">
        <v>1</v>
      </c>
      <c r="MB91" s="416">
        <v>3</v>
      </c>
      <c r="MC91" s="416">
        <f t="shared" si="176"/>
        <v>0</v>
      </c>
      <c r="MD91" s="416">
        <f t="shared" si="177"/>
        <v>7</v>
      </c>
      <c r="ME91" s="416">
        <f t="shared" si="178"/>
        <v>7</v>
      </c>
      <c r="MF91" s="465"/>
      <c r="MG91" s="465"/>
      <c r="MH91" s="465"/>
      <c r="MI91" s="465"/>
      <c r="MJ91" s="466"/>
      <c r="MK91" s="466"/>
      <c r="ML91" s="466"/>
      <c r="MM91" s="466"/>
      <c r="MN91" s="466"/>
      <c r="MO91" s="466"/>
      <c r="MP91" s="477"/>
      <c r="MQ91" s="477"/>
      <c r="MR91" s="477"/>
      <c r="MS91" s="477"/>
      <c r="MT91" s="478"/>
      <c r="MU91" s="478"/>
      <c r="MV91" s="478"/>
      <c r="MW91" s="478"/>
      <c r="MX91" s="478"/>
      <c r="MY91" s="478"/>
      <c r="MZ91" s="401">
        <v>247</v>
      </c>
      <c r="NA91" s="401">
        <v>105</v>
      </c>
      <c r="NB91" s="401">
        <v>74.310000000000031</v>
      </c>
      <c r="NC91" s="401">
        <v>77.329999999999984</v>
      </c>
      <c r="ND91" s="402">
        <v>1.33</v>
      </c>
      <c r="NE91" s="402">
        <v>1</v>
      </c>
      <c r="NF91" s="402">
        <v>3</v>
      </c>
      <c r="NG91" s="402">
        <v>0</v>
      </c>
      <c r="NH91" s="402">
        <v>7</v>
      </c>
      <c r="NI91" s="402">
        <v>7</v>
      </c>
    </row>
    <row r="92" spans="1:373" ht="45" x14ac:dyDescent="0.25">
      <c r="A92" s="442">
        <v>71</v>
      </c>
      <c r="B92" s="479" t="s">
        <v>111</v>
      </c>
      <c r="C92" s="479" t="s">
        <v>187</v>
      </c>
      <c r="D92" s="444"/>
      <c r="E92" s="444"/>
      <c r="F92" s="444"/>
      <c r="G92" s="444"/>
      <c r="H92" s="445"/>
      <c r="I92" s="445"/>
      <c r="J92" s="445"/>
      <c r="K92" s="445"/>
      <c r="L92" s="445"/>
      <c r="M92" s="445"/>
      <c r="N92" s="446"/>
      <c r="O92" s="446"/>
      <c r="P92" s="446"/>
      <c r="Q92" s="446"/>
      <c r="R92" s="473"/>
      <c r="S92" s="473"/>
      <c r="T92" s="473"/>
      <c r="U92" s="473"/>
      <c r="V92" s="473"/>
      <c r="W92" s="473"/>
      <c r="X92" s="447"/>
      <c r="Y92" s="447"/>
      <c r="Z92" s="447"/>
      <c r="AA92" s="447"/>
      <c r="AB92" s="448"/>
      <c r="AC92" s="448"/>
      <c r="AD92" s="448"/>
      <c r="AE92" s="448"/>
      <c r="AF92" s="448"/>
      <c r="AG92" s="448"/>
      <c r="AH92" s="449">
        <v>0</v>
      </c>
      <c r="AI92" s="449">
        <v>0</v>
      </c>
      <c r="AJ92" s="449">
        <v>0</v>
      </c>
      <c r="AK92" s="449">
        <v>0</v>
      </c>
      <c r="AL92" s="753">
        <v>0</v>
      </c>
      <c r="AM92" s="753">
        <v>0</v>
      </c>
      <c r="AN92" s="753">
        <v>0</v>
      </c>
      <c r="AO92" s="753">
        <v>0</v>
      </c>
      <c r="AP92" s="753">
        <v>0</v>
      </c>
      <c r="AQ92" s="753">
        <v>0</v>
      </c>
      <c r="AR92" s="450">
        <v>0</v>
      </c>
      <c r="AS92" s="450">
        <v>0</v>
      </c>
      <c r="AT92" s="450">
        <v>0</v>
      </c>
      <c r="AU92" s="450">
        <v>0</v>
      </c>
      <c r="AV92" s="765">
        <v>0</v>
      </c>
      <c r="AW92" s="765">
        <v>0</v>
      </c>
      <c r="AX92" s="765">
        <v>0</v>
      </c>
      <c r="AY92" s="765">
        <v>0</v>
      </c>
      <c r="AZ92" s="765">
        <v>0</v>
      </c>
      <c r="BA92" s="765">
        <v>0</v>
      </c>
      <c r="BB92" s="451">
        <v>0</v>
      </c>
      <c r="BC92" s="451">
        <v>0</v>
      </c>
      <c r="BD92" s="451">
        <v>0</v>
      </c>
      <c r="BE92" s="451">
        <v>0</v>
      </c>
      <c r="BF92" s="810">
        <v>0</v>
      </c>
      <c r="BG92" s="810">
        <v>0</v>
      </c>
      <c r="BH92" s="810">
        <v>0</v>
      </c>
      <c r="BI92" s="810">
        <v>0</v>
      </c>
      <c r="BJ92" s="810">
        <v>0</v>
      </c>
      <c r="BK92" s="810">
        <v>0</v>
      </c>
      <c r="BL92" s="452">
        <v>0</v>
      </c>
      <c r="BM92" s="452">
        <v>0</v>
      </c>
      <c r="BN92" s="452">
        <v>0</v>
      </c>
      <c r="BO92" s="452">
        <v>0</v>
      </c>
      <c r="BP92" s="771">
        <v>0</v>
      </c>
      <c r="BQ92" s="771">
        <v>0</v>
      </c>
      <c r="BR92" s="771">
        <v>0</v>
      </c>
      <c r="BS92" s="771"/>
      <c r="BT92" s="771"/>
      <c r="BU92" s="771"/>
      <c r="BV92" s="454"/>
      <c r="BW92" s="454"/>
      <c r="BX92" s="454"/>
      <c r="BY92" s="454"/>
      <c r="BZ92" s="455"/>
      <c r="CA92" s="455"/>
      <c r="CB92" s="455"/>
      <c r="CC92" s="455"/>
      <c r="CD92" s="455"/>
      <c r="CE92" s="455"/>
      <c r="CF92" s="456"/>
      <c r="CG92" s="456"/>
      <c r="CH92" s="456"/>
      <c r="CI92" s="456"/>
      <c r="CJ92" s="475"/>
      <c r="CK92" s="475"/>
      <c r="CL92" s="475"/>
      <c r="CM92" s="475"/>
      <c r="CN92" s="475"/>
      <c r="CO92" s="475"/>
      <c r="CP92" s="457"/>
      <c r="CQ92" s="457"/>
      <c r="CR92" s="457"/>
      <c r="CS92" s="457"/>
      <c r="CT92" s="793"/>
      <c r="CU92" s="793"/>
      <c r="CV92" s="793"/>
      <c r="CW92" s="793"/>
      <c r="CX92" s="793"/>
      <c r="CY92" s="793"/>
      <c r="CZ92" s="458">
        <v>0</v>
      </c>
      <c r="DA92" s="458">
        <v>0</v>
      </c>
      <c r="DB92" s="458">
        <v>0</v>
      </c>
      <c r="DC92" s="458">
        <v>0</v>
      </c>
      <c r="DD92" s="1026">
        <v>0</v>
      </c>
      <c r="DE92" s="1026">
        <v>0</v>
      </c>
      <c r="DF92" s="1026">
        <v>0</v>
      </c>
      <c r="DG92" s="1026">
        <v>0</v>
      </c>
      <c r="DH92" s="1026">
        <v>0</v>
      </c>
      <c r="DI92" s="1026">
        <v>0</v>
      </c>
      <c r="DJ92" s="454">
        <v>0</v>
      </c>
      <c r="DK92" s="454">
        <v>0</v>
      </c>
      <c r="DL92" s="454">
        <v>0</v>
      </c>
      <c r="DM92" s="454">
        <v>0</v>
      </c>
      <c r="DN92" s="455">
        <v>0</v>
      </c>
      <c r="DO92" s="455">
        <v>0</v>
      </c>
      <c r="DP92" s="455">
        <v>0</v>
      </c>
      <c r="DQ92" s="455">
        <v>0</v>
      </c>
      <c r="DR92" s="455">
        <v>0</v>
      </c>
      <c r="DS92" s="455">
        <v>0</v>
      </c>
      <c r="DT92" s="1007">
        <v>0</v>
      </c>
      <c r="DU92" s="1008">
        <v>0</v>
      </c>
      <c r="DV92" s="1008">
        <v>0</v>
      </c>
      <c r="DW92" s="1007">
        <v>0</v>
      </c>
      <c r="DX92" s="1009">
        <v>0</v>
      </c>
      <c r="DY92" s="1009">
        <v>0</v>
      </c>
      <c r="DZ92" s="1009">
        <v>0</v>
      </c>
      <c r="EA92" s="1009">
        <v>0</v>
      </c>
      <c r="EB92" s="1009">
        <v>0</v>
      </c>
      <c r="EC92" s="1009">
        <v>0</v>
      </c>
      <c r="ED92" s="461">
        <v>0</v>
      </c>
      <c r="EE92" s="461">
        <v>0</v>
      </c>
      <c r="EF92" s="461">
        <v>0</v>
      </c>
      <c r="EG92" s="461">
        <v>0</v>
      </c>
      <c r="EH92" s="759">
        <v>0</v>
      </c>
      <c r="EI92" s="759">
        <v>0</v>
      </c>
      <c r="EJ92" s="759">
        <v>0</v>
      </c>
      <c r="EK92" s="759">
        <v>0</v>
      </c>
      <c r="EL92" s="759">
        <v>0</v>
      </c>
      <c r="EM92" s="759">
        <v>0</v>
      </c>
      <c r="EN92" s="452"/>
      <c r="EO92" s="452"/>
      <c r="EP92" s="452"/>
      <c r="EQ92" s="452"/>
      <c r="ER92" s="771"/>
      <c r="ES92" s="771"/>
      <c r="ET92" s="771"/>
      <c r="EU92" s="771"/>
      <c r="EV92" s="771"/>
      <c r="EW92" s="771"/>
      <c r="EX92" s="461">
        <v>0</v>
      </c>
      <c r="EY92" s="461">
        <v>0</v>
      </c>
      <c r="EZ92" s="461">
        <v>0</v>
      </c>
      <c r="FA92" s="461"/>
      <c r="FB92" s="759">
        <v>0</v>
      </c>
      <c r="FC92" s="759">
        <v>0</v>
      </c>
      <c r="FD92" s="759">
        <v>0</v>
      </c>
      <c r="FE92" s="759">
        <v>0</v>
      </c>
      <c r="FF92" s="759">
        <v>0</v>
      </c>
      <c r="FG92" s="759">
        <v>0</v>
      </c>
      <c r="FH92" s="463"/>
      <c r="FI92" s="463"/>
      <c r="FJ92" s="463"/>
      <c r="FK92" s="463"/>
      <c r="FL92" s="464"/>
      <c r="FM92" s="464"/>
      <c r="FN92" s="464"/>
      <c r="FO92" s="464"/>
      <c r="FP92" s="464"/>
      <c r="FQ92" s="464"/>
      <c r="FR92" s="465"/>
      <c r="FS92" s="465"/>
      <c r="FT92" s="465"/>
      <c r="FU92" s="465"/>
      <c r="FV92" s="1048"/>
      <c r="FW92" s="1048"/>
      <c r="FX92" s="1048"/>
      <c r="FY92" s="1048"/>
      <c r="FZ92" s="1048"/>
      <c r="GA92" s="1048"/>
      <c r="GB92" s="467"/>
      <c r="GC92" s="467"/>
      <c r="GD92" s="467"/>
      <c r="GE92" s="467"/>
      <c r="GF92" s="468"/>
      <c r="GG92" s="468"/>
      <c r="GH92" s="468"/>
      <c r="GI92" s="468"/>
      <c r="GJ92" s="468"/>
      <c r="GK92" s="468"/>
      <c r="GL92" s="459"/>
      <c r="GM92" s="459"/>
      <c r="GN92" s="459"/>
      <c r="GO92" s="459"/>
      <c r="GP92" s="777"/>
      <c r="GQ92" s="777"/>
      <c r="GR92" s="777"/>
      <c r="GS92" s="777"/>
      <c r="GT92" s="777"/>
      <c r="GU92" s="777"/>
      <c r="GV92" s="469">
        <v>0</v>
      </c>
      <c r="GW92" s="469">
        <v>0</v>
      </c>
      <c r="GX92" s="469">
        <v>0</v>
      </c>
      <c r="GY92" s="469">
        <v>0</v>
      </c>
      <c r="GZ92" s="470">
        <v>0</v>
      </c>
      <c r="HA92" s="470">
        <v>0</v>
      </c>
      <c r="HB92" s="470">
        <v>0</v>
      </c>
      <c r="HC92" s="470">
        <v>0</v>
      </c>
      <c r="HD92" s="470">
        <v>0</v>
      </c>
      <c r="HE92" s="470">
        <v>0</v>
      </c>
      <c r="HF92" s="471"/>
      <c r="HG92" s="471"/>
      <c r="HH92" s="471"/>
      <c r="HI92" s="471"/>
      <c r="HJ92" s="472"/>
      <c r="HK92" s="472"/>
      <c r="HL92" s="472"/>
      <c r="HM92" s="472"/>
      <c r="HN92" s="472"/>
      <c r="HO92" s="472"/>
      <c r="HP92" s="446">
        <v>0</v>
      </c>
      <c r="HQ92" s="446">
        <v>0</v>
      </c>
      <c r="HR92" s="446">
        <v>0</v>
      </c>
      <c r="HS92" s="446">
        <v>0</v>
      </c>
      <c r="HT92" s="473">
        <v>0</v>
      </c>
      <c r="HU92" s="473">
        <v>0</v>
      </c>
      <c r="HV92" s="473">
        <v>0</v>
      </c>
      <c r="HW92" s="473">
        <v>0</v>
      </c>
      <c r="HX92" s="473">
        <v>0</v>
      </c>
      <c r="HY92" s="473">
        <v>0</v>
      </c>
      <c r="HZ92" s="461"/>
      <c r="IA92" s="461"/>
      <c r="IB92" s="461"/>
      <c r="IC92" s="461"/>
      <c r="ID92" s="462"/>
      <c r="IE92" s="462"/>
      <c r="IF92" s="462"/>
      <c r="IG92" s="462"/>
      <c r="IH92" s="462"/>
      <c r="II92" s="462"/>
      <c r="IJ92" s="471">
        <v>0</v>
      </c>
      <c r="IK92" s="471">
        <v>0</v>
      </c>
      <c r="IL92" s="471">
        <v>0</v>
      </c>
      <c r="IM92" s="471">
        <v>0</v>
      </c>
      <c r="IN92" s="474">
        <v>0</v>
      </c>
      <c r="IO92" s="474">
        <v>0</v>
      </c>
      <c r="IP92" s="474">
        <v>0</v>
      </c>
      <c r="IQ92" s="474">
        <v>0</v>
      </c>
      <c r="IR92" s="474">
        <v>0</v>
      </c>
      <c r="IS92" s="474">
        <v>0</v>
      </c>
      <c r="IT92" s="457">
        <v>0</v>
      </c>
      <c r="IU92" s="457">
        <v>0</v>
      </c>
      <c r="IV92" s="457">
        <v>0</v>
      </c>
      <c r="IW92" s="457">
        <v>0</v>
      </c>
      <c r="IX92" s="793">
        <v>0</v>
      </c>
      <c r="IY92" s="793">
        <v>0</v>
      </c>
      <c r="IZ92" s="793">
        <v>0</v>
      </c>
      <c r="JA92" s="793">
        <v>0</v>
      </c>
      <c r="JB92" s="793">
        <v>0</v>
      </c>
      <c r="JC92" s="793">
        <v>0</v>
      </c>
      <c r="JD92" s="463"/>
      <c r="JE92" s="463"/>
      <c r="JF92" s="463"/>
      <c r="JG92" s="463"/>
      <c r="JH92" s="464"/>
      <c r="JI92" s="464"/>
      <c r="JJ92" s="464"/>
      <c r="JK92" s="464"/>
      <c r="JL92" s="464"/>
      <c r="JM92" s="464"/>
      <c r="JN92" s="456">
        <v>0</v>
      </c>
      <c r="JO92" s="456">
        <v>0</v>
      </c>
      <c r="JP92" s="456">
        <v>0</v>
      </c>
      <c r="JQ92" s="456">
        <v>0</v>
      </c>
      <c r="JR92" s="475">
        <v>0</v>
      </c>
      <c r="JS92" s="475">
        <v>0</v>
      </c>
      <c r="JT92" s="475">
        <v>0</v>
      </c>
      <c r="JU92" s="475">
        <v>0</v>
      </c>
      <c r="JV92" s="475">
        <v>0</v>
      </c>
      <c r="JW92" s="475">
        <v>0</v>
      </c>
      <c r="JX92" s="452">
        <v>0</v>
      </c>
      <c r="JY92" s="452">
        <v>0</v>
      </c>
      <c r="JZ92" s="452">
        <v>0</v>
      </c>
      <c r="KA92" s="452">
        <v>0</v>
      </c>
      <c r="KB92" s="771">
        <v>0</v>
      </c>
      <c r="KC92" s="771">
        <v>0</v>
      </c>
      <c r="KD92" s="771">
        <v>0</v>
      </c>
      <c r="KE92" s="771">
        <v>0</v>
      </c>
      <c r="KF92" s="771">
        <v>0</v>
      </c>
      <c r="KG92" s="771">
        <v>0</v>
      </c>
      <c r="KH92" s="454">
        <v>0</v>
      </c>
      <c r="KI92" s="454">
        <v>0</v>
      </c>
      <c r="KJ92" s="454">
        <v>0</v>
      </c>
      <c r="KK92" s="454">
        <v>0</v>
      </c>
      <c r="KL92" s="455">
        <v>0</v>
      </c>
      <c r="KM92" s="455">
        <v>0</v>
      </c>
      <c r="KN92" s="455">
        <v>0</v>
      </c>
      <c r="KO92" s="455">
        <v>0</v>
      </c>
      <c r="KP92" s="455">
        <v>0</v>
      </c>
      <c r="KQ92" s="455">
        <v>0</v>
      </c>
      <c r="KR92" s="476">
        <v>0</v>
      </c>
      <c r="KS92" s="476">
        <v>0</v>
      </c>
      <c r="KT92" s="476">
        <v>0</v>
      </c>
      <c r="KU92" s="476">
        <v>0</v>
      </c>
      <c r="KV92" s="788">
        <v>0</v>
      </c>
      <c r="KW92" s="788">
        <v>0</v>
      </c>
      <c r="KX92" s="788">
        <v>0</v>
      </c>
      <c r="KY92" s="788">
        <v>0</v>
      </c>
      <c r="KZ92" s="788">
        <v>0</v>
      </c>
      <c r="LA92" s="788">
        <v>0</v>
      </c>
      <c r="LB92" s="471"/>
      <c r="LC92" s="471"/>
      <c r="LD92" s="471"/>
      <c r="LE92" s="471"/>
      <c r="LF92" s="474"/>
      <c r="LG92" s="474"/>
      <c r="LH92" s="474"/>
      <c r="LI92" s="474"/>
      <c r="LJ92" s="474"/>
      <c r="LK92" s="474"/>
      <c r="LL92" s="467">
        <v>0</v>
      </c>
      <c r="LM92" s="467">
        <v>0</v>
      </c>
      <c r="LN92" s="467">
        <v>0</v>
      </c>
      <c r="LO92" s="467">
        <v>0</v>
      </c>
      <c r="LP92" s="783">
        <v>0</v>
      </c>
      <c r="LQ92" s="783">
        <v>0</v>
      </c>
      <c r="LR92" s="783">
        <v>0</v>
      </c>
      <c r="LS92" s="783">
        <v>0</v>
      </c>
      <c r="LT92" s="783">
        <v>0</v>
      </c>
      <c r="LU92" s="783">
        <v>0</v>
      </c>
      <c r="LV92" s="415">
        <f t="shared" si="169"/>
        <v>0</v>
      </c>
      <c r="LW92" s="415">
        <f t="shared" si="170"/>
        <v>0</v>
      </c>
      <c r="LX92" s="415">
        <f t="shared" si="171"/>
        <v>0</v>
      </c>
      <c r="LY92" s="415">
        <f t="shared" si="172"/>
        <v>0</v>
      </c>
      <c r="LZ92" s="416">
        <f t="shared" si="173"/>
        <v>0</v>
      </c>
      <c r="MA92" s="416">
        <f t="shared" si="174"/>
        <v>0</v>
      </c>
      <c r="MB92" s="416">
        <f t="shared" si="175"/>
        <v>0</v>
      </c>
      <c r="MC92" s="416">
        <f t="shared" si="176"/>
        <v>0</v>
      </c>
      <c r="MD92" s="416">
        <f t="shared" si="177"/>
        <v>0</v>
      </c>
      <c r="ME92" s="416">
        <f t="shared" si="178"/>
        <v>0</v>
      </c>
      <c r="MF92" s="465"/>
      <c r="MG92" s="465"/>
      <c r="MH92" s="465"/>
      <c r="MI92" s="465"/>
      <c r="MJ92" s="466"/>
      <c r="MK92" s="466"/>
      <c r="ML92" s="466"/>
      <c r="MM92" s="466"/>
      <c r="MN92" s="466"/>
      <c r="MO92" s="466"/>
      <c r="MP92" s="477"/>
      <c r="MQ92" s="477"/>
      <c r="MR92" s="477"/>
      <c r="MS92" s="477"/>
      <c r="MT92" s="478"/>
      <c r="MU92" s="478"/>
      <c r="MV92" s="478"/>
      <c r="MW92" s="478"/>
      <c r="MX92" s="478"/>
      <c r="MY92" s="478"/>
      <c r="MZ92" s="401">
        <v>0</v>
      </c>
      <c r="NA92" s="401">
        <v>0</v>
      </c>
      <c r="NB92" s="401">
        <v>0</v>
      </c>
      <c r="NC92" s="401">
        <v>0</v>
      </c>
      <c r="ND92" s="402">
        <v>0</v>
      </c>
      <c r="NE92" s="402">
        <v>0</v>
      </c>
      <c r="NF92" s="402">
        <v>0</v>
      </c>
      <c r="NG92" s="402">
        <v>0</v>
      </c>
      <c r="NH92" s="402">
        <v>0</v>
      </c>
      <c r="NI92" s="402">
        <v>0</v>
      </c>
    </row>
    <row r="93" spans="1:373" ht="33" customHeight="1" x14ac:dyDescent="0.25">
      <c r="A93" s="442">
        <v>72</v>
      </c>
      <c r="B93" s="479" t="s">
        <v>112</v>
      </c>
      <c r="C93" s="443" t="s">
        <v>113</v>
      </c>
      <c r="D93" s="444"/>
      <c r="E93" s="444"/>
      <c r="F93" s="444"/>
      <c r="G93" s="444"/>
      <c r="H93" s="445"/>
      <c r="I93" s="445"/>
      <c r="J93" s="445"/>
      <c r="K93" s="445"/>
      <c r="L93" s="445"/>
      <c r="M93" s="445"/>
      <c r="N93" s="446"/>
      <c r="O93" s="446"/>
      <c r="P93" s="446"/>
      <c r="Q93" s="446"/>
      <c r="R93" s="473"/>
      <c r="S93" s="473"/>
      <c r="T93" s="473"/>
      <c r="U93" s="473"/>
      <c r="V93" s="473"/>
      <c r="W93" s="473"/>
      <c r="X93" s="447"/>
      <c r="Y93" s="447"/>
      <c r="Z93" s="447"/>
      <c r="AA93" s="447"/>
      <c r="AB93" s="448"/>
      <c r="AC93" s="448"/>
      <c r="AD93" s="448"/>
      <c r="AE93" s="448"/>
      <c r="AF93" s="448"/>
      <c r="AG93" s="448"/>
      <c r="AH93" s="449">
        <v>0</v>
      </c>
      <c r="AI93" s="449">
        <v>0</v>
      </c>
      <c r="AJ93" s="449">
        <v>0</v>
      </c>
      <c r="AK93" s="449">
        <v>0</v>
      </c>
      <c r="AL93" s="753">
        <v>0</v>
      </c>
      <c r="AM93" s="753">
        <v>0</v>
      </c>
      <c r="AN93" s="753">
        <v>0</v>
      </c>
      <c r="AO93" s="753">
        <v>0</v>
      </c>
      <c r="AP93" s="753">
        <v>0</v>
      </c>
      <c r="AQ93" s="753">
        <v>0</v>
      </c>
      <c r="AR93" s="450">
        <v>0</v>
      </c>
      <c r="AS93" s="450">
        <v>0</v>
      </c>
      <c r="AT93" s="450">
        <v>0</v>
      </c>
      <c r="AU93" s="450">
        <v>0</v>
      </c>
      <c r="AV93" s="765">
        <v>0</v>
      </c>
      <c r="AW93" s="765">
        <v>0</v>
      </c>
      <c r="AX93" s="765">
        <v>0</v>
      </c>
      <c r="AY93" s="765">
        <v>0</v>
      </c>
      <c r="AZ93" s="765">
        <v>0</v>
      </c>
      <c r="BA93" s="765">
        <v>0</v>
      </c>
      <c r="BB93" s="451">
        <v>1</v>
      </c>
      <c r="BC93" s="451">
        <v>1</v>
      </c>
      <c r="BD93" s="451">
        <v>0.12</v>
      </c>
      <c r="BE93" s="451">
        <v>2.02</v>
      </c>
      <c r="BF93" s="810">
        <v>0</v>
      </c>
      <c r="BG93" s="810">
        <v>0</v>
      </c>
      <c r="BH93" s="810">
        <v>0</v>
      </c>
      <c r="BI93" s="810">
        <v>0</v>
      </c>
      <c r="BJ93" s="810">
        <v>0</v>
      </c>
      <c r="BK93" s="810">
        <v>0</v>
      </c>
      <c r="BL93" s="452">
        <v>0</v>
      </c>
      <c r="BM93" s="452">
        <v>0</v>
      </c>
      <c r="BN93" s="452">
        <v>0</v>
      </c>
      <c r="BO93" s="452">
        <v>0</v>
      </c>
      <c r="BP93" s="771">
        <v>0</v>
      </c>
      <c r="BQ93" s="771">
        <v>0</v>
      </c>
      <c r="BR93" s="771">
        <v>0</v>
      </c>
      <c r="BS93" s="771"/>
      <c r="BT93" s="771"/>
      <c r="BU93" s="771"/>
      <c r="BV93" s="454"/>
      <c r="BW93" s="454"/>
      <c r="BX93" s="454"/>
      <c r="BY93" s="454"/>
      <c r="BZ93" s="455"/>
      <c r="CA93" s="455"/>
      <c r="CB93" s="455"/>
      <c r="CC93" s="455"/>
      <c r="CD93" s="455"/>
      <c r="CE93" s="455"/>
      <c r="CF93" s="456"/>
      <c r="CG93" s="456"/>
      <c r="CH93" s="456"/>
      <c r="CI93" s="456"/>
      <c r="CJ93" s="475"/>
      <c r="CK93" s="475"/>
      <c r="CL93" s="475"/>
      <c r="CM93" s="475"/>
      <c r="CN93" s="475"/>
      <c r="CO93" s="475"/>
      <c r="CP93" s="457"/>
      <c r="CQ93" s="457"/>
      <c r="CR93" s="457"/>
      <c r="CS93" s="457"/>
      <c r="CT93" s="793"/>
      <c r="CU93" s="793"/>
      <c r="CV93" s="793"/>
      <c r="CW93" s="793"/>
      <c r="CX93" s="793"/>
      <c r="CY93" s="793"/>
      <c r="CZ93" s="458">
        <v>0</v>
      </c>
      <c r="DA93" s="458">
        <v>0</v>
      </c>
      <c r="DB93" s="458">
        <v>0</v>
      </c>
      <c r="DC93" s="458">
        <v>0</v>
      </c>
      <c r="DD93" s="1026">
        <v>0</v>
      </c>
      <c r="DE93" s="1026">
        <v>0</v>
      </c>
      <c r="DF93" s="1026">
        <v>0</v>
      </c>
      <c r="DG93" s="1026">
        <v>0</v>
      </c>
      <c r="DH93" s="1026">
        <v>0</v>
      </c>
      <c r="DI93" s="1026">
        <v>0</v>
      </c>
      <c r="DJ93" s="454">
        <v>0</v>
      </c>
      <c r="DK93" s="454">
        <v>0</v>
      </c>
      <c r="DL93" s="454">
        <v>0</v>
      </c>
      <c r="DM93" s="454">
        <v>0</v>
      </c>
      <c r="DN93" s="455">
        <v>0</v>
      </c>
      <c r="DO93" s="455">
        <v>0</v>
      </c>
      <c r="DP93" s="455">
        <v>0</v>
      </c>
      <c r="DQ93" s="455">
        <v>0</v>
      </c>
      <c r="DR93" s="455">
        <v>0</v>
      </c>
      <c r="DS93" s="455">
        <v>0</v>
      </c>
      <c r="DT93" s="1007">
        <v>0</v>
      </c>
      <c r="DU93" s="1008">
        <v>0</v>
      </c>
      <c r="DV93" s="1008">
        <v>0</v>
      </c>
      <c r="DW93" s="1007">
        <v>0</v>
      </c>
      <c r="DX93" s="1009">
        <v>0</v>
      </c>
      <c r="DY93" s="1009">
        <v>0</v>
      </c>
      <c r="DZ93" s="1009">
        <v>0</v>
      </c>
      <c r="EA93" s="1009">
        <v>0</v>
      </c>
      <c r="EB93" s="1009">
        <v>0</v>
      </c>
      <c r="EC93" s="1009">
        <v>0</v>
      </c>
      <c r="ED93" s="461">
        <v>0</v>
      </c>
      <c r="EE93" s="461">
        <v>0</v>
      </c>
      <c r="EF93" s="461">
        <v>0</v>
      </c>
      <c r="EG93" s="461">
        <v>0</v>
      </c>
      <c r="EH93" s="759">
        <v>0</v>
      </c>
      <c r="EI93" s="759">
        <v>0</v>
      </c>
      <c r="EJ93" s="759">
        <v>0</v>
      </c>
      <c r="EK93" s="759">
        <v>0</v>
      </c>
      <c r="EL93" s="759">
        <v>0</v>
      </c>
      <c r="EM93" s="759">
        <v>0</v>
      </c>
      <c r="EN93" s="452"/>
      <c r="EO93" s="452"/>
      <c r="EP93" s="452"/>
      <c r="EQ93" s="452"/>
      <c r="ER93" s="771"/>
      <c r="ES93" s="771"/>
      <c r="ET93" s="771"/>
      <c r="EU93" s="771"/>
      <c r="EV93" s="771"/>
      <c r="EW93" s="771"/>
      <c r="EX93" s="461">
        <v>0</v>
      </c>
      <c r="EY93" s="461">
        <v>0</v>
      </c>
      <c r="EZ93" s="461">
        <v>0</v>
      </c>
      <c r="FA93" s="461">
        <v>0</v>
      </c>
      <c r="FB93" s="759">
        <v>0</v>
      </c>
      <c r="FC93" s="759">
        <v>0</v>
      </c>
      <c r="FD93" s="759">
        <v>0</v>
      </c>
      <c r="FE93" s="759">
        <v>0</v>
      </c>
      <c r="FF93" s="759">
        <v>0</v>
      </c>
      <c r="FG93" s="759">
        <v>0</v>
      </c>
      <c r="FH93" s="463"/>
      <c r="FI93" s="463"/>
      <c r="FJ93" s="463"/>
      <c r="FK93" s="463"/>
      <c r="FL93" s="464"/>
      <c r="FM93" s="464"/>
      <c r="FN93" s="464"/>
      <c r="FO93" s="464"/>
      <c r="FP93" s="464"/>
      <c r="FQ93" s="464"/>
      <c r="FR93" s="465"/>
      <c r="FS93" s="465"/>
      <c r="FT93" s="465"/>
      <c r="FU93" s="465"/>
      <c r="FV93" s="1048"/>
      <c r="FW93" s="1048"/>
      <c r="FX93" s="1048"/>
      <c r="FY93" s="1048"/>
      <c r="FZ93" s="1048"/>
      <c r="GA93" s="1048"/>
      <c r="GB93" s="467"/>
      <c r="GC93" s="467"/>
      <c r="GD93" s="467"/>
      <c r="GE93" s="467"/>
      <c r="GF93" s="468"/>
      <c r="GG93" s="468"/>
      <c r="GH93" s="468"/>
      <c r="GI93" s="468"/>
      <c r="GJ93" s="468"/>
      <c r="GK93" s="468"/>
      <c r="GL93" s="459"/>
      <c r="GM93" s="459"/>
      <c r="GN93" s="459"/>
      <c r="GO93" s="459"/>
      <c r="GP93" s="777"/>
      <c r="GQ93" s="777"/>
      <c r="GR93" s="777"/>
      <c r="GS93" s="777"/>
      <c r="GT93" s="777"/>
      <c r="GU93" s="777"/>
      <c r="GV93" s="469">
        <v>0</v>
      </c>
      <c r="GW93" s="469">
        <v>0.5</v>
      </c>
      <c r="GX93" s="469">
        <v>0</v>
      </c>
      <c r="GY93" s="469">
        <v>0</v>
      </c>
      <c r="GZ93" s="470">
        <v>0</v>
      </c>
      <c r="HA93" s="470">
        <v>0</v>
      </c>
      <c r="HB93" s="470">
        <v>0</v>
      </c>
      <c r="HC93" s="470">
        <v>0</v>
      </c>
      <c r="HD93" s="470">
        <v>0</v>
      </c>
      <c r="HE93" s="470">
        <v>0</v>
      </c>
      <c r="HF93" s="471"/>
      <c r="HG93" s="471"/>
      <c r="HH93" s="471"/>
      <c r="HI93" s="471"/>
      <c r="HJ93" s="472"/>
      <c r="HK93" s="472"/>
      <c r="HL93" s="472"/>
      <c r="HM93" s="472"/>
      <c r="HN93" s="472"/>
      <c r="HO93" s="472"/>
      <c r="HP93" s="446">
        <v>0</v>
      </c>
      <c r="HQ93" s="446">
        <v>0</v>
      </c>
      <c r="HR93" s="446">
        <v>0</v>
      </c>
      <c r="HS93" s="446">
        <v>0</v>
      </c>
      <c r="HT93" s="473">
        <v>0</v>
      </c>
      <c r="HU93" s="473">
        <v>0</v>
      </c>
      <c r="HV93" s="473">
        <v>0</v>
      </c>
      <c r="HW93" s="473">
        <v>0</v>
      </c>
      <c r="HX93" s="473">
        <v>0</v>
      </c>
      <c r="HY93" s="473">
        <v>0</v>
      </c>
      <c r="HZ93" s="461"/>
      <c r="IA93" s="461"/>
      <c r="IB93" s="461"/>
      <c r="IC93" s="461"/>
      <c r="ID93" s="462"/>
      <c r="IE93" s="462"/>
      <c r="IF93" s="462"/>
      <c r="IG93" s="462"/>
      <c r="IH93" s="462"/>
      <c r="II93" s="462"/>
      <c r="IJ93" s="471">
        <v>0</v>
      </c>
      <c r="IK93" s="471">
        <v>0</v>
      </c>
      <c r="IL93" s="471">
        <v>0</v>
      </c>
      <c r="IM93" s="471">
        <v>0</v>
      </c>
      <c r="IN93" s="474">
        <v>0</v>
      </c>
      <c r="IO93" s="474">
        <v>0</v>
      </c>
      <c r="IP93" s="474">
        <v>0</v>
      </c>
      <c r="IQ93" s="474">
        <v>0</v>
      </c>
      <c r="IR93" s="474">
        <v>0</v>
      </c>
      <c r="IS93" s="474">
        <v>0</v>
      </c>
      <c r="IT93" s="457">
        <v>0</v>
      </c>
      <c r="IU93" s="457">
        <v>0</v>
      </c>
      <c r="IV93" s="457">
        <v>0</v>
      </c>
      <c r="IW93" s="457">
        <v>0</v>
      </c>
      <c r="IX93" s="793">
        <v>0</v>
      </c>
      <c r="IY93" s="793">
        <v>0</v>
      </c>
      <c r="IZ93" s="793">
        <v>0</v>
      </c>
      <c r="JA93" s="793">
        <v>0</v>
      </c>
      <c r="JB93" s="793">
        <v>0</v>
      </c>
      <c r="JC93" s="793">
        <v>0</v>
      </c>
      <c r="JD93" s="463"/>
      <c r="JE93" s="463"/>
      <c r="JF93" s="463"/>
      <c r="JG93" s="463"/>
      <c r="JH93" s="464"/>
      <c r="JI93" s="464"/>
      <c r="JJ93" s="464"/>
      <c r="JK93" s="464"/>
      <c r="JL93" s="464"/>
      <c r="JM93" s="464"/>
      <c r="JN93" s="456">
        <v>0</v>
      </c>
      <c r="JO93" s="456">
        <v>0.5</v>
      </c>
      <c r="JP93" s="456">
        <v>0</v>
      </c>
      <c r="JQ93" s="456">
        <v>0.5</v>
      </c>
      <c r="JR93" s="475">
        <v>0</v>
      </c>
      <c r="JS93" s="475">
        <v>0</v>
      </c>
      <c r="JT93" s="475">
        <v>0</v>
      </c>
      <c r="JU93" s="475">
        <v>0</v>
      </c>
      <c r="JV93" s="475">
        <v>0</v>
      </c>
      <c r="JW93" s="475">
        <v>0</v>
      </c>
      <c r="JX93" s="452">
        <v>0</v>
      </c>
      <c r="JY93" s="452">
        <v>0</v>
      </c>
      <c r="JZ93" s="452">
        <v>0</v>
      </c>
      <c r="KA93" s="452">
        <v>0</v>
      </c>
      <c r="KB93" s="771">
        <v>0</v>
      </c>
      <c r="KC93" s="771">
        <v>0</v>
      </c>
      <c r="KD93" s="771">
        <v>0</v>
      </c>
      <c r="KE93" s="771">
        <v>0</v>
      </c>
      <c r="KF93" s="771">
        <v>0</v>
      </c>
      <c r="KG93" s="771">
        <v>0</v>
      </c>
      <c r="KH93" s="454">
        <v>1</v>
      </c>
      <c r="KI93" s="454">
        <v>0</v>
      </c>
      <c r="KJ93" s="454">
        <v>0</v>
      </c>
      <c r="KK93" s="454">
        <v>0</v>
      </c>
      <c r="KL93" s="455">
        <v>0</v>
      </c>
      <c r="KM93" s="455">
        <v>0</v>
      </c>
      <c r="KN93" s="455">
        <v>0</v>
      </c>
      <c r="KO93" s="455">
        <v>0</v>
      </c>
      <c r="KP93" s="455">
        <v>0</v>
      </c>
      <c r="KQ93" s="455">
        <v>0</v>
      </c>
      <c r="KR93" s="476">
        <v>1</v>
      </c>
      <c r="KS93" s="476">
        <v>0</v>
      </c>
      <c r="KT93" s="476">
        <v>0</v>
      </c>
      <c r="KU93" s="476">
        <v>0</v>
      </c>
      <c r="KV93" s="788">
        <v>0</v>
      </c>
      <c r="KW93" s="788">
        <v>0</v>
      </c>
      <c r="KX93" s="788">
        <v>0</v>
      </c>
      <c r="KY93" s="788">
        <v>0</v>
      </c>
      <c r="KZ93" s="788">
        <v>0</v>
      </c>
      <c r="LA93" s="788">
        <v>0</v>
      </c>
      <c r="LB93" s="471">
        <v>1</v>
      </c>
      <c r="LC93" s="471"/>
      <c r="LD93" s="471"/>
      <c r="LE93" s="471"/>
      <c r="LF93" s="474">
        <v>0</v>
      </c>
      <c r="LG93" s="474"/>
      <c r="LH93" s="474"/>
      <c r="LI93" s="474"/>
      <c r="LJ93" s="474"/>
      <c r="LK93" s="474"/>
      <c r="LL93" s="467">
        <v>0</v>
      </c>
      <c r="LM93" s="467">
        <v>0</v>
      </c>
      <c r="LN93" s="467">
        <v>0</v>
      </c>
      <c r="LO93" s="467">
        <v>0</v>
      </c>
      <c r="LP93" s="783">
        <v>0</v>
      </c>
      <c r="LQ93" s="783">
        <v>0</v>
      </c>
      <c r="LR93" s="783">
        <v>0</v>
      </c>
      <c r="LS93" s="783">
        <v>0</v>
      </c>
      <c r="LT93" s="783">
        <v>0</v>
      </c>
      <c r="LU93" s="783">
        <v>0</v>
      </c>
      <c r="LV93" s="415">
        <f t="shared" si="169"/>
        <v>4</v>
      </c>
      <c r="LW93" s="415">
        <f t="shared" si="170"/>
        <v>2</v>
      </c>
      <c r="LX93" s="415">
        <f t="shared" si="171"/>
        <v>0.12</v>
      </c>
      <c r="LY93" s="415">
        <f t="shared" si="172"/>
        <v>2.52</v>
      </c>
      <c r="LZ93" s="416">
        <f t="shared" si="173"/>
        <v>0</v>
      </c>
      <c r="MA93" s="416">
        <f t="shared" si="174"/>
        <v>0</v>
      </c>
      <c r="MB93" s="416">
        <f t="shared" si="175"/>
        <v>0</v>
      </c>
      <c r="MC93" s="416">
        <f t="shared" si="176"/>
        <v>0</v>
      </c>
      <c r="MD93" s="416">
        <f t="shared" si="177"/>
        <v>0</v>
      </c>
      <c r="ME93" s="416">
        <f t="shared" si="178"/>
        <v>0</v>
      </c>
      <c r="MF93" s="465"/>
      <c r="MG93" s="465"/>
      <c r="MH93" s="465"/>
      <c r="MI93" s="465"/>
      <c r="MJ93" s="466"/>
      <c r="MK93" s="466"/>
      <c r="ML93" s="466"/>
      <c r="MM93" s="466"/>
      <c r="MN93" s="466"/>
      <c r="MO93" s="466"/>
      <c r="MP93" s="477"/>
      <c r="MQ93" s="477"/>
      <c r="MR93" s="477"/>
      <c r="MS93" s="477"/>
      <c r="MT93" s="478"/>
      <c r="MU93" s="478"/>
      <c r="MV93" s="478"/>
      <c r="MW93" s="478"/>
      <c r="MX93" s="478"/>
      <c r="MY93" s="478"/>
      <c r="MZ93" s="401">
        <v>4</v>
      </c>
      <c r="NA93" s="401">
        <v>0.5</v>
      </c>
      <c r="NB93" s="401">
        <v>0.21</v>
      </c>
      <c r="NC93" s="401">
        <v>0.72</v>
      </c>
      <c r="ND93" s="402">
        <v>0</v>
      </c>
      <c r="NE93" s="402">
        <v>0</v>
      </c>
      <c r="NF93" s="402">
        <v>0</v>
      </c>
      <c r="NG93" s="402">
        <v>0</v>
      </c>
      <c r="NH93" s="402">
        <v>0</v>
      </c>
      <c r="NI93" s="402">
        <v>0</v>
      </c>
    </row>
    <row r="94" spans="1:373" ht="30.75" thickBot="1" x14ac:dyDescent="0.3">
      <c r="A94" s="485">
        <v>73</v>
      </c>
      <c r="B94" s="486" t="s">
        <v>114</v>
      </c>
      <c r="C94" s="486" t="s">
        <v>115</v>
      </c>
      <c r="D94" s="488"/>
      <c r="E94" s="488"/>
      <c r="F94" s="488"/>
      <c r="G94" s="488"/>
      <c r="H94" s="489"/>
      <c r="I94" s="489"/>
      <c r="J94" s="489"/>
      <c r="K94" s="489"/>
      <c r="L94" s="489"/>
      <c r="M94" s="489"/>
      <c r="N94" s="490"/>
      <c r="O94" s="490"/>
      <c r="P94" s="490"/>
      <c r="Q94" s="490"/>
      <c r="R94" s="517"/>
      <c r="S94" s="517"/>
      <c r="T94" s="517"/>
      <c r="U94" s="517"/>
      <c r="V94" s="517"/>
      <c r="W94" s="517"/>
      <c r="X94" s="491"/>
      <c r="Y94" s="491"/>
      <c r="Z94" s="491"/>
      <c r="AA94" s="491"/>
      <c r="AB94" s="492"/>
      <c r="AC94" s="492"/>
      <c r="AD94" s="492"/>
      <c r="AE94" s="492"/>
      <c r="AF94" s="492"/>
      <c r="AG94" s="492"/>
      <c r="AH94" s="493">
        <v>0</v>
      </c>
      <c r="AI94" s="493">
        <v>0</v>
      </c>
      <c r="AJ94" s="493">
        <v>0</v>
      </c>
      <c r="AK94" s="493">
        <v>0</v>
      </c>
      <c r="AL94" s="754">
        <v>0</v>
      </c>
      <c r="AM94" s="754">
        <v>0</v>
      </c>
      <c r="AN94" s="754">
        <v>0</v>
      </c>
      <c r="AO94" s="754">
        <v>0</v>
      </c>
      <c r="AP94" s="754">
        <v>0</v>
      </c>
      <c r="AQ94" s="754">
        <v>0</v>
      </c>
      <c r="AR94" s="494">
        <v>0</v>
      </c>
      <c r="AS94" s="494">
        <v>0</v>
      </c>
      <c r="AT94" s="494">
        <v>0</v>
      </c>
      <c r="AU94" s="494">
        <v>0</v>
      </c>
      <c r="AV94" s="766">
        <v>0</v>
      </c>
      <c r="AW94" s="766">
        <v>0</v>
      </c>
      <c r="AX94" s="766">
        <v>0</v>
      </c>
      <c r="AY94" s="766">
        <v>0</v>
      </c>
      <c r="AZ94" s="766">
        <v>0</v>
      </c>
      <c r="BA94" s="766">
        <v>0</v>
      </c>
      <c r="BB94" s="495"/>
      <c r="BC94" s="495">
        <v>0</v>
      </c>
      <c r="BD94" s="495"/>
      <c r="BE94" s="495"/>
      <c r="BF94" s="811"/>
      <c r="BG94" s="811">
        <v>0</v>
      </c>
      <c r="BH94" s="811">
        <v>0</v>
      </c>
      <c r="BI94" s="811">
        <v>0</v>
      </c>
      <c r="BJ94" s="811">
        <v>0</v>
      </c>
      <c r="BK94" s="811">
        <v>0</v>
      </c>
      <c r="BL94" s="496">
        <v>0</v>
      </c>
      <c r="BM94" s="496">
        <v>0</v>
      </c>
      <c r="BN94" s="496">
        <v>0</v>
      </c>
      <c r="BO94" s="496">
        <v>0</v>
      </c>
      <c r="BP94" s="772">
        <v>0</v>
      </c>
      <c r="BQ94" s="772">
        <v>0</v>
      </c>
      <c r="BR94" s="772">
        <v>0</v>
      </c>
      <c r="BS94" s="772"/>
      <c r="BT94" s="772"/>
      <c r="BU94" s="772"/>
      <c r="BV94" s="498"/>
      <c r="BW94" s="498"/>
      <c r="BX94" s="498"/>
      <c r="BY94" s="498"/>
      <c r="BZ94" s="499"/>
      <c r="CA94" s="499"/>
      <c r="CB94" s="499"/>
      <c r="CC94" s="499"/>
      <c r="CD94" s="499"/>
      <c r="CE94" s="499"/>
      <c r="CF94" s="500"/>
      <c r="CG94" s="500"/>
      <c r="CH94" s="500"/>
      <c r="CI94" s="500"/>
      <c r="CJ94" s="519"/>
      <c r="CK94" s="519"/>
      <c r="CL94" s="519"/>
      <c r="CM94" s="519"/>
      <c r="CN94" s="519"/>
      <c r="CO94" s="519"/>
      <c r="CP94" s="501"/>
      <c r="CQ94" s="501"/>
      <c r="CR94" s="501"/>
      <c r="CS94" s="501"/>
      <c r="CT94" s="794"/>
      <c r="CU94" s="794"/>
      <c r="CV94" s="794"/>
      <c r="CW94" s="794"/>
      <c r="CX94" s="794"/>
      <c r="CY94" s="794"/>
      <c r="CZ94" s="502">
        <v>0</v>
      </c>
      <c r="DA94" s="502">
        <v>0</v>
      </c>
      <c r="DB94" s="502">
        <v>0</v>
      </c>
      <c r="DC94" s="502">
        <v>0</v>
      </c>
      <c r="DD94" s="1027">
        <v>0</v>
      </c>
      <c r="DE94" s="1027">
        <v>0</v>
      </c>
      <c r="DF94" s="1027">
        <v>0</v>
      </c>
      <c r="DG94" s="1027">
        <v>0</v>
      </c>
      <c r="DH94" s="1027">
        <v>0</v>
      </c>
      <c r="DI94" s="1027">
        <v>0</v>
      </c>
      <c r="DJ94" s="498">
        <v>0</v>
      </c>
      <c r="DK94" s="498">
        <v>0</v>
      </c>
      <c r="DL94" s="498">
        <v>0</v>
      </c>
      <c r="DM94" s="498">
        <v>0</v>
      </c>
      <c r="DN94" s="499">
        <v>0</v>
      </c>
      <c r="DO94" s="499">
        <v>0</v>
      </c>
      <c r="DP94" s="499">
        <v>0</v>
      </c>
      <c r="DQ94" s="499">
        <v>0</v>
      </c>
      <c r="DR94" s="499">
        <v>0</v>
      </c>
      <c r="DS94" s="499">
        <v>0</v>
      </c>
      <c r="DT94" s="1007">
        <v>0</v>
      </c>
      <c r="DU94" s="1010">
        <v>0</v>
      </c>
      <c r="DV94" s="1008">
        <v>0</v>
      </c>
      <c r="DW94" s="1007">
        <v>0</v>
      </c>
      <c r="DX94" s="1009">
        <v>0</v>
      </c>
      <c r="DY94" s="1009">
        <v>0</v>
      </c>
      <c r="DZ94" s="1009">
        <v>0</v>
      </c>
      <c r="EA94" s="1009">
        <v>0</v>
      </c>
      <c r="EB94" s="1009">
        <v>0</v>
      </c>
      <c r="EC94" s="1009">
        <v>0</v>
      </c>
      <c r="ED94" s="505">
        <v>0</v>
      </c>
      <c r="EE94" s="505">
        <v>0</v>
      </c>
      <c r="EF94" s="505">
        <v>0</v>
      </c>
      <c r="EG94" s="505">
        <v>0</v>
      </c>
      <c r="EH94" s="760">
        <v>0</v>
      </c>
      <c r="EI94" s="760">
        <v>0</v>
      </c>
      <c r="EJ94" s="760">
        <v>0</v>
      </c>
      <c r="EK94" s="760">
        <v>0</v>
      </c>
      <c r="EL94" s="760">
        <v>0</v>
      </c>
      <c r="EM94" s="760">
        <v>0</v>
      </c>
      <c r="EN94" s="496"/>
      <c r="EO94" s="496"/>
      <c r="EP94" s="496"/>
      <c r="EQ94" s="496"/>
      <c r="ER94" s="772"/>
      <c r="ES94" s="772"/>
      <c r="ET94" s="772"/>
      <c r="EU94" s="772"/>
      <c r="EV94" s="772"/>
      <c r="EW94" s="772"/>
      <c r="EX94" s="505">
        <v>0</v>
      </c>
      <c r="EY94" s="505">
        <v>0</v>
      </c>
      <c r="EZ94" s="505">
        <v>0</v>
      </c>
      <c r="FA94" s="505">
        <v>0</v>
      </c>
      <c r="FB94" s="760">
        <v>0</v>
      </c>
      <c r="FC94" s="760">
        <v>0</v>
      </c>
      <c r="FD94" s="760">
        <v>0</v>
      </c>
      <c r="FE94" s="760">
        <v>0</v>
      </c>
      <c r="FF94" s="760">
        <v>0</v>
      </c>
      <c r="FG94" s="760">
        <v>0</v>
      </c>
      <c r="FH94" s="507"/>
      <c r="FI94" s="507"/>
      <c r="FJ94" s="507"/>
      <c r="FK94" s="507"/>
      <c r="FL94" s="508"/>
      <c r="FM94" s="508"/>
      <c r="FN94" s="508"/>
      <c r="FO94" s="508"/>
      <c r="FP94" s="508"/>
      <c r="FQ94" s="508"/>
      <c r="FR94" s="509"/>
      <c r="FS94" s="509"/>
      <c r="FT94" s="509"/>
      <c r="FU94" s="509"/>
      <c r="FV94" s="1049"/>
      <c r="FW94" s="1049"/>
      <c r="FX94" s="1049"/>
      <c r="FY94" s="1049"/>
      <c r="FZ94" s="1049"/>
      <c r="GA94" s="1049"/>
      <c r="GB94" s="511"/>
      <c r="GC94" s="511"/>
      <c r="GD94" s="511"/>
      <c r="GE94" s="511"/>
      <c r="GF94" s="512"/>
      <c r="GG94" s="512"/>
      <c r="GH94" s="512"/>
      <c r="GI94" s="512"/>
      <c r="GJ94" s="512"/>
      <c r="GK94" s="512"/>
      <c r="GL94" s="503"/>
      <c r="GM94" s="503"/>
      <c r="GN94" s="503"/>
      <c r="GO94" s="503"/>
      <c r="GP94" s="778"/>
      <c r="GQ94" s="778"/>
      <c r="GR94" s="778"/>
      <c r="GS94" s="778"/>
      <c r="GT94" s="778"/>
      <c r="GU94" s="778"/>
      <c r="GV94" s="513">
        <v>0</v>
      </c>
      <c r="GW94" s="513">
        <v>0</v>
      </c>
      <c r="GX94" s="513">
        <v>0</v>
      </c>
      <c r="GY94" s="513">
        <v>0</v>
      </c>
      <c r="GZ94" s="514">
        <v>0</v>
      </c>
      <c r="HA94" s="514">
        <v>0</v>
      </c>
      <c r="HB94" s="514">
        <v>0</v>
      </c>
      <c r="HC94" s="514">
        <v>0</v>
      </c>
      <c r="HD94" s="514">
        <v>0</v>
      </c>
      <c r="HE94" s="514">
        <v>0</v>
      </c>
      <c r="HF94" s="515"/>
      <c r="HG94" s="515"/>
      <c r="HH94" s="515"/>
      <c r="HI94" s="515"/>
      <c r="HJ94" s="516"/>
      <c r="HK94" s="516"/>
      <c r="HL94" s="516"/>
      <c r="HM94" s="516"/>
      <c r="HN94" s="516"/>
      <c r="HO94" s="516"/>
      <c r="HP94" s="490">
        <v>0</v>
      </c>
      <c r="HQ94" s="490">
        <v>0</v>
      </c>
      <c r="HR94" s="490">
        <v>0</v>
      </c>
      <c r="HS94" s="490">
        <v>0</v>
      </c>
      <c r="HT94" s="517">
        <v>0</v>
      </c>
      <c r="HU94" s="517">
        <v>0</v>
      </c>
      <c r="HV94" s="517">
        <v>0</v>
      </c>
      <c r="HW94" s="517">
        <v>0</v>
      </c>
      <c r="HX94" s="517">
        <v>0</v>
      </c>
      <c r="HY94" s="517">
        <v>0</v>
      </c>
      <c r="HZ94" s="505"/>
      <c r="IA94" s="505"/>
      <c r="IB94" s="505"/>
      <c r="IC94" s="505"/>
      <c r="ID94" s="506"/>
      <c r="IE94" s="506"/>
      <c r="IF94" s="506"/>
      <c r="IG94" s="506"/>
      <c r="IH94" s="506"/>
      <c r="II94" s="506"/>
      <c r="IJ94" s="515">
        <v>0</v>
      </c>
      <c r="IK94" s="515">
        <v>0</v>
      </c>
      <c r="IL94" s="515">
        <v>0</v>
      </c>
      <c r="IM94" s="515">
        <v>0</v>
      </c>
      <c r="IN94" s="518">
        <v>0</v>
      </c>
      <c r="IO94" s="518">
        <v>0</v>
      </c>
      <c r="IP94" s="518">
        <v>0</v>
      </c>
      <c r="IQ94" s="518">
        <v>0</v>
      </c>
      <c r="IR94" s="518">
        <v>0</v>
      </c>
      <c r="IS94" s="518">
        <v>0</v>
      </c>
      <c r="IT94" s="501">
        <v>0</v>
      </c>
      <c r="IU94" s="501">
        <v>0</v>
      </c>
      <c r="IV94" s="501">
        <v>0</v>
      </c>
      <c r="IW94" s="501">
        <v>0</v>
      </c>
      <c r="IX94" s="794">
        <v>0</v>
      </c>
      <c r="IY94" s="794">
        <v>0</v>
      </c>
      <c r="IZ94" s="794">
        <v>0</v>
      </c>
      <c r="JA94" s="794">
        <v>0</v>
      </c>
      <c r="JB94" s="794">
        <v>0</v>
      </c>
      <c r="JC94" s="794">
        <v>0</v>
      </c>
      <c r="JD94" s="507"/>
      <c r="JE94" s="507"/>
      <c r="JF94" s="507"/>
      <c r="JG94" s="507"/>
      <c r="JH94" s="508"/>
      <c r="JI94" s="508"/>
      <c r="JJ94" s="508"/>
      <c r="JK94" s="508"/>
      <c r="JL94" s="508"/>
      <c r="JM94" s="508"/>
      <c r="JN94" s="500">
        <v>0</v>
      </c>
      <c r="JO94" s="500">
        <v>0</v>
      </c>
      <c r="JP94" s="500">
        <v>0</v>
      </c>
      <c r="JQ94" s="500">
        <v>0</v>
      </c>
      <c r="JR94" s="519">
        <v>0</v>
      </c>
      <c r="JS94" s="519">
        <v>0</v>
      </c>
      <c r="JT94" s="519">
        <v>0</v>
      </c>
      <c r="JU94" s="519">
        <v>0</v>
      </c>
      <c r="JV94" s="519">
        <v>0</v>
      </c>
      <c r="JW94" s="519">
        <v>0</v>
      </c>
      <c r="JX94" s="496">
        <v>0</v>
      </c>
      <c r="JY94" s="496">
        <v>0</v>
      </c>
      <c r="JZ94" s="496">
        <v>0</v>
      </c>
      <c r="KA94" s="496">
        <v>0</v>
      </c>
      <c r="KB94" s="772">
        <v>0</v>
      </c>
      <c r="KC94" s="772">
        <v>0</v>
      </c>
      <c r="KD94" s="772">
        <v>0</v>
      </c>
      <c r="KE94" s="772">
        <v>0</v>
      </c>
      <c r="KF94" s="772">
        <v>0</v>
      </c>
      <c r="KG94" s="772">
        <v>0</v>
      </c>
      <c r="KH94" s="498">
        <v>0</v>
      </c>
      <c r="KI94" s="498">
        <v>0</v>
      </c>
      <c r="KJ94" s="498">
        <v>0</v>
      </c>
      <c r="KK94" s="498">
        <v>0</v>
      </c>
      <c r="KL94" s="499">
        <v>0</v>
      </c>
      <c r="KM94" s="499">
        <v>0</v>
      </c>
      <c r="KN94" s="499">
        <v>0</v>
      </c>
      <c r="KO94" s="499">
        <v>0</v>
      </c>
      <c r="KP94" s="499">
        <v>0</v>
      </c>
      <c r="KQ94" s="499">
        <v>0</v>
      </c>
      <c r="KR94" s="520">
        <v>0</v>
      </c>
      <c r="KS94" s="520">
        <v>0</v>
      </c>
      <c r="KT94" s="520">
        <v>0</v>
      </c>
      <c r="KU94" s="520">
        <v>0</v>
      </c>
      <c r="KV94" s="789">
        <v>0</v>
      </c>
      <c r="KW94" s="789">
        <v>0</v>
      </c>
      <c r="KX94" s="789">
        <v>0</v>
      </c>
      <c r="KY94" s="789">
        <v>0</v>
      </c>
      <c r="KZ94" s="789">
        <v>0</v>
      </c>
      <c r="LA94" s="789">
        <v>0</v>
      </c>
      <c r="LB94" s="515"/>
      <c r="LC94" s="515"/>
      <c r="LD94" s="515"/>
      <c r="LE94" s="515"/>
      <c r="LF94" s="518"/>
      <c r="LG94" s="518"/>
      <c r="LH94" s="518"/>
      <c r="LI94" s="518"/>
      <c r="LJ94" s="518"/>
      <c r="LK94" s="518"/>
      <c r="LL94" s="511">
        <v>0</v>
      </c>
      <c r="LM94" s="511">
        <v>0</v>
      </c>
      <c r="LN94" s="511">
        <v>0</v>
      </c>
      <c r="LO94" s="511">
        <v>0</v>
      </c>
      <c r="LP94" s="784">
        <v>0</v>
      </c>
      <c r="LQ94" s="784">
        <v>0</v>
      </c>
      <c r="LR94" s="784">
        <v>0</v>
      </c>
      <c r="LS94" s="784">
        <v>0</v>
      </c>
      <c r="LT94" s="784">
        <v>0</v>
      </c>
      <c r="LU94" s="784">
        <v>0</v>
      </c>
      <c r="LV94" s="415">
        <f t="shared" si="169"/>
        <v>0</v>
      </c>
      <c r="LW94" s="415">
        <f t="shared" si="170"/>
        <v>0</v>
      </c>
      <c r="LX94" s="415">
        <f t="shared" si="171"/>
        <v>0</v>
      </c>
      <c r="LY94" s="415">
        <f t="shared" si="172"/>
        <v>0</v>
      </c>
      <c r="LZ94" s="416">
        <f t="shared" si="173"/>
        <v>0</v>
      </c>
      <c r="MA94" s="416">
        <f t="shared" si="174"/>
        <v>0</v>
      </c>
      <c r="MB94" s="416">
        <f t="shared" si="175"/>
        <v>0</v>
      </c>
      <c r="MC94" s="416">
        <f t="shared" si="176"/>
        <v>0</v>
      </c>
      <c r="MD94" s="416">
        <f t="shared" si="177"/>
        <v>0</v>
      </c>
      <c r="ME94" s="416">
        <f t="shared" si="178"/>
        <v>0</v>
      </c>
      <c r="MF94" s="509"/>
      <c r="MG94" s="509"/>
      <c r="MH94" s="509"/>
      <c r="MI94" s="509"/>
      <c r="MJ94" s="510"/>
      <c r="MK94" s="510"/>
      <c r="ML94" s="510"/>
      <c r="MM94" s="510"/>
      <c r="MN94" s="510"/>
      <c r="MO94" s="510"/>
      <c r="MP94" s="521"/>
      <c r="MQ94" s="521"/>
      <c r="MR94" s="521"/>
      <c r="MS94" s="521"/>
      <c r="MT94" s="522"/>
      <c r="MU94" s="522"/>
      <c r="MV94" s="522"/>
      <c r="MW94" s="522"/>
      <c r="MX94" s="522"/>
      <c r="MY94" s="522"/>
      <c r="MZ94" s="401">
        <v>0</v>
      </c>
      <c r="NA94" s="401">
        <v>0</v>
      </c>
      <c r="NB94" s="401">
        <v>0</v>
      </c>
      <c r="NC94" s="401">
        <v>0</v>
      </c>
      <c r="ND94" s="402">
        <v>0</v>
      </c>
      <c r="NE94" s="402">
        <v>0</v>
      </c>
      <c r="NF94" s="402">
        <v>0</v>
      </c>
      <c r="NG94" s="402">
        <v>0</v>
      </c>
      <c r="NH94" s="402">
        <v>0</v>
      </c>
      <c r="NI94" s="402">
        <v>0</v>
      </c>
    </row>
    <row r="95" spans="1:373" s="245" customFormat="1" ht="16.5" thickBot="1" x14ac:dyDescent="0.3">
      <c r="A95" s="1517" t="s">
        <v>116</v>
      </c>
      <c r="B95" s="1512"/>
      <c r="C95" s="1512"/>
      <c r="D95" s="403">
        <f t="shared" ref="D95:M95" si="179">SUM(D88:D94)</f>
        <v>0</v>
      </c>
      <c r="E95" s="403">
        <f t="shared" si="179"/>
        <v>0</v>
      </c>
      <c r="F95" s="403">
        <f t="shared" si="179"/>
        <v>0</v>
      </c>
      <c r="G95" s="403">
        <f t="shared" si="179"/>
        <v>0</v>
      </c>
      <c r="H95" s="523">
        <f t="shared" si="179"/>
        <v>0</v>
      </c>
      <c r="I95" s="523">
        <f t="shared" si="179"/>
        <v>0</v>
      </c>
      <c r="J95" s="523">
        <f t="shared" si="179"/>
        <v>0</v>
      </c>
      <c r="K95" s="523">
        <f t="shared" si="179"/>
        <v>0</v>
      </c>
      <c r="L95" s="523">
        <f t="shared" si="179"/>
        <v>0</v>
      </c>
      <c r="M95" s="523">
        <f t="shared" si="179"/>
        <v>0</v>
      </c>
      <c r="N95" s="403">
        <f t="shared" ref="N95:AG95" si="180">SUM(N88:N94)</f>
        <v>7</v>
      </c>
      <c r="O95" s="403">
        <f t="shared" si="180"/>
        <v>0</v>
      </c>
      <c r="P95" s="403">
        <f t="shared" si="180"/>
        <v>0</v>
      </c>
      <c r="Q95" s="403">
        <f t="shared" si="180"/>
        <v>0</v>
      </c>
      <c r="R95" s="404">
        <f t="shared" si="180"/>
        <v>0</v>
      </c>
      <c r="S95" s="404">
        <f t="shared" si="180"/>
        <v>0</v>
      </c>
      <c r="T95" s="404">
        <f t="shared" si="180"/>
        <v>0</v>
      </c>
      <c r="U95" s="404">
        <f t="shared" si="180"/>
        <v>0</v>
      </c>
      <c r="V95" s="404">
        <f t="shared" si="180"/>
        <v>0</v>
      </c>
      <c r="W95" s="404">
        <f t="shared" si="180"/>
        <v>0</v>
      </c>
      <c r="X95" s="403">
        <f t="shared" si="180"/>
        <v>0</v>
      </c>
      <c r="Y95" s="403">
        <f t="shared" si="180"/>
        <v>0</v>
      </c>
      <c r="Z95" s="403">
        <f t="shared" si="180"/>
        <v>0</v>
      </c>
      <c r="AA95" s="403">
        <f t="shared" si="180"/>
        <v>0</v>
      </c>
      <c r="AB95" s="523">
        <f t="shared" si="180"/>
        <v>0</v>
      </c>
      <c r="AC95" s="523">
        <f t="shared" si="180"/>
        <v>0</v>
      </c>
      <c r="AD95" s="523">
        <f t="shared" si="180"/>
        <v>0</v>
      </c>
      <c r="AE95" s="523">
        <f t="shared" si="180"/>
        <v>0</v>
      </c>
      <c r="AF95" s="523">
        <f t="shared" si="180"/>
        <v>0</v>
      </c>
      <c r="AG95" s="523">
        <f t="shared" si="180"/>
        <v>0</v>
      </c>
      <c r="AH95" s="403">
        <f t="shared" ref="AH95:BA95" si="181">SUM(AH88:AH94)</f>
        <v>30</v>
      </c>
      <c r="AI95" s="403">
        <f t="shared" si="181"/>
        <v>17</v>
      </c>
      <c r="AJ95" s="403">
        <f t="shared" si="181"/>
        <v>7.0000000000000007E-2</v>
      </c>
      <c r="AK95" s="403">
        <f t="shared" si="181"/>
        <v>21.7</v>
      </c>
      <c r="AL95" s="404">
        <f t="shared" si="181"/>
        <v>0</v>
      </c>
      <c r="AM95" s="404">
        <f t="shared" si="181"/>
        <v>0</v>
      </c>
      <c r="AN95" s="404">
        <f t="shared" si="181"/>
        <v>0</v>
      </c>
      <c r="AO95" s="404">
        <f t="shared" si="181"/>
        <v>0</v>
      </c>
      <c r="AP95" s="404">
        <f t="shared" si="181"/>
        <v>0</v>
      </c>
      <c r="AQ95" s="404">
        <f t="shared" si="181"/>
        <v>0</v>
      </c>
      <c r="AR95" s="403">
        <f t="shared" si="181"/>
        <v>7</v>
      </c>
      <c r="AS95" s="403">
        <f t="shared" si="181"/>
        <v>0</v>
      </c>
      <c r="AT95" s="403">
        <f t="shared" si="181"/>
        <v>0</v>
      </c>
      <c r="AU95" s="403">
        <f t="shared" si="181"/>
        <v>0</v>
      </c>
      <c r="AV95" s="404">
        <f t="shared" si="181"/>
        <v>0</v>
      </c>
      <c r="AW95" s="404">
        <f t="shared" si="181"/>
        <v>0</v>
      </c>
      <c r="AX95" s="404">
        <f t="shared" si="181"/>
        <v>0</v>
      </c>
      <c r="AY95" s="404">
        <f t="shared" si="181"/>
        <v>0</v>
      </c>
      <c r="AZ95" s="404">
        <f t="shared" si="181"/>
        <v>0</v>
      </c>
      <c r="BA95" s="404">
        <f t="shared" si="181"/>
        <v>0</v>
      </c>
      <c r="BB95" s="403">
        <f t="shared" ref="BB95:BU95" si="182">SUM(BB88:BB94)</f>
        <v>36</v>
      </c>
      <c r="BC95" s="403">
        <f t="shared" si="182"/>
        <v>11</v>
      </c>
      <c r="BD95" s="403">
        <f t="shared" si="182"/>
        <v>0.92</v>
      </c>
      <c r="BE95" s="403">
        <f t="shared" si="182"/>
        <v>18.13</v>
      </c>
      <c r="BF95" s="404">
        <f t="shared" si="182"/>
        <v>0</v>
      </c>
      <c r="BG95" s="404">
        <f t="shared" si="182"/>
        <v>0</v>
      </c>
      <c r="BH95" s="404">
        <f t="shared" si="182"/>
        <v>0</v>
      </c>
      <c r="BI95" s="404">
        <f t="shared" si="182"/>
        <v>0</v>
      </c>
      <c r="BJ95" s="404">
        <f t="shared" si="182"/>
        <v>0</v>
      </c>
      <c r="BK95" s="404">
        <f t="shared" si="182"/>
        <v>0</v>
      </c>
      <c r="BL95" s="403">
        <f t="shared" si="182"/>
        <v>2</v>
      </c>
      <c r="BM95" s="403">
        <f t="shared" si="182"/>
        <v>0</v>
      </c>
      <c r="BN95" s="403">
        <f t="shared" si="182"/>
        <v>0</v>
      </c>
      <c r="BO95" s="403">
        <f t="shared" si="182"/>
        <v>0</v>
      </c>
      <c r="BP95" s="404">
        <f t="shared" si="182"/>
        <v>0</v>
      </c>
      <c r="BQ95" s="404">
        <f t="shared" si="182"/>
        <v>0</v>
      </c>
      <c r="BR95" s="404">
        <f t="shared" si="182"/>
        <v>0</v>
      </c>
      <c r="BS95" s="404">
        <f t="shared" si="182"/>
        <v>0</v>
      </c>
      <c r="BT95" s="404">
        <f t="shared" si="182"/>
        <v>0</v>
      </c>
      <c r="BU95" s="404">
        <f t="shared" si="182"/>
        <v>0</v>
      </c>
      <c r="BV95" s="403">
        <f t="shared" ref="BV95:CO95" si="183">SUM(BV88:BV94)</f>
        <v>0</v>
      </c>
      <c r="BW95" s="403">
        <f t="shared" si="183"/>
        <v>0</v>
      </c>
      <c r="BX95" s="403">
        <f t="shared" si="183"/>
        <v>0</v>
      </c>
      <c r="BY95" s="403">
        <f t="shared" si="183"/>
        <v>0</v>
      </c>
      <c r="BZ95" s="404">
        <f t="shared" si="183"/>
        <v>0</v>
      </c>
      <c r="CA95" s="404">
        <f t="shared" si="183"/>
        <v>0</v>
      </c>
      <c r="CB95" s="404">
        <f t="shared" si="183"/>
        <v>0</v>
      </c>
      <c r="CC95" s="404">
        <f t="shared" si="183"/>
        <v>0</v>
      </c>
      <c r="CD95" s="404">
        <f t="shared" si="183"/>
        <v>0</v>
      </c>
      <c r="CE95" s="404">
        <f t="shared" si="183"/>
        <v>0</v>
      </c>
      <c r="CF95" s="403">
        <f t="shared" si="183"/>
        <v>5</v>
      </c>
      <c r="CG95" s="403">
        <f t="shared" si="183"/>
        <v>0</v>
      </c>
      <c r="CH95" s="403">
        <f t="shared" si="183"/>
        <v>0</v>
      </c>
      <c r="CI95" s="403">
        <f t="shared" si="183"/>
        <v>0</v>
      </c>
      <c r="CJ95" s="404">
        <f t="shared" si="183"/>
        <v>0</v>
      </c>
      <c r="CK95" s="404">
        <f t="shared" si="183"/>
        <v>0</v>
      </c>
      <c r="CL95" s="404">
        <f t="shared" si="183"/>
        <v>0</v>
      </c>
      <c r="CM95" s="404">
        <f t="shared" si="183"/>
        <v>0</v>
      </c>
      <c r="CN95" s="404">
        <f t="shared" si="183"/>
        <v>0</v>
      </c>
      <c r="CO95" s="404">
        <f t="shared" si="183"/>
        <v>0</v>
      </c>
      <c r="CP95" s="403">
        <f t="shared" ref="CP95:DI95" si="184">SUM(CP88:CP94)</f>
        <v>0</v>
      </c>
      <c r="CQ95" s="403">
        <f t="shared" si="184"/>
        <v>0</v>
      </c>
      <c r="CR95" s="403">
        <f t="shared" si="184"/>
        <v>0</v>
      </c>
      <c r="CS95" s="403">
        <f t="shared" si="184"/>
        <v>0</v>
      </c>
      <c r="CT95" s="404">
        <f t="shared" si="184"/>
        <v>0</v>
      </c>
      <c r="CU95" s="404">
        <f t="shared" si="184"/>
        <v>0</v>
      </c>
      <c r="CV95" s="404">
        <f t="shared" si="184"/>
        <v>0</v>
      </c>
      <c r="CW95" s="404">
        <f t="shared" si="184"/>
        <v>0</v>
      </c>
      <c r="CX95" s="404">
        <f t="shared" si="184"/>
        <v>0</v>
      </c>
      <c r="CY95" s="404">
        <f t="shared" si="184"/>
        <v>0</v>
      </c>
      <c r="CZ95" s="403">
        <f t="shared" si="184"/>
        <v>5</v>
      </c>
      <c r="DA95" s="403">
        <f t="shared" si="184"/>
        <v>0</v>
      </c>
      <c r="DB95" s="403">
        <f t="shared" si="184"/>
        <v>0</v>
      </c>
      <c r="DC95" s="403">
        <f t="shared" si="184"/>
        <v>3.83</v>
      </c>
      <c r="DD95" s="404">
        <f t="shared" si="184"/>
        <v>0</v>
      </c>
      <c r="DE95" s="404">
        <f t="shared" si="184"/>
        <v>0</v>
      </c>
      <c r="DF95" s="404">
        <f t="shared" si="184"/>
        <v>0</v>
      </c>
      <c r="DG95" s="404">
        <f t="shared" si="184"/>
        <v>0</v>
      </c>
      <c r="DH95" s="404">
        <f t="shared" si="184"/>
        <v>0</v>
      </c>
      <c r="DI95" s="404">
        <f t="shared" si="184"/>
        <v>0</v>
      </c>
      <c r="DJ95" s="403">
        <f t="shared" ref="DJ95:DS95" si="185">SUM(DJ88:DJ94)</f>
        <v>20</v>
      </c>
      <c r="DK95" s="403">
        <f t="shared" si="185"/>
        <v>25</v>
      </c>
      <c r="DL95" s="403">
        <f t="shared" si="185"/>
        <v>2.2599999999999998</v>
      </c>
      <c r="DM95" s="403">
        <f t="shared" si="185"/>
        <v>23.54</v>
      </c>
      <c r="DN95" s="404">
        <f t="shared" si="185"/>
        <v>0</v>
      </c>
      <c r="DO95" s="404">
        <f t="shared" si="185"/>
        <v>0</v>
      </c>
      <c r="DP95" s="404">
        <f t="shared" si="185"/>
        <v>0</v>
      </c>
      <c r="DQ95" s="404">
        <f t="shared" si="185"/>
        <v>0</v>
      </c>
      <c r="DR95" s="404">
        <f t="shared" si="185"/>
        <v>0</v>
      </c>
      <c r="DS95" s="404">
        <f t="shared" si="185"/>
        <v>0</v>
      </c>
      <c r="DT95" s="403">
        <f t="shared" ref="DT95:EC95" si="186">SUM(DT88:DT94)</f>
        <v>0</v>
      </c>
      <c r="DU95" s="403">
        <f t="shared" si="186"/>
        <v>5</v>
      </c>
      <c r="DV95" s="403">
        <f t="shared" si="186"/>
        <v>0.39</v>
      </c>
      <c r="DW95" s="403">
        <f t="shared" si="186"/>
        <v>4.6399999999999997</v>
      </c>
      <c r="DX95" s="404">
        <f t="shared" si="186"/>
        <v>0</v>
      </c>
      <c r="DY95" s="404">
        <f t="shared" si="186"/>
        <v>0</v>
      </c>
      <c r="DZ95" s="404">
        <f t="shared" si="186"/>
        <v>0</v>
      </c>
      <c r="EA95" s="404">
        <f t="shared" si="186"/>
        <v>0</v>
      </c>
      <c r="EB95" s="404">
        <f t="shared" si="186"/>
        <v>0</v>
      </c>
      <c r="EC95" s="404">
        <f t="shared" si="186"/>
        <v>0</v>
      </c>
      <c r="ED95" s="403">
        <f t="shared" ref="ED95:EM95" si="187">SUM(ED88:ED94)</f>
        <v>13</v>
      </c>
      <c r="EE95" s="403">
        <f t="shared" si="187"/>
        <v>12</v>
      </c>
      <c r="EF95" s="403">
        <f t="shared" si="187"/>
        <v>1</v>
      </c>
      <c r="EG95" s="403">
        <f t="shared" si="187"/>
        <v>11.99</v>
      </c>
      <c r="EH95" s="404">
        <f t="shared" si="187"/>
        <v>0</v>
      </c>
      <c r="EI95" s="404">
        <f t="shared" si="187"/>
        <v>0</v>
      </c>
      <c r="EJ95" s="404">
        <f t="shared" si="187"/>
        <v>0</v>
      </c>
      <c r="EK95" s="404">
        <f t="shared" si="187"/>
        <v>0</v>
      </c>
      <c r="EL95" s="404">
        <f t="shared" si="187"/>
        <v>0</v>
      </c>
      <c r="EM95" s="404">
        <f t="shared" si="187"/>
        <v>0</v>
      </c>
      <c r="EN95" s="403">
        <f t="shared" ref="EN95:EW95" si="188">SUM(EN88:EN94)</f>
        <v>5</v>
      </c>
      <c r="EO95" s="403">
        <f t="shared" si="188"/>
        <v>0</v>
      </c>
      <c r="EP95" s="403">
        <f t="shared" si="188"/>
        <v>0</v>
      </c>
      <c r="EQ95" s="403">
        <f t="shared" si="188"/>
        <v>0</v>
      </c>
      <c r="ER95" s="404">
        <f t="shared" si="188"/>
        <v>0</v>
      </c>
      <c r="ES95" s="404">
        <f t="shared" si="188"/>
        <v>0</v>
      </c>
      <c r="ET95" s="404">
        <f t="shared" si="188"/>
        <v>0</v>
      </c>
      <c r="EU95" s="404">
        <f t="shared" si="188"/>
        <v>0</v>
      </c>
      <c r="EV95" s="404">
        <f t="shared" si="188"/>
        <v>0</v>
      </c>
      <c r="EW95" s="404">
        <f t="shared" si="188"/>
        <v>0</v>
      </c>
      <c r="EX95" s="403">
        <f t="shared" ref="EX95:FG95" si="189">SUM(EX88:EX94)</f>
        <v>8</v>
      </c>
      <c r="EY95" s="403">
        <f t="shared" si="189"/>
        <v>7.6</v>
      </c>
      <c r="EZ95" s="403">
        <f t="shared" si="189"/>
        <v>0.62</v>
      </c>
      <c r="FA95" s="403">
        <f t="shared" si="189"/>
        <v>7.38</v>
      </c>
      <c r="FB95" s="404">
        <f t="shared" si="189"/>
        <v>0</v>
      </c>
      <c r="FC95" s="404">
        <f t="shared" si="189"/>
        <v>1</v>
      </c>
      <c r="FD95" s="404">
        <f t="shared" si="189"/>
        <v>1</v>
      </c>
      <c r="FE95" s="404">
        <f t="shared" si="189"/>
        <v>0</v>
      </c>
      <c r="FF95" s="404">
        <f t="shared" si="189"/>
        <v>1</v>
      </c>
      <c r="FG95" s="404">
        <f t="shared" si="189"/>
        <v>1</v>
      </c>
      <c r="FH95" s="403">
        <f t="shared" ref="FH95:FQ95" si="190">SUM(FH88:FH94)</f>
        <v>0</v>
      </c>
      <c r="FI95" s="403">
        <f t="shared" si="190"/>
        <v>0</v>
      </c>
      <c r="FJ95" s="403">
        <f t="shared" si="190"/>
        <v>0</v>
      </c>
      <c r="FK95" s="403">
        <f t="shared" si="190"/>
        <v>0</v>
      </c>
      <c r="FL95" s="404">
        <f t="shared" si="190"/>
        <v>0</v>
      </c>
      <c r="FM95" s="404">
        <f t="shared" si="190"/>
        <v>0</v>
      </c>
      <c r="FN95" s="404">
        <f t="shared" si="190"/>
        <v>0</v>
      </c>
      <c r="FO95" s="404">
        <f t="shared" si="190"/>
        <v>0</v>
      </c>
      <c r="FP95" s="404">
        <f t="shared" si="190"/>
        <v>0</v>
      </c>
      <c r="FQ95" s="404">
        <f t="shared" si="190"/>
        <v>0</v>
      </c>
      <c r="FR95" s="403">
        <f t="shared" ref="FR95:GA95" si="191">SUM(FR88:FR94)</f>
        <v>9</v>
      </c>
      <c r="FS95" s="403">
        <f t="shared" si="191"/>
        <v>4.1399999999999997</v>
      </c>
      <c r="FT95" s="403">
        <f t="shared" si="191"/>
        <v>3.6</v>
      </c>
      <c r="FU95" s="403">
        <f t="shared" si="191"/>
        <v>3.6</v>
      </c>
      <c r="FV95" s="404">
        <f t="shared" si="191"/>
        <v>0</v>
      </c>
      <c r="FW95" s="404">
        <f t="shared" si="191"/>
        <v>0</v>
      </c>
      <c r="FX95" s="404">
        <f t="shared" si="191"/>
        <v>0</v>
      </c>
      <c r="FY95" s="404">
        <f t="shared" si="191"/>
        <v>0</v>
      </c>
      <c r="FZ95" s="404">
        <f t="shared" si="191"/>
        <v>0</v>
      </c>
      <c r="GA95" s="404">
        <f t="shared" si="191"/>
        <v>0</v>
      </c>
      <c r="GB95" s="403">
        <f t="shared" ref="GB95:GK95" si="192">SUM(GB88:GB94)</f>
        <v>0</v>
      </c>
      <c r="GC95" s="403">
        <f t="shared" si="192"/>
        <v>0</v>
      </c>
      <c r="GD95" s="403">
        <f t="shared" si="192"/>
        <v>0</v>
      </c>
      <c r="GE95" s="403">
        <f t="shared" si="192"/>
        <v>0</v>
      </c>
      <c r="GF95" s="523">
        <f t="shared" si="192"/>
        <v>0</v>
      </c>
      <c r="GG95" s="523">
        <f t="shared" si="192"/>
        <v>0</v>
      </c>
      <c r="GH95" s="523">
        <f t="shared" si="192"/>
        <v>0</v>
      </c>
      <c r="GI95" s="523">
        <f t="shared" si="192"/>
        <v>0</v>
      </c>
      <c r="GJ95" s="523">
        <f t="shared" si="192"/>
        <v>0</v>
      </c>
      <c r="GK95" s="523">
        <f t="shared" si="192"/>
        <v>0</v>
      </c>
      <c r="GL95" s="403">
        <f t="shared" ref="GL95:GU95" si="193">SUM(GL88:GL94)</f>
        <v>0</v>
      </c>
      <c r="GM95" s="403">
        <f t="shared" si="193"/>
        <v>0</v>
      </c>
      <c r="GN95" s="403">
        <f t="shared" si="193"/>
        <v>0</v>
      </c>
      <c r="GO95" s="403">
        <f t="shared" si="193"/>
        <v>0</v>
      </c>
      <c r="GP95" s="404">
        <f t="shared" si="193"/>
        <v>0</v>
      </c>
      <c r="GQ95" s="404">
        <f t="shared" si="193"/>
        <v>0</v>
      </c>
      <c r="GR95" s="404">
        <f t="shared" si="193"/>
        <v>0</v>
      </c>
      <c r="GS95" s="404">
        <f t="shared" si="193"/>
        <v>0</v>
      </c>
      <c r="GT95" s="404">
        <f t="shared" si="193"/>
        <v>0</v>
      </c>
      <c r="GU95" s="404">
        <f t="shared" si="193"/>
        <v>0</v>
      </c>
      <c r="GV95" s="403">
        <f t="shared" ref="GV95:HE95" si="194">SUM(GV88:GV94)</f>
        <v>10</v>
      </c>
      <c r="GW95" s="403">
        <f t="shared" si="194"/>
        <v>11.5</v>
      </c>
      <c r="GX95" s="403">
        <f t="shared" si="194"/>
        <v>0.79</v>
      </c>
      <c r="GY95" s="403">
        <f t="shared" si="194"/>
        <v>10.66</v>
      </c>
      <c r="GZ95" s="404">
        <f t="shared" si="194"/>
        <v>1.33</v>
      </c>
      <c r="HA95" s="404">
        <f t="shared" si="194"/>
        <v>0</v>
      </c>
      <c r="HB95" s="404">
        <f t="shared" si="194"/>
        <v>0</v>
      </c>
      <c r="HC95" s="404">
        <f t="shared" si="194"/>
        <v>0</v>
      </c>
      <c r="HD95" s="404">
        <f t="shared" si="194"/>
        <v>0</v>
      </c>
      <c r="HE95" s="404">
        <f t="shared" si="194"/>
        <v>0</v>
      </c>
      <c r="HF95" s="403">
        <f t="shared" ref="HF95:HO95" si="195">SUM(HF88:HF94)</f>
        <v>5</v>
      </c>
      <c r="HG95" s="403">
        <f t="shared" si="195"/>
        <v>0</v>
      </c>
      <c r="HH95" s="403">
        <f t="shared" si="195"/>
        <v>0</v>
      </c>
      <c r="HI95" s="403">
        <f t="shared" si="195"/>
        <v>0</v>
      </c>
      <c r="HJ95" s="404">
        <f t="shared" si="195"/>
        <v>0</v>
      </c>
      <c r="HK95" s="404">
        <f t="shared" si="195"/>
        <v>0</v>
      </c>
      <c r="HL95" s="404">
        <f t="shared" si="195"/>
        <v>0</v>
      </c>
      <c r="HM95" s="404">
        <f t="shared" si="195"/>
        <v>0</v>
      </c>
      <c r="HN95" s="404">
        <f t="shared" si="195"/>
        <v>0</v>
      </c>
      <c r="HO95" s="404">
        <f t="shared" si="195"/>
        <v>0</v>
      </c>
      <c r="HP95" s="403">
        <f t="shared" ref="HP95:HY95" si="196">SUM(HP88:HP94)</f>
        <v>15</v>
      </c>
      <c r="HQ95" s="403">
        <f t="shared" si="196"/>
        <v>10</v>
      </c>
      <c r="HR95" s="403">
        <f t="shared" si="196"/>
        <v>0.08</v>
      </c>
      <c r="HS95" s="403">
        <f t="shared" si="196"/>
        <v>14.92</v>
      </c>
      <c r="HT95" s="404">
        <f t="shared" si="196"/>
        <v>0</v>
      </c>
      <c r="HU95" s="404">
        <f t="shared" si="196"/>
        <v>3</v>
      </c>
      <c r="HV95" s="404">
        <f t="shared" si="196"/>
        <v>3</v>
      </c>
      <c r="HW95" s="404">
        <f t="shared" si="196"/>
        <v>0</v>
      </c>
      <c r="HX95" s="404">
        <f t="shared" si="196"/>
        <v>3</v>
      </c>
      <c r="HY95" s="404">
        <f t="shared" si="196"/>
        <v>3</v>
      </c>
      <c r="HZ95" s="403">
        <f t="shared" ref="HZ95:II95" si="197">SUM(HZ88:HZ94)</f>
        <v>0</v>
      </c>
      <c r="IA95" s="403">
        <f t="shared" si="197"/>
        <v>0</v>
      </c>
      <c r="IB95" s="403">
        <f t="shared" si="197"/>
        <v>0</v>
      </c>
      <c r="IC95" s="403">
        <f t="shared" si="197"/>
        <v>0</v>
      </c>
      <c r="ID95" s="523">
        <f t="shared" si="197"/>
        <v>0</v>
      </c>
      <c r="IE95" s="523">
        <f t="shared" si="197"/>
        <v>0</v>
      </c>
      <c r="IF95" s="523">
        <f t="shared" si="197"/>
        <v>0</v>
      </c>
      <c r="IG95" s="523">
        <f t="shared" si="197"/>
        <v>0</v>
      </c>
      <c r="IH95" s="523">
        <f t="shared" si="197"/>
        <v>0</v>
      </c>
      <c r="II95" s="523">
        <f t="shared" si="197"/>
        <v>0</v>
      </c>
      <c r="IJ95" s="403">
        <f t="shared" ref="IJ95:IS95" si="198">SUM(IJ88:IJ94)</f>
        <v>3</v>
      </c>
      <c r="IK95" s="403">
        <f t="shared" si="198"/>
        <v>1</v>
      </c>
      <c r="IL95" s="403">
        <f t="shared" si="198"/>
        <v>0</v>
      </c>
      <c r="IM95" s="403">
        <f t="shared" si="198"/>
        <v>1</v>
      </c>
      <c r="IN95" s="404">
        <f t="shared" si="198"/>
        <v>0</v>
      </c>
      <c r="IO95" s="404">
        <f t="shared" si="198"/>
        <v>0</v>
      </c>
      <c r="IP95" s="404">
        <f t="shared" si="198"/>
        <v>0</v>
      </c>
      <c r="IQ95" s="404">
        <f t="shared" si="198"/>
        <v>0</v>
      </c>
      <c r="IR95" s="404">
        <f t="shared" si="198"/>
        <v>0</v>
      </c>
      <c r="IS95" s="404">
        <f t="shared" si="198"/>
        <v>0</v>
      </c>
      <c r="IT95" s="403">
        <f t="shared" ref="IT95:JC95" si="199">SUM(IT88:IT94)</f>
        <v>25</v>
      </c>
      <c r="IU95" s="403">
        <f t="shared" si="199"/>
        <v>18</v>
      </c>
      <c r="IV95" s="403">
        <f t="shared" si="199"/>
        <v>1.54</v>
      </c>
      <c r="IW95" s="403">
        <f t="shared" si="199"/>
        <v>19.649999999999999</v>
      </c>
      <c r="IX95" s="404">
        <f t="shared" si="199"/>
        <v>0</v>
      </c>
      <c r="IY95" s="404">
        <f t="shared" si="199"/>
        <v>0</v>
      </c>
      <c r="IZ95" s="404">
        <f t="shared" si="199"/>
        <v>0</v>
      </c>
      <c r="JA95" s="404">
        <f t="shared" si="199"/>
        <v>0</v>
      </c>
      <c r="JB95" s="404">
        <f t="shared" si="199"/>
        <v>0</v>
      </c>
      <c r="JC95" s="404">
        <f t="shared" si="199"/>
        <v>0</v>
      </c>
      <c r="JD95" s="403">
        <f t="shared" ref="JD95:JM95" si="200">SUM(JD88:JD94)</f>
        <v>5</v>
      </c>
      <c r="JE95" s="403">
        <f t="shared" si="200"/>
        <v>8</v>
      </c>
      <c r="JF95" s="403">
        <f t="shared" si="200"/>
        <v>0.1</v>
      </c>
      <c r="JG95" s="403">
        <f t="shared" si="200"/>
        <v>8</v>
      </c>
      <c r="JH95" s="404">
        <f t="shared" si="200"/>
        <v>0</v>
      </c>
      <c r="JI95" s="404">
        <f t="shared" si="200"/>
        <v>0</v>
      </c>
      <c r="JJ95" s="404">
        <f t="shared" si="200"/>
        <v>0</v>
      </c>
      <c r="JK95" s="404">
        <f t="shared" si="200"/>
        <v>0</v>
      </c>
      <c r="JL95" s="404">
        <f t="shared" si="200"/>
        <v>0</v>
      </c>
      <c r="JM95" s="404">
        <f t="shared" si="200"/>
        <v>0</v>
      </c>
      <c r="JN95" s="403">
        <f t="shared" ref="JN95:JW95" si="201">SUM(JN88:JN94)</f>
        <v>0</v>
      </c>
      <c r="JO95" s="403">
        <f t="shared" si="201"/>
        <v>9.5</v>
      </c>
      <c r="JP95" s="403">
        <f t="shared" si="201"/>
        <v>0</v>
      </c>
      <c r="JQ95" s="403">
        <f t="shared" si="201"/>
        <v>9.6999999999999993</v>
      </c>
      <c r="JR95" s="404">
        <f t="shared" si="201"/>
        <v>0</v>
      </c>
      <c r="JS95" s="404">
        <f t="shared" si="201"/>
        <v>0</v>
      </c>
      <c r="JT95" s="404">
        <f t="shared" si="201"/>
        <v>0</v>
      </c>
      <c r="JU95" s="404">
        <f t="shared" si="201"/>
        <v>0</v>
      </c>
      <c r="JV95" s="404">
        <f t="shared" si="201"/>
        <v>0</v>
      </c>
      <c r="JW95" s="404">
        <f t="shared" si="201"/>
        <v>0</v>
      </c>
      <c r="JX95" s="403">
        <f t="shared" ref="JX95:KG95" si="202">SUM(JX88:JX94)</f>
        <v>15</v>
      </c>
      <c r="JY95" s="403">
        <f t="shared" si="202"/>
        <v>9</v>
      </c>
      <c r="JZ95" s="403">
        <f t="shared" si="202"/>
        <v>1.05</v>
      </c>
      <c r="KA95" s="403">
        <f t="shared" si="202"/>
        <v>8.4600000000000009</v>
      </c>
      <c r="KB95" s="404">
        <f t="shared" si="202"/>
        <v>0</v>
      </c>
      <c r="KC95" s="404">
        <f t="shared" si="202"/>
        <v>3</v>
      </c>
      <c r="KD95" s="404">
        <f t="shared" si="202"/>
        <v>3</v>
      </c>
      <c r="KE95" s="404">
        <f t="shared" si="202"/>
        <v>0</v>
      </c>
      <c r="KF95" s="404">
        <f t="shared" si="202"/>
        <v>3</v>
      </c>
      <c r="KG95" s="404">
        <f t="shared" si="202"/>
        <v>3</v>
      </c>
      <c r="KH95" s="403">
        <f t="shared" ref="KH95:KQ95" si="203">SUM(KH88:KH94)</f>
        <v>6</v>
      </c>
      <c r="KI95" s="403">
        <f t="shared" si="203"/>
        <v>12</v>
      </c>
      <c r="KJ95" s="403">
        <f t="shared" si="203"/>
        <v>0.23</v>
      </c>
      <c r="KK95" s="403">
        <f t="shared" si="203"/>
        <v>12.3</v>
      </c>
      <c r="KL95" s="404">
        <f t="shared" si="203"/>
        <v>0</v>
      </c>
      <c r="KM95" s="404">
        <f t="shared" si="203"/>
        <v>0</v>
      </c>
      <c r="KN95" s="404">
        <f t="shared" si="203"/>
        <v>0</v>
      </c>
      <c r="KO95" s="404">
        <f t="shared" si="203"/>
        <v>0</v>
      </c>
      <c r="KP95" s="404">
        <f t="shared" si="203"/>
        <v>0</v>
      </c>
      <c r="KQ95" s="404">
        <f t="shared" si="203"/>
        <v>0</v>
      </c>
      <c r="KR95" s="403">
        <f t="shared" ref="KR95:LA95" si="204">SUM(KR88:KR94)</f>
        <v>6</v>
      </c>
      <c r="KS95" s="403">
        <f t="shared" si="204"/>
        <v>5</v>
      </c>
      <c r="KT95" s="403">
        <f t="shared" si="204"/>
        <v>0.44</v>
      </c>
      <c r="KU95" s="403">
        <f t="shared" si="204"/>
        <v>0.44</v>
      </c>
      <c r="KV95" s="404">
        <f t="shared" si="204"/>
        <v>0</v>
      </c>
      <c r="KW95" s="404">
        <f t="shared" si="204"/>
        <v>0</v>
      </c>
      <c r="KX95" s="404">
        <f t="shared" si="204"/>
        <v>0</v>
      </c>
      <c r="KY95" s="404">
        <f t="shared" si="204"/>
        <v>0</v>
      </c>
      <c r="KZ95" s="404">
        <f t="shared" si="204"/>
        <v>0</v>
      </c>
      <c r="LA95" s="404">
        <f t="shared" si="204"/>
        <v>0</v>
      </c>
      <c r="LB95" s="403">
        <f t="shared" ref="LB95:LU95" si="205">SUM(LB88:LB94)</f>
        <v>6</v>
      </c>
      <c r="LC95" s="403">
        <f t="shared" si="205"/>
        <v>5</v>
      </c>
      <c r="LD95" s="403">
        <f t="shared" si="205"/>
        <v>57.13</v>
      </c>
      <c r="LE95" s="403">
        <f t="shared" si="205"/>
        <v>44.28</v>
      </c>
      <c r="LF95" s="404">
        <f t="shared" si="205"/>
        <v>0</v>
      </c>
      <c r="LG95" s="404">
        <f t="shared" si="205"/>
        <v>0</v>
      </c>
      <c r="LH95" s="404">
        <f t="shared" si="205"/>
        <v>0</v>
      </c>
      <c r="LI95" s="404">
        <f t="shared" si="205"/>
        <v>0</v>
      </c>
      <c r="LJ95" s="404">
        <f t="shared" si="205"/>
        <v>0</v>
      </c>
      <c r="LK95" s="404">
        <f t="shared" si="205"/>
        <v>0</v>
      </c>
      <c r="LL95" s="403">
        <f t="shared" si="205"/>
        <v>15</v>
      </c>
      <c r="LM95" s="403">
        <f t="shared" si="205"/>
        <v>12</v>
      </c>
      <c r="LN95" s="403">
        <f t="shared" si="205"/>
        <v>4.9000000000000004</v>
      </c>
      <c r="LO95" s="403">
        <f t="shared" si="205"/>
        <v>14.92</v>
      </c>
      <c r="LP95" s="404">
        <f t="shared" si="205"/>
        <v>0</v>
      </c>
      <c r="LQ95" s="404">
        <f t="shared" si="205"/>
        <v>2</v>
      </c>
      <c r="LR95" s="404">
        <f t="shared" si="205"/>
        <v>0</v>
      </c>
      <c r="LS95" s="404">
        <f t="shared" si="205"/>
        <v>0</v>
      </c>
      <c r="LT95" s="404">
        <f t="shared" si="205"/>
        <v>0</v>
      </c>
      <c r="LU95" s="404">
        <f t="shared" si="205"/>
        <v>0</v>
      </c>
      <c r="LV95" s="403">
        <f t="shared" ref="LV95:ME95" si="206">SUM(LV88:LV94)</f>
        <v>258</v>
      </c>
      <c r="LW95" s="403">
        <f t="shared" si="206"/>
        <v>182.74</v>
      </c>
      <c r="LX95" s="403">
        <f t="shared" si="206"/>
        <v>75.120000000000019</v>
      </c>
      <c r="LY95" s="403">
        <f t="shared" si="206"/>
        <v>239.14</v>
      </c>
      <c r="LZ95" s="404">
        <f t="shared" si="206"/>
        <v>1.33</v>
      </c>
      <c r="MA95" s="404">
        <f t="shared" si="206"/>
        <v>1</v>
      </c>
      <c r="MB95" s="404">
        <f t="shared" si="206"/>
        <v>3</v>
      </c>
      <c r="MC95" s="404">
        <f t="shared" si="206"/>
        <v>0</v>
      </c>
      <c r="MD95" s="404">
        <f t="shared" si="206"/>
        <v>7</v>
      </c>
      <c r="ME95" s="404">
        <f t="shared" si="206"/>
        <v>7</v>
      </c>
      <c r="MF95" s="403">
        <f t="shared" ref="MF95:MO95" si="207">SUM(MF88:MF94)</f>
        <v>0</v>
      </c>
      <c r="MG95" s="403">
        <f t="shared" si="207"/>
        <v>0</v>
      </c>
      <c r="MH95" s="403">
        <f t="shared" si="207"/>
        <v>0</v>
      </c>
      <c r="MI95" s="403">
        <f t="shared" si="207"/>
        <v>0</v>
      </c>
      <c r="MJ95" s="523">
        <f t="shared" si="207"/>
        <v>0</v>
      </c>
      <c r="MK95" s="523">
        <f t="shared" si="207"/>
        <v>0</v>
      </c>
      <c r="ML95" s="523">
        <f t="shared" si="207"/>
        <v>0</v>
      </c>
      <c r="MM95" s="523">
        <f t="shared" si="207"/>
        <v>0</v>
      </c>
      <c r="MN95" s="523">
        <f t="shared" si="207"/>
        <v>0</v>
      </c>
      <c r="MO95" s="523">
        <f t="shared" si="207"/>
        <v>0</v>
      </c>
      <c r="MP95" s="403">
        <f t="shared" ref="MP95:MY95" si="208">SUM(MP88:MP94)</f>
        <v>0</v>
      </c>
      <c r="MQ95" s="403">
        <f t="shared" si="208"/>
        <v>0</v>
      </c>
      <c r="MR95" s="403">
        <f t="shared" si="208"/>
        <v>0</v>
      </c>
      <c r="MS95" s="403">
        <f t="shared" si="208"/>
        <v>0</v>
      </c>
      <c r="MT95" s="523">
        <f t="shared" si="208"/>
        <v>0</v>
      </c>
      <c r="MU95" s="523">
        <f t="shared" si="208"/>
        <v>0</v>
      </c>
      <c r="MV95" s="523">
        <f t="shared" si="208"/>
        <v>0</v>
      </c>
      <c r="MW95" s="523">
        <f t="shared" si="208"/>
        <v>0</v>
      </c>
      <c r="MX95" s="523">
        <f t="shared" si="208"/>
        <v>0</v>
      </c>
      <c r="MY95" s="523">
        <f t="shared" si="208"/>
        <v>0</v>
      </c>
      <c r="MZ95" s="403">
        <f t="shared" ref="MZ95:NI95" si="209">SUM(MZ88:MZ94)</f>
        <v>251</v>
      </c>
      <c r="NA95" s="403">
        <f t="shared" si="209"/>
        <v>105.5</v>
      </c>
      <c r="NB95" s="403">
        <f t="shared" si="209"/>
        <v>74.520000000000024</v>
      </c>
      <c r="NC95" s="403">
        <f t="shared" si="209"/>
        <v>78.049999999999983</v>
      </c>
      <c r="ND95" s="404">
        <f t="shared" si="209"/>
        <v>1.33</v>
      </c>
      <c r="NE95" s="404">
        <f t="shared" si="209"/>
        <v>1</v>
      </c>
      <c r="NF95" s="404">
        <f t="shared" si="209"/>
        <v>3</v>
      </c>
      <c r="NG95" s="404">
        <f t="shared" si="209"/>
        <v>0</v>
      </c>
      <c r="NH95" s="404">
        <f t="shared" si="209"/>
        <v>7</v>
      </c>
      <c r="NI95" s="405">
        <f t="shared" si="209"/>
        <v>7</v>
      </c>
    </row>
    <row r="96" spans="1:373" ht="22.9" customHeight="1" x14ac:dyDescent="0.25">
      <c r="A96" s="1531" t="s">
        <v>247</v>
      </c>
      <c r="B96" s="1532"/>
      <c r="C96" s="1532"/>
      <c r="D96" s="1532"/>
      <c r="E96" s="1532"/>
      <c r="F96" s="1532"/>
      <c r="G96" s="1532"/>
      <c r="H96" s="1532"/>
      <c r="I96" s="1532"/>
      <c r="J96" s="1532"/>
      <c r="K96" s="1532"/>
      <c r="L96" s="1532"/>
      <c r="M96" s="1532"/>
      <c r="N96" s="524"/>
      <c r="O96" s="524"/>
      <c r="P96" s="524"/>
      <c r="Q96" s="524"/>
      <c r="R96" s="544"/>
      <c r="S96" s="544"/>
      <c r="T96" s="544"/>
      <c r="U96" s="544"/>
      <c r="V96" s="544"/>
      <c r="W96" s="544"/>
      <c r="X96" s="525"/>
      <c r="Y96" s="525"/>
      <c r="Z96" s="525"/>
      <c r="AA96" s="525"/>
      <c r="AB96" s="525"/>
      <c r="AC96" s="525"/>
      <c r="AD96" s="525"/>
      <c r="AE96" s="525"/>
      <c r="AF96" s="525"/>
      <c r="AG96" s="525"/>
      <c r="AH96" s="526"/>
      <c r="AI96" s="526"/>
      <c r="AJ96" s="526"/>
      <c r="AK96" s="526"/>
      <c r="AL96" s="755"/>
      <c r="AM96" s="755"/>
      <c r="AN96" s="755"/>
      <c r="AO96" s="755"/>
      <c r="AP96" s="755"/>
      <c r="AQ96" s="755"/>
      <c r="AR96" s="527"/>
      <c r="AS96" s="527"/>
      <c r="AT96" s="527"/>
      <c r="AU96" s="527"/>
      <c r="AV96" s="767"/>
      <c r="AW96" s="767"/>
      <c r="AX96" s="767"/>
      <c r="AY96" s="767"/>
      <c r="AZ96" s="767"/>
      <c r="BA96" s="767"/>
      <c r="BB96" s="528"/>
      <c r="BC96" s="528"/>
      <c r="BD96" s="528"/>
      <c r="BE96" s="528"/>
      <c r="BF96" s="528"/>
      <c r="BG96" s="528"/>
      <c r="BH96" s="528"/>
      <c r="BI96" s="528"/>
      <c r="BJ96" s="528"/>
      <c r="BK96" s="528"/>
      <c r="BL96" s="529"/>
      <c r="BM96" s="529"/>
      <c r="BN96" s="529"/>
      <c r="BO96" s="529"/>
      <c r="BP96" s="529"/>
      <c r="BQ96" s="529"/>
      <c r="BR96" s="529"/>
      <c r="BS96" s="529"/>
      <c r="BT96" s="529"/>
      <c r="BU96" s="529"/>
      <c r="BV96" s="530"/>
      <c r="BW96" s="530"/>
      <c r="BX96" s="530"/>
      <c r="BY96" s="530"/>
      <c r="BZ96" s="531"/>
      <c r="CA96" s="531"/>
      <c r="CB96" s="531"/>
      <c r="CC96" s="531"/>
      <c r="CD96" s="531"/>
      <c r="CE96" s="531"/>
      <c r="CF96" s="532"/>
      <c r="CG96" s="532"/>
      <c r="CH96" s="532"/>
      <c r="CI96" s="532"/>
      <c r="CJ96" s="546"/>
      <c r="CK96" s="546"/>
      <c r="CL96" s="546"/>
      <c r="CM96" s="546"/>
      <c r="CN96" s="546"/>
      <c r="CO96" s="546"/>
      <c r="CP96" s="533"/>
      <c r="CQ96" s="533"/>
      <c r="CR96" s="533"/>
      <c r="CS96" s="533"/>
      <c r="CT96" s="795"/>
      <c r="CU96" s="795"/>
      <c r="CV96" s="795"/>
      <c r="CW96" s="795"/>
      <c r="CX96" s="795"/>
      <c r="CY96" s="795"/>
      <c r="CZ96" s="534"/>
      <c r="DA96" s="534"/>
      <c r="DB96" s="534"/>
      <c r="DC96" s="534"/>
      <c r="DD96" s="1028"/>
      <c r="DE96" s="1028"/>
      <c r="DF96" s="1028"/>
      <c r="DG96" s="1028"/>
      <c r="DH96" s="1028"/>
      <c r="DI96" s="1028"/>
      <c r="DJ96" s="530"/>
      <c r="DK96" s="530"/>
      <c r="DL96" s="530"/>
      <c r="DM96" s="530"/>
      <c r="DN96" s="531"/>
      <c r="DO96" s="531"/>
      <c r="DP96" s="531"/>
      <c r="DQ96" s="531"/>
      <c r="DR96" s="531"/>
      <c r="DS96" s="531"/>
      <c r="DT96" s="535"/>
      <c r="DU96" s="535"/>
      <c r="DV96" s="535"/>
      <c r="DW96" s="535"/>
      <c r="DX96" s="779"/>
      <c r="DY96" s="779"/>
      <c r="DZ96" s="779"/>
      <c r="EA96" s="779"/>
      <c r="EB96" s="779"/>
      <c r="EC96" s="779"/>
      <c r="ED96" s="536"/>
      <c r="EE96" s="536"/>
      <c r="EF96" s="536"/>
      <c r="EG96" s="536"/>
      <c r="EH96" s="761"/>
      <c r="EI96" s="761"/>
      <c r="EJ96" s="761"/>
      <c r="EK96" s="761"/>
      <c r="EL96" s="761"/>
      <c r="EM96" s="761"/>
      <c r="EN96" s="529"/>
      <c r="EO96" s="529"/>
      <c r="EP96" s="529"/>
      <c r="EQ96" s="529"/>
      <c r="ER96" s="529"/>
      <c r="ES96" s="529"/>
      <c r="ET96" s="529"/>
      <c r="EU96" s="529"/>
      <c r="EV96" s="529"/>
      <c r="EW96" s="529"/>
      <c r="EX96" s="536"/>
      <c r="EY96" s="536"/>
      <c r="EZ96" s="536"/>
      <c r="FA96" s="536"/>
      <c r="FB96" s="761"/>
      <c r="FC96" s="761"/>
      <c r="FD96" s="761"/>
      <c r="FE96" s="761"/>
      <c r="FF96" s="761"/>
      <c r="FG96" s="761"/>
      <c r="FH96" s="537"/>
      <c r="FI96" s="537"/>
      <c r="FJ96" s="537"/>
      <c r="FK96" s="537"/>
      <c r="FL96" s="538"/>
      <c r="FM96" s="538"/>
      <c r="FN96" s="538"/>
      <c r="FO96" s="538"/>
      <c r="FP96" s="538"/>
      <c r="FQ96" s="538"/>
      <c r="FR96" s="539"/>
      <c r="FS96" s="539"/>
      <c r="FT96" s="539"/>
      <c r="FU96" s="539"/>
      <c r="FV96" s="1050"/>
      <c r="FW96" s="1050"/>
      <c r="FX96" s="1050"/>
      <c r="FY96" s="1050"/>
      <c r="FZ96" s="1050"/>
      <c r="GA96" s="1050"/>
      <c r="GB96" s="540"/>
      <c r="GC96" s="540"/>
      <c r="GD96" s="540"/>
      <c r="GE96" s="540"/>
      <c r="GF96" s="540"/>
      <c r="GG96" s="540"/>
      <c r="GH96" s="540"/>
      <c r="GI96" s="540"/>
      <c r="GJ96" s="540"/>
      <c r="GK96" s="540"/>
      <c r="GL96" s="535"/>
      <c r="GM96" s="535"/>
      <c r="GN96" s="535"/>
      <c r="GO96" s="535"/>
      <c r="GP96" s="779"/>
      <c r="GQ96" s="779"/>
      <c r="GR96" s="779"/>
      <c r="GS96" s="779"/>
      <c r="GT96" s="779"/>
      <c r="GU96" s="779"/>
      <c r="GV96" s="541"/>
      <c r="GW96" s="541"/>
      <c r="GX96" s="541"/>
      <c r="GY96" s="541"/>
      <c r="GZ96" s="542"/>
      <c r="HA96" s="542"/>
      <c r="HB96" s="542"/>
      <c r="HC96" s="542"/>
      <c r="HD96" s="542"/>
      <c r="HE96" s="542"/>
      <c r="HF96" s="543"/>
      <c r="HG96" s="543"/>
      <c r="HH96" s="543"/>
      <c r="HI96" s="543"/>
      <c r="HJ96" s="543"/>
      <c r="HK96" s="543"/>
      <c r="HL96" s="543"/>
      <c r="HM96" s="543"/>
      <c r="HN96" s="543"/>
      <c r="HO96" s="543"/>
      <c r="HP96" s="524"/>
      <c r="HQ96" s="524"/>
      <c r="HR96" s="524"/>
      <c r="HS96" s="524"/>
      <c r="HT96" s="544"/>
      <c r="HU96" s="544"/>
      <c r="HV96" s="544"/>
      <c r="HW96" s="544"/>
      <c r="HX96" s="544"/>
      <c r="HY96" s="544"/>
      <c r="HZ96" s="536"/>
      <c r="IA96" s="536"/>
      <c r="IB96" s="536"/>
      <c r="IC96" s="536"/>
      <c r="ID96" s="536"/>
      <c r="IE96" s="536"/>
      <c r="IF96" s="536"/>
      <c r="IG96" s="536"/>
      <c r="IH96" s="536"/>
      <c r="II96" s="536"/>
      <c r="IJ96" s="543"/>
      <c r="IK96" s="543"/>
      <c r="IL96" s="543"/>
      <c r="IM96" s="543"/>
      <c r="IN96" s="545"/>
      <c r="IO96" s="545"/>
      <c r="IP96" s="545"/>
      <c r="IQ96" s="545"/>
      <c r="IR96" s="545"/>
      <c r="IS96" s="545"/>
      <c r="IT96" s="533"/>
      <c r="IU96" s="533"/>
      <c r="IV96" s="533"/>
      <c r="IW96" s="533"/>
      <c r="IX96" s="795"/>
      <c r="IY96" s="795"/>
      <c r="IZ96" s="795"/>
      <c r="JA96" s="795"/>
      <c r="JB96" s="795"/>
      <c r="JC96" s="795"/>
      <c r="JD96" s="537"/>
      <c r="JE96" s="537"/>
      <c r="JF96" s="537"/>
      <c r="JG96" s="537"/>
      <c r="JH96" s="538"/>
      <c r="JI96" s="538"/>
      <c r="JJ96" s="538"/>
      <c r="JK96" s="538"/>
      <c r="JL96" s="538"/>
      <c r="JM96" s="538"/>
      <c r="JN96" s="532"/>
      <c r="JO96" s="532"/>
      <c r="JP96" s="532"/>
      <c r="JQ96" s="532"/>
      <c r="JR96" s="546"/>
      <c r="JS96" s="546"/>
      <c r="JT96" s="546"/>
      <c r="JU96" s="546"/>
      <c r="JV96" s="546"/>
      <c r="JW96" s="546"/>
      <c r="JX96" s="529"/>
      <c r="JY96" s="529"/>
      <c r="JZ96" s="529"/>
      <c r="KA96" s="529"/>
      <c r="KB96" s="775"/>
      <c r="KC96" s="775"/>
      <c r="KD96" s="775"/>
      <c r="KE96" s="775"/>
      <c r="KF96" s="775"/>
      <c r="KG96" s="775"/>
      <c r="KH96" s="530"/>
      <c r="KI96" s="530"/>
      <c r="KJ96" s="530"/>
      <c r="KK96" s="530"/>
      <c r="KL96" s="531"/>
      <c r="KM96" s="531"/>
      <c r="KN96" s="531"/>
      <c r="KO96" s="531"/>
      <c r="KP96" s="531"/>
      <c r="KQ96" s="531"/>
      <c r="KR96" s="547"/>
      <c r="KS96" s="547"/>
      <c r="KT96" s="547"/>
      <c r="KU96" s="547"/>
      <c r="KV96" s="790"/>
      <c r="KW96" s="790"/>
      <c r="KX96" s="790"/>
      <c r="KY96" s="790"/>
      <c r="KZ96" s="790"/>
      <c r="LA96" s="790"/>
      <c r="LB96" s="548"/>
      <c r="LC96" s="548"/>
      <c r="LD96" s="548"/>
      <c r="LE96" s="548"/>
      <c r="LF96" s="816"/>
      <c r="LG96" s="816"/>
      <c r="LH96" s="816"/>
      <c r="LI96" s="816"/>
      <c r="LJ96" s="816"/>
      <c r="LK96" s="816"/>
      <c r="LL96" s="549"/>
      <c r="LM96" s="549"/>
      <c r="LN96" s="549"/>
      <c r="LO96" s="549"/>
      <c r="LP96" s="785"/>
      <c r="LQ96" s="785"/>
      <c r="LR96" s="785"/>
      <c r="LS96" s="785"/>
      <c r="LT96" s="785"/>
      <c r="LU96" s="785"/>
      <c r="LV96" s="417"/>
      <c r="LW96" s="417"/>
      <c r="LX96" s="417"/>
      <c r="LY96" s="417"/>
      <c r="LZ96" s="417"/>
      <c r="MA96" s="417"/>
      <c r="MB96" s="417"/>
      <c r="MC96" s="417"/>
      <c r="MD96" s="417"/>
      <c r="ME96" s="417"/>
      <c r="MF96" s="550"/>
      <c r="MG96" s="550"/>
      <c r="MH96" s="550"/>
      <c r="MI96" s="550"/>
      <c r="MJ96" s="550"/>
      <c r="MK96" s="550"/>
      <c r="ML96" s="550"/>
      <c r="MM96" s="550"/>
      <c r="MN96" s="550"/>
      <c r="MO96" s="550"/>
      <c r="MP96" s="551"/>
      <c r="MQ96" s="551"/>
      <c r="MR96" s="551"/>
      <c r="MS96" s="551"/>
      <c r="MT96" s="551"/>
      <c r="MU96" s="551"/>
      <c r="MV96" s="551"/>
      <c r="MW96" s="551"/>
      <c r="MX96" s="551"/>
      <c r="MY96" s="551"/>
      <c r="MZ96" s="406"/>
      <c r="NA96" s="406"/>
      <c r="NB96" s="406"/>
      <c r="NC96" s="406"/>
      <c r="ND96" s="406"/>
      <c r="NE96" s="406"/>
      <c r="NF96" s="406"/>
      <c r="NG96" s="406"/>
      <c r="NH96" s="406"/>
      <c r="NI96" s="406"/>
    </row>
    <row r="97" spans="1:373" ht="30" x14ac:dyDescent="0.25">
      <c r="A97" s="442">
        <v>74</v>
      </c>
      <c r="B97" s="479" t="s">
        <v>117</v>
      </c>
      <c r="C97" s="483" t="s">
        <v>215</v>
      </c>
      <c r="D97" s="444">
        <v>30</v>
      </c>
      <c r="E97" s="444">
        <v>30</v>
      </c>
      <c r="F97" s="444">
        <v>0</v>
      </c>
      <c r="G97" s="444">
        <v>29.99</v>
      </c>
      <c r="H97" s="1037">
        <v>5891</v>
      </c>
      <c r="I97" s="1037">
        <v>0</v>
      </c>
      <c r="J97" s="1037">
        <v>5396</v>
      </c>
      <c r="K97" s="1037">
        <v>0</v>
      </c>
      <c r="L97" s="1037">
        <v>5108</v>
      </c>
      <c r="M97" s="1037">
        <v>5108</v>
      </c>
      <c r="N97" s="446">
        <v>1.5</v>
      </c>
      <c r="O97" s="446">
        <v>1.5</v>
      </c>
      <c r="P97" s="446">
        <v>0.2</v>
      </c>
      <c r="Q97" s="446">
        <v>1.5</v>
      </c>
      <c r="R97" s="473">
        <v>295</v>
      </c>
      <c r="S97" s="473">
        <v>39</v>
      </c>
      <c r="T97" s="473">
        <v>261</v>
      </c>
      <c r="U97" s="473">
        <v>0</v>
      </c>
      <c r="V97" s="473">
        <v>261</v>
      </c>
      <c r="W97" s="473">
        <v>239</v>
      </c>
      <c r="X97" s="447">
        <v>0.5</v>
      </c>
      <c r="Y97" s="447">
        <v>0</v>
      </c>
      <c r="Z97" s="447">
        <v>0</v>
      </c>
      <c r="AA97" s="447">
        <v>0</v>
      </c>
      <c r="AB97" s="1043">
        <v>98</v>
      </c>
      <c r="AC97" s="1043">
        <v>0</v>
      </c>
      <c r="AD97" s="1043">
        <v>0</v>
      </c>
      <c r="AE97" s="1043">
        <v>0</v>
      </c>
      <c r="AF97" s="1043"/>
      <c r="AG97" s="1043"/>
      <c r="AH97" s="449">
        <v>0.3</v>
      </c>
      <c r="AI97" s="449">
        <v>0.1</v>
      </c>
      <c r="AJ97" s="449">
        <v>0.05</v>
      </c>
      <c r="AK97" s="449">
        <v>0.05</v>
      </c>
      <c r="AL97" s="753">
        <v>59</v>
      </c>
      <c r="AM97" s="753">
        <v>7</v>
      </c>
      <c r="AN97" s="753">
        <v>7</v>
      </c>
      <c r="AO97" s="753">
        <v>0</v>
      </c>
      <c r="AP97" s="753">
        <v>7</v>
      </c>
      <c r="AQ97" s="753">
        <v>7</v>
      </c>
      <c r="AR97" s="450">
        <v>1</v>
      </c>
      <c r="AS97" s="450">
        <v>1</v>
      </c>
      <c r="AT97" s="450">
        <v>0</v>
      </c>
      <c r="AU97" s="450">
        <v>0</v>
      </c>
      <c r="AV97" s="765">
        <v>196</v>
      </c>
      <c r="AW97" s="765">
        <v>0</v>
      </c>
      <c r="AX97" s="765">
        <v>0</v>
      </c>
      <c r="AY97" s="765">
        <v>0</v>
      </c>
      <c r="AZ97" s="765">
        <v>0</v>
      </c>
      <c r="BA97" s="765">
        <v>0</v>
      </c>
      <c r="BB97" s="451">
        <v>3</v>
      </c>
      <c r="BC97" s="451">
        <v>3</v>
      </c>
      <c r="BD97" s="451">
        <v>0</v>
      </c>
      <c r="BE97" s="451">
        <v>2.99</v>
      </c>
      <c r="BF97" s="810">
        <v>530</v>
      </c>
      <c r="BG97" s="810">
        <v>0</v>
      </c>
      <c r="BH97" s="810">
        <v>530</v>
      </c>
      <c r="BI97" s="810">
        <v>0</v>
      </c>
      <c r="BJ97" s="810">
        <v>530</v>
      </c>
      <c r="BK97" s="810">
        <v>530</v>
      </c>
      <c r="BL97" s="452">
        <v>6</v>
      </c>
      <c r="BM97" s="452">
        <v>6</v>
      </c>
      <c r="BN97" s="452">
        <v>0.62</v>
      </c>
      <c r="BO97" s="452">
        <v>0.62</v>
      </c>
      <c r="BP97" s="771">
        <v>1178</v>
      </c>
      <c r="BQ97" s="771">
        <v>95</v>
      </c>
      <c r="BR97" s="771">
        <v>95</v>
      </c>
      <c r="BS97" s="771"/>
      <c r="BT97" s="771">
        <v>95</v>
      </c>
      <c r="BU97" s="771">
        <v>95</v>
      </c>
      <c r="BV97" s="454">
        <v>7</v>
      </c>
      <c r="BW97" s="454">
        <v>7</v>
      </c>
      <c r="BX97" s="454">
        <v>0</v>
      </c>
      <c r="BY97" s="454">
        <v>7</v>
      </c>
      <c r="BZ97" s="455">
        <v>1375</v>
      </c>
      <c r="CA97" s="455">
        <v>0</v>
      </c>
      <c r="CB97" s="455">
        <v>1400</v>
      </c>
      <c r="CC97" s="455">
        <v>0</v>
      </c>
      <c r="CD97" s="455">
        <v>1400</v>
      </c>
      <c r="CE97" s="455">
        <v>1400</v>
      </c>
      <c r="CF97" s="456">
        <v>3</v>
      </c>
      <c r="CG97" s="456">
        <v>3</v>
      </c>
      <c r="CH97" s="456">
        <v>0</v>
      </c>
      <c r="CI97" s="456">
        <v>2.99</v>
      </c>
      <c r="CJ97" s="475">
        <v>589</v>
      </c>
      <c r="CK97" s="475">
        <v>8</v>
      </c>
      <c r="CL97" s="475">
        <v>595</v>
      </c>
      <c r="CM97" s="475"/>
      <c r="CN97" s="475">
        <v>595</v>
      </c>
      <c r="CO97" s="475">
        <v>562</v>
      </c>
      <c r="CP97" s="457">
        <v>12</v>
      </c>
      <c r="CQ97" s="457">
        <v>10.199999999999999</v>
      </c>
      <c r="CR97" s="457">
        <v>0.24</v>
      </c>
      <c r="CS97" s="457">
        <v>10.200000000000001</v>
      </c>
      <c r="CT97" s="793">
        <v>2356</v>
      </c>
      <c r="CU97" s="793">
        <v>89</v>
      </c>
      <c r="CV97" s="793">
        <v>1830</v>
      </c>
      <c r="CW97" s="793">
        <v>0</v>
      </c>
      <c r="CX97" s="793">
        <v>1830</v>
      </c>
      <c r="CY97" s="793">
        <v>1725</v>
      </c>
      <c r="CZ97" s="458">
        <v>8.1999999999999993</v>
      </c>
      <c r="DA97" s="458">
        <v>5</v>
      </c>
      <c r="DB97" s="458">
        <v>0</v>
      </c>
      <c r="DC97" s="458">
        <v>0</v>
      </c>
      <c r="DD97" s="1026">
        <v>1610</v>
      </c>
      <c r="DE97" s="1026">
        <v>0</v>
      </c>
      <c r="DF97" s="1026">
        <v>0</v>
      </c>
      <c r="DG97" s="1026">
        <v>0</v>
      </c>
      <c r="DH97" s="1026">
        <v>0</v>
      </c>
      <c r="DI97" s="1026">
        <v>0</v>
      </c>
      <c r="DJ97" s="454">
        <v>1.5</v>
      </c>
      <c r="DK97" s="454">
        <v>0.5</v>
      </c>
      <c r="DL97" s="454">
        <v>0</v>
      </c>
      <c r="DM97" s="454">
        <v>0.5</v>
      </c>
      <c r="DN97" s="455">
        <v>295</v>
      </c>
      <c r="DO97" s="455">
        <v>0</v>
      </c>
      <c r="DP97" s="455">
        <v>92</v>
      </c>
      <c r="DQ97" s="455">
        <v>0</v>
      </c>
      <c r="DR97" s="455">
        <v>92</v>
      </c>
      <c r="DS97" s="455">
        <v>92</v>
      </c>
      <c r="DT97" s="1011">
        <v>11</v>
      </c>
      <c r="DU97" s="1012">
        <v>8.5</v>
      </c>
      <c r="DV97" s="1012">
        <v>1.04</v>
      </c>
      <c r="DW97" s="1011">
        <v>8.5</v>
      </c>
      <c r="DX97" s="1013">
        <v>2160</v>
      </c>
      <c r="DY97" s="1013">
        <v>191</v>
      </c>
      <c r="DZ97" s="1013">
        <v>1569</v>
      </c>
      <c r="EA97" s="1013">
        <v>0</v>
      </c>
      <c r="EB97" s="1013">
        <v>1569</v>
      </c>
      <c r="EC97" s="1013">
        <v>1569</v>
      </c>
      <c r="ED97" s="461">
        <v>8</v>
      </c>
      <c r="EE97" s="461">
        <v>4</v>
      </c>
      <c r="EF97" s="461">
        <v>0.01</v>
      </c>
      <c r="EG97" s="461">
        <v>3.52</v>
      </c>
      <c r="EH97" s="759">
        <v>1571</v>
      </c>
      <c r="EI97" s="759">
        <v>3</v>
      </c>
      <c r="EJ97" s="759">
        <v>704</v>
      </c>
      <c r="EK97" s="759">
        <v>0</v>
      </c>
      <c r="EL97" s="759">
        <v>704</v>
      </c>
      <c r="EM97" s="759">
        <v>704</v>
      </c>
      <c r="EN97" s="452">
        <v>0.2</v>
      </c>
      <c r="EO97" s="452">
        <v>0</v>
      </c>
      <c r="EP97" s="452"/>
      <c r="EQ97" s="452"/>
      <c r="ER97" s="771">
        <v>39</v>
      </c>
      <c r="ES97" s="771"/>
      <c r="ET97" s="771"/>
      <c r="EU97" s="771"/>
      <c r="EV97" s="771"/>
      <c r="EW97" s="771"/>
      <c r="EX97" s="461">
        <v>70</v>
      </c>
      <c r="EY97" s="461">
        <v>77.5</v>
      </c>
      <c r="EZ97" s="461">
        <v>0.5</v>
      </c>
      <c r="FA97" s="461">
        <v>77.5</v>
      </c>
      <c r="FB97" s="759">
        <v>13745</v>
      </c>
      <c r="FC97" s="759">
        <v>95</v>
      </c>
      <c r="FD97" s="759">
        <v>13487</v>
      </c>
      <c r="FE97" s="759">
        <v>0</v>
      </c>
      <c r="FF97" s="759">
        <v>13101</v>
      </c>
      <c r="FG97" s="759">
        <v>13000</v>
      </c>
      <c r="FH97" s="463">
        <v>8</v>
      </c>
      <c r="FI97" s="463">
        <v>7</v>
      </c>
      <c r="FJ97" s="463">
        <v>1</v>
      </c>
      <c r="FK97" s="463">
        <v>7</v>
      </c>
      <c r="FL97" s="464">
        <v>1571</v>
      </c>
      <c r="FM97" s="464">
        <v>183</v>
      </c>
      <c r="FN97" s="464">
        <v>1266</v>
      </c>
      <c r="FO97" s="464">
        <v>0</v>
      </c>
      <c r="FP97" s="464">
        <v>1266</v>
      </c>
      <c r="FQ97" s="464">
        <v>1266</v>
      </c>
      <c r="FR97" s="465">
        <v>0.7</v>
      </c>
      <c r="FS97" s="465">
        <v>1.55</v>
      </c>
      <c r="FT97" s="465">
        <v>1.55</v>
      </c>
      <c r="FU97" s="465">
        <v>1.55</v>
      </c>
      <c r="FV97" s="1048">
        <v>137</v>
      </c>
      <c r="FW97" s="1048">
        <v>312</v>
      </c>
      <c r="FX97" s="1048">
        <v>312</v>
      </c>
      <c r="FY97" s="1048"/>
      <c r="FZ97" s="1048">
        <v>312</v>
      </c>
      <c r="GA97" s="1048">
        <v>312</v>
      </c>
      <c r="GB97" s="467">
        <v>5</v>
      </c>
      <c r="GC97" s="467">
        <v>4</v>
      </c>
      <c r="GD97" s="467">
        <v>0</v>
      </c>
      <c r="GE97" s="467">
        <v>3.86</v>
      </c>
      <c r="GF97" s="783">
        <v>982</v>
      </c>
      <c r="GG97" s="783">
        <v>0</v>
      </c>
      <c r="GH97" s="783">
        <v>605</v>
      </c>
      <c r="GI97" s="783">
        <v>0</v>
      </c>
      <c r="GJ97" s="783">
        <v>605</v>
      </c>
      <c r="GK97" s="783">
        <v>605</v>
      </c>
      <c r="GL97" s="459">
        <v>0.75</v>
      </c>
      <c r="GM97" s="459">
        <v>1</v>
      </c>
      <c r="GN97" s="459">
        <v>0</v>
      </c>
      <c r="GO97" s="459">
        <v>1</v>
      </c>
      <c r="GP97" s="777">
        <v>0</v>
      </c>
      <c r="GQ97" s="777">
        <v>0</v>
      </c>
      <c r="GR97" s="777">
        <v>194</v>
      </c>
      <c r="GS97" s="777">
        <v>0</v>
      </c>
      <c r="GT97" s="777">
        <v>194</v>
      </c>
      <c r="GU97" s="777">
        <v>194</v>
      </c>
      <c r="GV97" s="469">
        <v>0.2</v>
      </c>
      <c r="GW97" s="469">
        <v>0.1</v>
      </c>
      <c r="GX97" s="469">
        <v>0</v>
      </c>
      <c r="GY97" s="469">
        <v>0</v>
      </c>
      <c r="GZ97" s="470">
        <v>39</v>
      </c>
      <c r="HA97" s="470">
        <v>0</v>
      </c>
      <c r="HB97" s="470">
        <v>0</v>
      </c>
      <c r="HC97" s="470">
        <v>0</v>
      </c>
      <c r="HD97" s="470">
        <v>0</v>
      </c>
      <c r="HE97" s="470">
        <v>0</v>
      </c>
      <c r="HF97" s="471">
        <v>4</v>
      </c>
      <c r="HG97" s="471">
        <v>4.3</v>
      </c>
      <c r="HH97" s="471">
        <v>0</v>
      </c>
      <c r="HI97" s="471">
        <v>4.25</v>
      </c>
      <c r="HJ97" s="474">
        <v>785</v>
      </c>
      <c r="HK97" s="474">
        <v>0</v>
      </c>
      <c r="HL97" s="474">
        <v>738</v>
      </c>
      <c r="HM97" s="474">
        <v>0</v>
      </c>
      <c r="HN97" s="474">
        <v>738</v>
      </c>
      <c r="HO97" s="474">
        <v>738</v>
      </c>
      <c r="HP97" s="446">
        <v>1</v>
      </c>
      <c r="HQ97" s="446">
        <v>1.5</v>
      </c>
      <c r="HR97" s="446">
        <v>0</v>
      </c>
      <c r="HS97" s="446">
        <v>1.5</v>
      </c>
      <c r="HT97" s="473">
        <v>196</v>
      </c>
      <c r="HU97" s="473">
        <v>0</v>
      </c>
      <c r="HV97" s="473">
        <v>268</v>
      </c>
      <c r="HW97" s="473">
        <v>0</v>
      </c>
      <c r="HX97" s="473">
        <v>268</v>
      </c>
      <c r="HY97" s="473">
        <v>268</v>
      </c>
      <c r="HZ97" s="461"/>
      <c r="IA97" s="461">
        <v>0.25</v>
      </c>
      <c r="IB97" s="461"/>
      <c r="IC97" s="461">
        <v>0.3</v>
      </c>
      <c r="ID97" s="462"/>
      <c r="IE97" s="462"/>
      <c r="IF97" s="462">
        <v>14</v>
      </c>
      <c r="IG97" s="462"/>
      <c r="IH97" s="462">
        <v>14</v>
      </c>
      <c r="II97" s="462">
        <v>14</v>
      </c>
      <c r="IJ97" s="471">
        <v>1</v>
      </c>
      <c r="IK97" s="471">
        <v>1</v>
      </c>
      <c r="IL97" s="471">
        <v>0</v>
      </c>
      <c r="IM97" s="471">
        <v>1</v>
      </c>
      <c r="IN97" s="474">
        <v>196</v>
      </c>
      <c r="IO97" s="474">
        <v>0</v>
      </c>
      <c r="IP97" s="474">
        <v>184</v>
      </c>
      <c r="IQ97" s="474">
        <v>0</v>
      </c>
      <c r="IR97" s="474">
        <v>175</v>
      </c>
      <c r="IS97" s="474">
        <v>165</v>
      </c>
      <c r="IT97" s="457">
        <v>0.2</v>
      </c>
      <c r="IU97" s="457">
        <v>0.1</v>
      </c>
      <c r="IV97" s="457">
        <v>0</v>
      </c>
      <c r="IW97" s="457">
        <v>0.1</v>
      </c>
      <c r="IX97" s="793">
        <v>39</v>
      </c>
      <c r="IY97" s="793">
        <v>0</v>
      </c>
      <c r="IZ97" s="793">
        <v>17</v>
      </c>
      <c r="JA97" s="793">
        <v>0</v>
      </c>
      <c r="JB97" s="793">
        <v>17</v>
      </c>
      <c r="JC97" s="793">
        <v>17</v>
      </c>
      <c r="JD97" s="463">
        <v>2</v>
      </c>
      <c r="JE97" s="463">
        <v>2</v>
      </c>
      <c r="JF97" s="463">
        <v>0</v>
      </c>
      <c r="JG97" s="463">
        <v>2</v>
      </c>
      <c r="JH97" s="464">
        <v>393</v>
      </c>
      <c r="JI97" s="464">
        <v>0</v>
      </c>
      <c r="JJ97" s="464">
        <v>332</v>
      </c>
      <c r="JK97" s="464">
        <v>0</v>
      </c>
      <c r="JL97" s="464">
        <v>324</v>
      </c>
      <c r="JM97" s="464">
        <v>168</v>
      </c>
      <c r="JN97" s="456">
        <v>1.5</v>
      </c>
      <c r="JO97" s="456">
        <v>2</v>
      </c>
      <c r="JP97" s="456">
        <v>0</v>
      </c>
      <c r="JQ97" s="456">
        <v>2</v>
      </c>
      <c r="JR97" s="475">
        <v>245</v>
      </c>
      <c r="JS97" s="475">
        <v>0</v>
      </c>
      <c r="JT97" s="475">
        <v>0</v>
      </c>
      <c r="JU97" s="475">
        <v>0</v>
      </c>
      <c r="JV97" s="475">
        <v>0</v>
      </c>
      <c r="JW97" s="475">
        <v>0</v>
      </c>
      <c r="JX97" s="452">
        <v>1</v>
      </c>
      <c r="JY97" s="452">
        <v>0</v>
      </c>
      <c r="JZ97" s="452">
        <v>0</v>
      </c>
      <c r="KA97" s="452">
        <v>0</v>
      </c>
      <c r="KB97" s="771">
        <v>196</v>
      </c>
      <c r="KC97" s="771">
        <v>0</v>
      </c>
      <c r="KD97" s="771">
        <v>0</v>
      </c>
      <c r="KE97" s="771">
        <v>0</v>
      </c>
      <c r="KF97" s="771">
        <v>0</v>
      </c>
      <c r="KG97" s="771">
        <v>0</v>
      </c>
      <c r="KH97" s="454">
        <v>0.2</v>
      </c>
      <c r="KI97" s="454">
        <v>0</v>
      </c>
      <c r="KJ97" s="454">
        <v>0</v>
      </c>
      <c r="KK97" s="454">
        <v>0</v>
      </c>
      <c r="KL97" s="455">
        <v>39</v>
      </c>
      <c r="KM97" s="455">
        <v>0</v>
      </c>
      <c r="KN97" s="455">
        <v>0</v>
      </c>
      <c r="KO97" s="455">
        <v>0</v>
      </c>
      <c r="KP97" s="455">
        <v>0</v>
      </c>
      <c r="KQ97" s="455">
        <v>0</v>
      </c>
      <c r="KR97" s="476">
        <v>0.2</v>
      </c>
      <c r="KS97" s="476">
        <v>1.75</v>
      </c>
      <c r="KT97" s="476">
        <v>0.91</v>
      </c>
      <c r="KU97" s="476">
        <v>1.75</v>
      </c>
      <c r="KV97" s="788">
        <v>39</v>
      </c>
      <c r="KW97" s="788">
        <v>171</v>
      </c>
      <c r="KX97" s="788">
        <v>309</v>
      </c>
      <c r="KY97" s="788">
        <v>0</v>
      </c>
      <c r="KZ97" s="788">
        <v>309</v>
      </c>
      <c r="LA97" s="788">
        <v>193</v>
      </c>
      <c r="LB97" s="471">
        <v>0.2</v>
      </c>
      <c r="LC97" s="471">
        <v>0.1</v>
      </c>
      <c r="LD97" s="471">
        <v>0</v>
      </c>
      <c r="LE97" s="471">
        <v>0.1</v>
      </c>
      <c r="LF97" s="474">
        <v>39</v>
      </c>
      <c r="LG97" s="474">
        <v>0</v>
      </c>
      <c r="LH97" s="474">
        <v>20</v>
      </c>
      <c r="LI97" s="474">
        <v>0</v>
      </c>
      <c r="LJ97" s="474">
        <v>0</v>
      </c>
      <c r="LK97" s="474">
        <v>0</v>
      </c>
      <c r="LL97" s="467">
        <v>0.2</v>
      </c>
      <c r="LM97" s="467">
        <v>0.2</v>
      </c>
      <c r="LN97" s="467">
        <v>0</v>
      </c>
      <c r="LO97" s="467">
        <v>0.2</v>
      </c>
      <c r="LP97" s="783">
        <v>39</v>
      </c>
      <c r="LQ97" s="783">
        <v>0</v>
      </c>
      <c r="LR97" s="783">
        <v>37</v>
      </c>
      <c r="LS97" s="783">
        <v>0</v>
      </c>
      <c r="LT97" s="783">
        <v>37</v>
      </c>
      <c r="LU97" s="783">
        <v>37</v>
      </c>
      <c r="LV97" s="415">
        <f t="shared" ref="LV97:ME101" si="210">D97+N97+X97+AH97+AR97+BB97+BL97+BV97+CF97+CP97+CZ97+DJ97+DT97+ED97+EN97+EX97+FH97+FR97+GB97+GL97+GV97+HF97+HP97+HZ97+IJ97+IT97+JD97+JN97+JX97+KH97+KR97+LB97+LL97</f>
        <v>189.34999999999991</v>
      </c>
      <c r="LW97" s="415">
        <f t="shared" si="210"/>
        <v>184.15</v>
      </c>
      <c r="LX97" s="415">
        <f t="shared" si="210"/>
        <v>6.12</v>
      </c>
      <c r="LY97" s="415">
        <f t="shared" si="210"/>
        <v>171.97000000000003</v>
      </c>
      <c r="LZ97" s="416">
        <f t="shared" si="210"/>
        <v>36922</v>
      </c>
      <c r="MA97" s="416">
        <f t="shared" si="210"/>
        <v>1193</v>
      </c>
      <c r="MB97" s="416">
        <f t="shared" si="210"/>
        <v>30262</v>
      </c>
      <c r="MC97" s="416">
        <f t="shared" si="210"/>
        <v>0</v>
      </c>
      <c r="MD97" s="416">
        <f t="shared" si="210"/>
        <v>29551</v>
      </c>
      <c r="ME97" s="416">
        <f t="shared" si="210"/>
        <v>29008</v>
      </c>
      <c r="MF97" s="465"/>
      <c r="MG97" s="465"/>
      <c r="MH97" s="465"/>
      <c r="MI97" s="465"/>
      <c r="MJ97" s="466"/>
      <c r="MK97" s="466"/>
      <c r="ML97" s="466"/>
      <c r="MM97" s="466"/>
      <c r="MN97" s="466"/>
      <c r="MO97" s="466"/>
      <c r="MP97" s="477"/>
      <c r="MQ97" s="477"/>
      <c r="MR97" s="477"/>
      <c r="MS97" s="477"/>
      <c r="MT97" s="478"/>
      <c r="MU97" s="478"/>
      <c r="MV97" s="478"/>
      <c r="MW97" s="478"/>
      <c r="MX97" s="478"/>
      <c r="MY97" s="478"/>
      <c r="MZ97" s="401">
        <v>189.34999999999991</v>
      </c>
      <c r="NA97" s="401">
        <v>176.85</v>
      </c>
      <c r="NB97" s="401">
        <v>46.48</v>
      </c>
      <c r="NC97" s="401">
        <v>146.34999999999997</v>
      </c>
      <c r="ND97" s="402">
        <v>37128</v>
      </c>
      <c r="NE97" s="402">
        <v>9980</v>
      </c>
      <c r="NF97" s="402">
        <v>26590</v>
      </c>
      <c r="NG97" s="402">
        <v>0</v>
      </c>
      <c r="NH97" s="402">
        <v>22766</v>
      </c>
      <c r="NI97" s="402">
        <v>20276</v>
      </c>
    </row>
    <row r="98" spans="1:373" ht="45" x14ac:dyDescent="0.25">
      <c r="A98" s="442">
        <v>75</v>
      </c>
      <c r="B98" s="479" t="s">
        <v>118</v>
      </c>
      <c r="C98" s="443" t="s">
        <v>119</v>
      </c>
      <c r="D98" s="444"/>
      <c r="E98" s="444"/>
      <c r="F98" s="444"/>
      <c r="G98" s="444"/>
      <c r="H98" s="1037"/>
      <c r="I98" s="1037"/>
      <c r="J98" s="1037"/>
      <c r="K98" s="1037"/>
      <c r="L98" s="1037"/>
      <c r="M98" s="1037"/>
      <c r="N98" s="446"/>
      <c r="O98" s="446"/>
      <c r="P98" s="446"/>
      <c r="Q98" s="446"/>
      <c r="R98" s="473"/>
      <c r="S98" s="473"/>
      <c r="T98" s="473"/>
      <c r="U98" s="473"/>
      <c r="V98" s="473"/>
      <c r="W98" s="473"/>
      <c r="X98" s="447">
        <v>0</v>
      </c>
      <c r="Y98" s="447">
        <v>0</v>
      </c>
      <c r="Z98" s="447">
        <v>0</v>
      </c>
      <c r="AA98" s="447">
        <v>0</v>
      </c>
      <c r="AB98" s="1043">
        <v>0</v>
      </c>
      <c r="AC98" s="1043">
        <v>0</v>
      </c>
      <c r="AD98" s="1043">
        <v>0</v>
      </c>
      <c r="AE98" s="1043">
        <v>0</v>
      </c>
      <c r="AF98" s="1043"/>
      <c r="AG98" s="1043"/>
      <c r="AH98" s="449">
        <v>0</v>
      </c>
      <c r="AI98" s="449">
        <v>0</v>
      </c>
      <c r="AJ98" s="449">
        <v>0</v>
      </c>
      <c r="AK98" s="449">
        <v>0</v>
      </c>
      <c r="AL98" s="753">
        <v>0</v>
      </c>
      <c r="AM98" s="753">
        <v>0</v>
      </c>
      <c r="AN98" s="753">
        <v>0</v>
      </c>
      <c r="AO98" s="753">
        <v>0</v>
      </c>
      <c r="AP98" s="753">
        <v>0</v>
      </c>
      <c r="AQ98" s="753">
        <v>0</v>
      </c>
      <c r="AR98" s="450">
        <v>0</v>
      </c>
      <c r="AS98" s="450">
        <v>0</v>
      </c>
      <c r="AT98" s="450">
        <v>0</v>
      </c>
      <c r="AU98" s="450">
        <v>0</v>
      </c>
      <c r="AV98" s="765">
        <v>0</v>
      </c>
      <c r="AW98" s="765">
        <v>0</v>
      </c>
      <c r="AX98" s="765">
        <v>0</v>
      </c>
      <c r="AY98" s="765">
        <v>0</v>
      </c>
      <c r="AZ98" s="765">
        <v>0</v>
      </c>
      <c r="BA98" s="765">
        <v>0</v>
      </c>
      <c r="BB98" s="451">
        <v>0</v>
      </c>
      <c r="BC98" s="451">
        <v>0</v>
      </c>
      <c r="BD98" s="451">
        <v>0</v>
      </c>
      <c r="BE98" s="451">
        <v>0</v>
      </c>
      <c r="BF98" s="810">
        <v>0</v>
      </c>
      <c r="BG98" s="810">
        <v>0</v>
      </c>
      <c r="BH98" s="810">
        <v>0</v>
      </c>
      <c r="BI98" s="810">
        <v>0</v>
      </c>
      <c r="BJ98" s="810">
        <v>0</v>
      </c>
      <c r="BK98" s="810">
        <v>0</v>
      </c>
      <c r="BL98" s="452">
        <v>0</v>
      </c>
      <c r="BM98" s="452">
        <v>0</v>
      </c>
      <c r="BN98" s="452">
        <v>0</v>
      </c>
      <c r="BO98" s="452">
        <v>0</v>
      </c>
      <c r="BP98" s="771">
        <v>0</v>
      </c>
      <c r="BQ98" s="771">
        <v>0</v>
      </c>
      <c r="BR98" s="771">
        <v>0</v>
      </c>
      <c r="BS98" s="771"/>
      <c r="BT98" s="771"/>
      <c r="BU98" s="771"/>
      <c r="BV98" s="454">
        <v>0</v>
      </c>
      <c r="BW98" s="454">
        <v>0</v>
      </c>
      <c r="BX98" s="454">
        <v>0</v>
      </c>
      <c r="BY98" s="454">
        <v>0</v>
      </c>
      <c r="BZ98" s="455">
        <v>0</v>
      </c>
      <c r="CA98" s="455">
        <v>0</v>
      </c>
      <c r="CB98" s="455">
        <v>0</v>
      </c>
      <c r="CC98" s="455">
        <v>0</v>
      </c>
      <c r="CD98" s="455">
        <v>0</v>
      </c>
      <c r="CE98" s="455">
        <v>0</v>
      </c>
      <c r="CF98" s="456"/>
      <c r="CG98" s="456"/>
      <c r="CH98" s="456"/>
      <c r="CI98" s="456"/>
      <c r="CJ98" s="475"/>
      <c r="CK98" s="475"/>
      <c r="CL98" s="475"/>
      <c r="CM98" s="475"/>
      <c r="CN98" s="475"/>
      <c r="CO98" s="475"/>
      <c r="CP98" s="457"/>
      <c r="CQ98" s="457"/>
      <c r="CR98" s="457"/>
      <c r="CS98" s="457"/>
      <c r="CT98" s="793"/>
      <c r="CU98" s="793"/>
      <c r="CV98" s="793"/>
      <c r="CW98" s="793"/>
      <c r="CX98" s="793"/>
      <c r="CY98" s="793"/>
      <c r="CZ98" s="458">
        <v>0</v>
      </c>
      <c r="DA98" s="458">
        <v>0</v>
      </c>
      <c r="DB98" s="458">
        <v>0</v>
      </c>
      <c r="DC98" s="458">
        <v>0</v>
      </c>
      <c r="DD98" s="1026">
        <v>0</v>
      </c>
      <c r="DE98" s="1026">
        <v>0</v>
      </c>
      <c r="DF98" s="1026">
        <v>0</v>
      </c>
      <c r="DG98" s="1026">
        <v>0</v>
      </c>
      <c r="DH98" s="1026">
        <v>0</v>
      </c>
      <c r="DI98" s="1026">
        <v>0</v>
      </c>
      <c r="DJ98" s="454">
        <v>0</v>
      </c>
      <c r="DK98" s="454">
        <v>0</v>
      </c>
      <c r="DL98" s="454">
        <v>0</v>
      </c>
      <c r="DM98" s="454">
        <v>0</v>
      </c>
      <c r="DN98" s="455">
        <v>0</v>
      </c>
      <c r="DO98" s="455">
        <v>0</v>
      </c>
      <c r="DP98" s="455">
        <v>0</v>
      </c>
      <c r="DQ98" s="455">
        <v>0</v>
      </c>
      <c r="DR98" s="455">
        <v>0</v>
      </c>
      <c r="DS98" s="455">
        <v>0</v>
      </c>
      <c r="DT98" s="1011">
        <v>0</v>
      </c>
      <c r="DU98" s="1012">
        <v>0</v>
      </c>
      <c r="DV98" s="1012">
        <v>0</v>
      </c>
      <c r="DW98" s="1011">
        <v>0</v>
      </c>
      <c r="DX98" s="1013">
        <v>0</v>
      </c>
      <c r="DY98" s="1013">
        <v>0</v>
      </c>
      <c r="DZ98" s="1013">
        <v>0</v>
      </c>
      <c r="EA98" s="1013">
        <v>0</v>
      </c>
      <c r="EB98" s="1013">
        <v>0</v>
      </c>
      <c r="EC98" s="1013">
        <v>0</v>
      </c>
      <c r="ED98" s="461">
        <v>0</v>
      </c>
      <c r="EE98" s="461">
        <v>0</v>
      </c>
      <c r="EF98" s="461">
        <v>0</v>
      </c>
      <c r="EG98" s="461">
        <v>0</v>
      </c>
      <c r="EH98" s="759">
        <v>0</v>
      </c>
      <c r="EI98" s="759">
        <v>0</v>
      </c>
      <c r="EJ98" s="759">
        <v>0</v>
      </c>
      <c r="EK98" s="759">
        <v>0</v>
      </c>
      <c r="EL98" s="759">
        <v>0</v>
      </c>
      <c r="EM98" s="759">
        <v>0</v>
      </c>
      <c r="EN98" s="452"/>
      <c r="EO98" s="452"/>
      <c r="EP98" s="452"/>
      <c r="EQ98" s="452"/>
      <c r="ER98" s="771"/>
      <c r="ES98" s="771"/>
      <c r="ET98" s="771"/>
      <c r="EU98" s="771"/>
      <c r="EV98" s="771"/>
      <c r="EW98" s="771"/>
      <c r="EX98" s="461">
        <v>0</v>
      </c>
      <c r="EY98" s="461">
        <v>0</v>
      </c>
      <c r="EZ98" s="461">
        <v>0</v>
      </c>
      <c r="FA98" s="461">
        <v>0</v>
      </c>
      <c r="FB98" s="759">
        <v>0</v>
      </c>
      <c r="FC98" s="759">
        <v>0</v>
      </c>
      <c r="FD98" s="759">
        <v>0</v>
      </c>
      <c r="FE98" s="759">
        <v>0</v>
      </c>
      <c r="FF98" s="759">
        <v>0</v>
      </c>
      <c r="FG98" s="759">
        <v>0</v>
      </c>
      <c r="FH98" s="463">
        <v>0</v>
      </c>
      <c r="FI98" s="463">
        <v>0</v>
      </c>
      <c r="FJ98" s="463">
        <v>0</v>
      </c>
      <c r="FK98" s="463">
        <v>0</v>
      </c>
      <c r="FL98" s="464">
        <v>0</v>
      </c>
      <c r="FM98" s="464">
        <v>0</v>
      </c>
      <c r="FN98" s="464">
        <v>0</v>
      </c>
      <c r="FO98" s="464">
        <v>0</v>
      </c>
      <c r="FP98" s="464">
        <v>0</v>
      </c>
      <c r="FQ98" s="464">
        <v>0</v>
      </c>
      <c r="FR98" s="465"/>
      <c r="FS98" s="465"/>
      <c r="FT98" s="465"/>
      <c r="FU98" s="465"/>
      <c r="FV98" s="1048"/>
      <c r="FW98" s="1048"/>
      <c r="FX98" s="1048"/>
      <c r="FY98" s="1048"/>
      <c r="FZ98" s="1048"/>
      <c r="GA98" s="1048"/>
      <c r="GB98" s="467"/>
      <c r="GC98" s="467"/>
      <c r="GD98" s="467"/>
      <c r="GE98" s="467"/>
      <c r="GF98" s="783"/>
      <c r="GG98" s="783"/>
      <c r="GH98" s="783"/>
      <c r="GI98" s="783"/>
      <c r="GJ98" s="783"/>
      <c r="GK98" s="783"/>
      <c r="GL98" s="459"/>
      <c r="GM98" s="459"/>
      <c r="GN98" s="459"/>
      <c r="GO98" s="459"/>
      <c r="GP98" s="777"/>
      <c r="GQ98" s="777"/>
      <c r="GR98" s="777"/>
      <c r="GS98" s="777"/>
      <c r="GT98" s="777"/>
      <c r="GU98" s="777"/>
      <c r="GV98" s="469">
        <v>0</v>
      </c>
      <c r="GW98" s="469">
        <v>0</v>
      </c>
      <c r="GX98" s="469">
        <v>0</v>
      </c>
      <c r="GY98" s="469">
        <v>0</v>
      </c>
      <c r="GZ98" s="470">
        <v>0</v>
      </c>
      <c r="HA98" s="470">
        <v>0</v>
      </c>
      <c r="HB98" s="470">
        <v>0</v>
      </c>
      <c r="HC98" s="470">
        <v>0</v>
      </c>
      <c r="HD98" s="470">
        <v>0</v>
      </c>
      <c r="HE98" s="470">
        <v>0</v>
      </c>
      <c r="HF98" s="471"/>
      <c r="HG98" s="471"/>
      <c r="HH98" s="471"/>
      <c r="HI98" s="471"/>
      <c r="HJ98" s="474"/>
      <c r="HK98" s="474"/>
      <c r="HL98" s="474"/>
      <c r="HM98" s="474"/>
      <c r="HN98" s="474"/>
      <c r="HO98" s="474"/>
      <c r="HP98" s="446">
        <v>0</v>
      </c>
      <c r="HQ98" s="446">
        <v>0</v>
      </c>
      <c r="HR98" s="446">
        <v>0</v>
      </c>
      <c r="HS98" s="446">
        <v>0</v>
      </c>
      <c r="HT98" s="473">
        <v>0</v>
      </c>
      <c r="HU98" s="473">
        <v>0</v>
      </c>
      <c r="HV98" s="473">
        <v>0</v>
      </c>
      <c r="HW98" s="473">
        <v>0</v>
      </c>
      <c r="HX98" s="473">
        <v>0</v>
      </c>
      <c r="HY98" s="473">
        <v>0</v>
      </c>
      <c r="HZ98" s="461"/>
      <c r="IA98" s="461"/>
      <c r="IB98" s="461"/>
      <c r="IC98" s="461"/>
      <c r="ID98" s="462"/>
      <c r="IE98" s="462"/>
      <c r="IF98" s="462"/>
      <c r="IG98" s="462"/>
      <c r="IH98" s="462"/>
      <c r="II98" s="462"/>
      <c r="IJ98" s="471">
        <v>0</v>
      </c>
      <c r="IK98" s="471">
        <v>0</v>
      </c>
      <c r="IL98" s="471">
        <v>0</v>
      </c>
      <c r="IM98" s="471">
        <v>0</v>
      </c>
      <c r="IN98" s="474">
        <v>0</v>
      </c>
      <c r="IO98" s="474">
        <v>0</v>
      </c>
      <c r="IP98" s="474">
        <v>0</v>
      </c>
      <c r="IQ98" s="474">
        <v>0</v>
      </c>
      <c r="IR98" s="474">
        <v>0</v>
      </c>
      <c r="IS98" s="474">
        <v>0</v>
      </c>
      <c r="IT98" s="457">
        <v>0</v>
      </c>
      <c r="IU98" s="457">
        <v>0</v>
      </c>
      <c r="IV98" s="457">
        <v>0</v>
      </c>
      <c r="IW98" s="457">
        <v>0</v>
      </c>
      <c r="IX98" s="793">
        <v>0</v>
      </c>
      <c r="IY98" s="793">
        <v>0</v>
      </c>
      <c r="IZ98" s="793">
        <v>0</v>
      </c>
      <c r="JA98" s="793">
        <v>0</v>
      </c>
      <c r="JB98" s="793">
        <v>0</v>
      </c>
      <c r="JC98" s="793">
        <v>0</v>
      </c>
      <c r="JD98" s="463"/>
      <c r="JE98" s="463"/>
      <c r="JF98" s="463"/>
      <c r="JG98" s="463"/>
      <c r="JH98" s="464"/>
      <c r="JI98" s="464"/>
      <c r="JJ98" s="464"/>
      <c r="JK98" s="464"/>
      <c r="JL98" s="464"/>
      <c r="JM98" s="464"/>
      <c r="JN98" s="456">
        <v>0</v>
      </c>
      <c r="JO98" s="456">
        <v>0</v>
      </c>
      <c r="JP98" s="456">
        <v>0</v>
      </c>
      <c r="JQ98" s="456">
        <v>0</v>
      </c>
      <c r="JR98" s="475">
        <v>0</v>
      </c>
      <c r="JS98" s="475">
        <v>0</v>
      </c>
      <c r="JT98" s="475">
        <v>0</v>
      </c>
      <c r="JU98" s="475">
        <v>0</v>
      </c>
      <c r="JV98" s="475">
        <v>0</v>
      </c>
      <c r="JW98" s="475">
        <v>0</v>
      </c>
      <c r="JX98" s="452">
        <v>0</v>
      </c>
      <c r="JY98" s="452">
        <v>0</v>
      </c>
      <c r="JZ98" s="452">
        <v>0</v>
      </c>
      <c r="KA98" s="452">
        <v>0</v>
      </c>
      <c r="KB98" s="771">
        <v>0</v>
      </c>
      <c r="KC98" s="771">
        <v>0</v>
      </c>
      <c r="KD98" s="771">
        <v>0</v>
      </c>
      <c r="KE98" s="771">
        <v>0</v>
      </c>
      <c r="KF98" s="771">
        <v>0</v>
      </c>
      <c r="KG98" s="771">
        <v>0</v>
      </c>
      <c r="KH98" s="454">
        <v>0</v>
      </c>
      <c r="KI98" s="454">
        <v>0</v>
      </c>
      <c r="KJ98" s="454">
        <v>0</v>
      </c>
      <c r="KK98" s="454">
        <v>0</v>
      </c>
      <c r="KL98" s="455">
        <v>0</v>
      </c>
      <c r="KM98" s="455">
        <v>0</v>
      </c>
      <c r="KN98" s="455">
        <v>0</v>
      </c>
      <c r="KO98" s="455">
        <v>0</v>
      </c>
      <c r="KP98" s="455">
        <v>0</v>
      </c>
      <c r="KQ98" s="455">
        <v>0</v>
      </c>
      <c r="KR98" s="476">
        <v>0</v>
      </c>
      <c r="KS98" s="476">
        <v>0</v>
      </c>
      <c r="KT98" s="476">
        <v>0</v>
      </c>
      <c r="KU98" s="476">
        <v>0</v>
      </c>
      <c r="KV98" s="788">
        <v>0</v>
      </c>
      <c r="KW98" s="788">
        <v>0</v>
      </c>
      <c r="KX98" s="788">
        <v>0</v>
      </c>
      <c r="KY98" s="788">
        <v>0</v>
      </c>
      <c r="KZ98" s="788">
        <v>0</v>
      </c>
      <c r="LA98" s="788">
        <v>0</v>
      </c>
      <c r="LB98" s="471"/>
      <c r="LC98" s="471"/>
      <c r="LD98" s="471"/>
      <c r="LE98" s="471"/>
      <c r="LF98" s="474"/>
      <c r="LG98" s="474"/>
      <c r="LH98" s="474"/>
      <c r="LI98" s="474"/>
      <c r="LJ98" s="474"/>
      <c r="LK98" s="474"/>
      <c r="LL98" s="467">
        <v>0</v>
      </c>
      <c r="LM98" s="467">
        <v>0</v>
      </c>
      <c r="LN98" s="467">
        <v>0</v>
      </c>
      <c r="LO98" s="467">
        <v>0</v>
      </c>
      <c r="LP98" s="783">
        <v>0</v>
      </c>
      <c r="LQ98" s="783">
        <v>0</v>
      </c>
      <c r="LR98" s="783">
        <v>0</v>
      </c>
      <c r="LS98" s="783">
        <v>0</v>
      </c>
      <c r="LT98" s="783">
        <v>0</v>
      </c>
      <c r="LU98" s="783">
        <v>0</v>
      </c>
      <c r="LV98" s="415">
        <f t="shared" si="210"/>
        <v>0</v>
      </c>
      <c r="LW98" s="415">
        <f t="shared" si="210"/>
        <v>0</v>
      </c>
      <c r="LX98" s="415">
        <f t="shared" si="210"/>
        <v>0</v>
      </c>
      <c r="LY98" s="415">
        <f t="shared" si="210"/>
        <v>0</v>
      </c>
      <c r="LZ98" s="416">
        <f t="shared" si="210"/>
        <v>0</v>
      </c>
      <c r="MA98" s="416">
        <f t="shared" si="210"/>
        <v>0</v>
      </c>
      <c r="MB98" s="416">
        <f t="shared" si="210"/>
        <v>0</v>
      </c>
      <c r="MC98" s="416">
        <f t="shared" si="210"/>
        <v>0</v>
      </c>
      <c r="MD98" s="416">
        <f t="shared" si="210"/>
        <v>0</v>
      </c>
      <c r="ME98" s="416">
        <f t="shared" si="210"/>
        <v>0</v>
      </c>
      <c r="MF98" s="465"/>
      <c r="MG98" s="465"/>
      <c r="MH98" s="465"/>
      <c r="MI98" s="465"/>
      <c r="MJ98" s="466"/>
      <c r="MK98" s="466"/>
      <c r="ML98" s="466"/>
      <c r="MM98" s="466"/>
      <c r="MN98" s="466"/>
      <c r="MO98" s="466"/>
      <c r="MP98" s="477"/>
      <c r="MQ98" s="477"/>
      <c r="MR98" s="477"/>
      <c r="MS98" s="477"/>
      <c r="MT98" s="478"/>
      <c r="MU98" s="478"/>
      <c r="MV98" s="478"/>
      <c r="MW98" s="478"/>
      <c r="MX98" s="478"/>
      <c r="MY98" s="478"/>
      <c r="MZ98" s="401">
        <v>0</v>
      </c>
      <c r="NA98" s="401">
        <v>0</v>
      </c>
      <c r="NB98" s="401">
        <v>0</v>
      </c>
      <c r="NC98" s="401">
        <v>0</v>
      </c>
      <c r="ND98" s="402">
        <v>0</v>
      </c>
      <c r="NE98" s="402">
        <v>0</v>
      </c>
      <c r="NF98" s="402">
        <v>0</v>
      </c>
      <c r="NG98" s="402">
        <v>0</v>
      </c>
      <c r="NH98" s="402">
        <v>0</v>
      </c>
      <c r="NI98" s="402">
        <v>0</v>
      </c>
    </row>
    <row r="99" spans="1:373" ht="24" customHeight="1" x14ac:dyDescent="0.25">
      <c r="A99" s="442">
        <v>76</v>
      </c>
      <c r="B99" s="479" t="s">
        <v>120</v>
      </c>
      <c r="C99" s="479" t="s">
        <v>121</v>
      </c>
      <c r="D99" s="444"/>
      <c r="E99" s="444"/>
      <c r="F99" s="444"/>
      <c r="G99" s="444"/>
      <c r="H99" s="1037"/>
      <c r="I99" s="1037"/>
      <c r="J99" s="1037"/>
      <c r="K99" s="1037"/>
      <c r="L99" s="1037"/>
      <c r="M99" s="1037"/>
      <c r="N99" s="446"/>
      <c r="O99" s="446"/>
      <c r="P99" s="446"/>
      <c r="Q99" s="446"/>
      <c r="R99" s="473"/>
      <c r="S99" s="473"/>
      <c r="T99" s="473"/>
      <c r="U99" s="473"/>
      <c r="V99" s="473"/>
      <c r="W99" s="473"/>
      <c r="X99" s="447">
        <v>0</v>
      </c>
      <c r="Y99" s="447">
        <v>0</v>
      </c>
      <c r="Z99" s="447">
        <v>0</v>
      </c>
      <c r="AA99" s="447">
        <v>0</v>
      </c>
      <c r="AB99" s="1043">
        <v>0</v>
      </c>
      <c r="AC99" s="1043">
        <v>0</v>
      </c>
      <c r="AD99" s="1043">
        <v>0</v>
      </c>
      <c r="AE99" s="1043">
        <v>0</v>
      </c>
      <c r="AF99" s="1043"/>
      <c r="AG99" s="1043"/>
      <c r="AH99" s="449">
        <v>0</v>
      </c>
      <c r="AI99" s="449">
        <v>0</v>
      </c>
      <c r="AJ99" s="449">
        <v>0</v>
      </c>
      <c r="AK99" s="449">
        <v>0</v>
      </c>
      <c r="AL99" s="753">
        <v>0</v>
      </c>
      <c r="AM99" s="753">
        <v>0</v>
      </c>
      <c r="AN99" s="753">
        <v>0</v>
      </c>
      <c r="AO99" s="753">
        <v>0</v>
      </c>
      <c r="AP99" s="753">
        <v>0</v>
      </c>
      <c r="AQ99" s="753">
        <v>0</v>
      </c>
      <c r="AR99" s="450">
        <v>0</v>
      </c>
      <c r="AS99" s="450">
        <v>0</v>
      </c>
      <c r="AT99" s="450">
        <v>0</v>
      </c>
      <c r="AU99" s="450">
        <v>0</v>
      </c>
      <c r="AV99" s="765">
        <v>0</v>
      </c>
      <c r="AW99" s="765">
        <v>0</v>
      </c>
      <c r="AX99" s="765">
        <v>0</v>
      </c>
      <c r="AY99" s="765">
        <v>0</v>
      </c>
      <c r="AZ99" s="765">
        <v>0</v>
      </c>
      <c r="BA99" s="765">
        <v>0</v>
      </c>
      <c r="BB99" s="451">
        <v>0</v>
      </c>
      <c r="BC99" s="451">
        <v>0</v>
      </c>
      <c r="BD99" s="451">
        <v>0</v>
      </c>
      <c r="BE99" s="451">
        <v>0</v>
      </c>
      <c r="BF99" s="810">
        <v>0</v>
      </c>
      <c r="BG99" s="810">
        <v>0</v>
      </c>
      <c r="BH99" s="810">
        <v>0</v>
      </c>
      <c r="BI99" s="810">
        <v>0</v>
      </c>
      <c r="BJ99" s="810">
        <v>0</v>
      </c>
      <c r="BK99" s="810">
        <v>0</v>
      </c>
      <c r="BL99" s="452">
        <v>0</v>
      </c>
      <c r="BM99" s="452">
        <v>0</v>
      </c>
      <c r="BN99" s="452">
        <v>0</v>
      </c>
      <c r="BO99" s="452">
        <v>0</v>
      </c>
      <c r="BP99" s="771">
        <v>0</v>
      </c>
      <c r="BQ99" s="771">
        <v>0</v>
      </c>
      <c r="BR99" s="771">
        <v>0</v>
      </c>
      <c r="BS99" s="771"/>
      <c r="BT99" s="771"/>
      <c r="BU99" s="771"/>
      <c r="BV99" s="454">
        <v>0</v>
      </c>
      <c r="BW99" s="454">
        <v>0</v>
      </c>
      <c r="BX99" s="454">
        <v>0</v>
      </c>
      <c r="BY99" s="454">
        <v>0</v>
      </c>
      <c r="BZ99" s="455">
        <v>0</v>
      </c>
      <c r="CA99" s="455">
        <v>0</v>
      </c>
      <c r="CB99" s="455">
        <v>0</v>
      </c>
      <c r="CC99" s="455">
        <v>0</v>
      </c>
      <c r="CD99" s="455">
        <v>0</v>
      </c>
      <c r="CE99" s="455">
        <v>0</v>
      </c>
      <c r="CF99" s="456"/>
      <c r="CG99" s="456"/>
      <c r="CH99" s="456"/>
      <c r="CI99" s="456"/>
      <c r="CJ99" s="475"/>
      <c r="CK99" s="475"/>
      <c r="CL99" s="475"/>
      <c r="CM99" s="475"/>
      <c r="CN99" s="475"/>
      <c r="CO99" s="475"/>
      <c r="CP99" s="457"/>
      <c r="CQ99" s="457"/>
      <c r="CR99" s="457"/>
      <c r="CS99" s="457"/>
      <c r="CT99" s="793"/>
      <c r="CU99" s="793"/>
      <c r="CV99" s="793"/>
      <c r="CW99" s="793"/>
      <c r="CX99" s="793"/>
      <c r="CY99" s="793"/>
      <c r="CZ99" s="458">
        <v>0</v>
      </c>
      <c r="DA99" s="458">
        <v>0</v>
      </c>
      <c r="DB99" s="458">
        <v>0</v>
      </c>
      <c r="DC99" s="458">
        <v>0</v>
      </c>
      <c r="DD99" s="1026">
        <v>0</v>
      </c>
      <c r="DE99" s="1026">
        <v>0</v>
      </c>
      <c r="DF99" s="1026">
        <v>0</v>
      </c>
      <c r="DG99" s="1026">
        <v>0</v>
      </c>
      <c r="DH99" s="1026">
        <v>0</v>
      </c>
      <c r="DI99" s="1026">
        <v>0</v>
      </c>
      <c r="DJ99" s="454">
        <v>0</v>
      </c>
      <c r="DK99" s="454">
        <v>0</v>
      </c>
      <c r="DL99" s="454">
        <v>0</v>
      </c>
      <c r="DM99" s="454">
        <v>0</v>
      </c>
      <c r="DN99" s="455">
        <v>0</v>
      </c>
      <c r="DO99" s="455">
        <v>0</v>
      </c>
      <c r="DP99" s="455">
        <v>0</v>
      </c>
      <c r="DQ99" s="455">
        <v>0</v>
      </c>
      <c r="DR99" s="455">
        <v>0</v>
      </c>
      <c r="DS99" s="455">
        <v>0</v>
      </c>
      <c r="DT99" s="1011">
        <v>0</v>
      </c>
      <c r="DU99" s="1012">
        <v>0</v>
      </c>
      <c r="DV99" s="1012">
        <v>0</v>
      </c>
      <c r="DW99" s="1011">
        <v>0</v>
      </c>
      <c r="DX99" s="1013">
        <v>0</v>
      </c>
      <c r="DY99" s="1013">
        <v>0</v>
      </c>
      <c r="DZ99" s="1013">
        <v>0</v>
      </c>
      <c r="EA99" s="1013">
        <v>0</v>
      </c>
      <c r="EB99" s="1013">
        <v>0</v>
      </c>
      <c r="EC99" s="1013">
        <v>0</v>
      </c>
      <c r="ED99" s="461">
        <v>0</v>
      </c>
      <c r="EE99" s="461">
        <v>0</v>
      </c>
      <c r="EF99" s="461">
        <v>0</v>
      </c>
      <c r="EG99" s="461">
        <v>0</v>
      </c>
      <c r="EH99" s="759">
        <v>0</v>
      </c>
      <c r="EI99" s="759">
        <v>0</v>
      </c>
      <c r="EJ99" s="759">
        <v>0</v>
      </c>
      <c r="EK99" s="759">
        <v>0</v>
      </c>
      <c r="EL99" s="759">
        <v>0</v>
      </c>
      <c r="EM99" s="759">
        <v>0</v>
      </c>
      <c r="EN99" s="452"/>
      <c r="EO99" s="452"/>
      <c r="EP99" s="452"/>
      <c r="EQ99" s="452"/>
      <c r="ER99" s="771"/>
      <c r="ES99" s="771"/>
      <c r="ET99" s="771"/>
      <c r="EU99" s="771"/>
      <c r="EV99" s="771"/>
      <c r="EW99" s="771"/>
      <c r="EX99" s="461">
        <v>0</v>
      </c>
      <c r="EY99" s="461">
        <v>0</v>
      </c>
      <c r="EZ99" s="461">
        <v>0</v>
      </c>
      <c r="FA99" s="461">
        <v>0</v>
      </c>
      <c r="FB99" s="759">
        <v>0</v>
      </c>
      <c r="FC99" s="759">
        <v>0</v>
      </c>
      <c r="FD99" s="759">
        <v>0</v>
      </c>
      <c r="FE99" s="759">
        <v>0</v>
      </c>
      <c r="FF99" s="759">
        <v>0</v>
      </c>
      <c r="FG99" s="759">
        <v>0</v>
      </c>
      <c r="FH99" s="463">
        <v>0</v>
      </c>
      <c r="FI99" s="463">
        <v>0</v>
      </c>
      <c r="FJ99" s="463">
        <v>0</v>
      </c>
      <c r="FK99" s="463">
        <v>0</v>
      </c>
      <c r="FL99" s="464">
        <v>0</v>
      </c>
      <c r="FM99" s="464">
        <v>0</v>
      </c>
      <c r="FN99" s="464">
        <v>0</v>
      </c>
      <c r="FO99" s="464">
        <v>0</v>
      </c>
      <c r="FP99" s="464">
        <v>0</v>
      </c>
      <c r="FQ99" s="464">
        <v>0</v>
      </c>
      <c r="FR99" s="465"/>
      <c r="FS99" s="465"/>
      <c r="FT99" s="465"/>
      <c r="FU99" s="465"/>
      <c r="FV99" s="1048"/>
      <c r="FW99" s="1048"/>
      <c r="FX99" s="1048"/>
      <c r="FY99" s="1048"/>
      <c r="FZ99" s="1048"/>
      <c r="GA99" s="1048"/>
      <c r="GB99" s="467"/>
      <c r="GC99" s="467"/>
      <c r="GD99" s="467"/>
      <c r="GE99" s="467"/>
      <c r="GF99" s="783"/>
      <c r="GG99" s="783"/>
      <c r="GH99" s="783"/>
      <c r="GI99" s="783"/>
      <c r="GJ99" s="783"/>
      <c r="GK99" s="783"/>
      <c r="GL99" s="459"/>
      <c r="GM99" s="459"/>
      <c r="GN99" s="459"/>
      <c r="GO99" s="459"/>
      <c r="GP99" s="777"/>
      <c r="GQ99" s="777"/>
      <c r="GR99" s="777"/>
      <c r="GS99" s="777"/>
      <c r="GT99" s="777"/>
      <c r="GU99" s="777"/>
      <c r="GV99" s="469">
        <v>0</v>
      </c>
      <c r="GW99" s="469">
        <v>0</v>
      </c>
      <c r="GX99" s="469">
        <v>0</v>
      </c>
      <c r="GY99" s="469">
        <v>0</v>
      </c>
      <c r="GZ99" s="470">
        <v>0</v>
      </c>
      <c r="HA99" s="470">
        <v>0</v>
      </c>
      <c r="HB99" s="470">
        <v>0</v>
      </c>
      <c r="HC99" s="470">
        <v>0</v>
      </c>
      <c r="HD99" s="470">
        <v>0</v>
      </c>
      <c r="HE99" s="470">
        <v>0</v>
      </c>
      <c r="HF99" s="471"/>
      <c r="HG99" s="471"/>
      <c r="HH99" s="471"/>
      <c r="HI99" s="471"/>
      <c r="HJ99" s="474"/>
      <c r="HK99" s="474"/>
      <c r="HL99" s="474"/>
      <c r="HM99" s="474"/>
      <c r="HN99" s="474"/>
      <c r="HO99" s="474"/>
      <c r="HP99" s="446">
        <v>0</v>
      </c>
      <c r="HQ99" s="446">
        <v>0</v>
      </c>
      <c r="HR99" s="446">
        <v>0</v>
      </c>
      <c r="HS99" s="446">
        <v>0</v>
      </c>
      <c r="HT99" s="473">
        <v>0</v>
      </c>
      <c r="HU99" s="473">
        <v>0</v>
      </c>
      <c r="HV99" s="473">
        <v>0</v>
      </c>
      <c r="HW99" s="473">
        <v>0</v>
      </c>
      <c r="HX99" s="473">
        <v>0</v>
      </c>
      <c r="HY99" s="473">
        <v>0</v>
      </c>
      <c r="HZ99" s="461"/>
      <c r="IA99" s="461"/>
      <c r="IB99" s="461"/>
      <c r="IC99" s="461"/>
      <c r="ID99" s="462"/>
      <c r="IE99" s="462"/>
      <c r="IF99" s="462"/>
      <c r="IG99" s="462"/>
      <c r="IH99" s="462"/>
      <c r="II99" s="462"/>
      <c r="IJ99" s="471">
        <v>0</v>
      </c>
      <c r="IK99" s="471">
        <v>0</v>
      </c>
      <c r="IL99" s="471">
        <v>0</v>
      </c>
      <c r="IM99" s="471">
        <v>0</v>
      </c>
      <c r="IN99" s="474">
        <v>0</v>
      </c>
      <c r="IO99" s="474">
        <v>0</v>
      </c>
      <c r="IP99" s="474">
        <v>0</v>
      </c>
      <c r="IQ99" s="474">
        <v>0</v>
      </c>
      <c r="IR99" s="474">
        <v>0</v>
      </c>
      <c r="IS99" s="474">
        <v>0</v>
      </c>
      <c r="IT99" s="457">
        <v>0</v>
      </c>
      <c r="IU99" s="457">
        <v>0</v>
      </c>
      <c r="IV99" s="457">
        <v>0</v>
      </c>
      <c r="IW99" s="457">
        <v>0</v>
      </c>
      <c r="IX99" s="793">
        <v>0</v>
      </c>
      <c r="IY99" s="793">
        <v>0</v>
      </c>
      <c r="IZ99" s="793">
        <v>0</v>
      </c>
      <c r="JA99" s="793">
        <v>0</v>
      </c>
      <c r="JB99" s="793">
        <v>0</v>
      </c>
      <c r="JC99" s="793">
        <v>0</v>
      </c>
      <c r="JD99" s="463"/>
      <c r="JE99" s="463"/>
      <c r="JF99" s="463"/>
      <c r="JG99" s="463"/>
      <c r="JH99" s="464"/>
      <c r="JI99" s="464"/>
      <c r="JJ99" s="464"/>
      <c r="JK99" s="464"/>
      <c r="JL99" s="464"/>
      <c r="JM99" s="464"/>
      <c r="JN99" s="456">
        <v>0</v>
      </c>
      <c r="JO99" s="456">
        <v>0</v>
      </c>
      <c r="JP99" s="456">
        <v>0</v>
      </c>
      <c r="JQ99" s="456">
        <v>0</v>
      </c>
      <c r="JR99" s="475">
        <v>0</v>
      </c>
      <c r="JS99" s="475">
        <v>0</v>
      </c>
      <c r="JT99" s="475">
        <v>0</v>
      </c>
      <c r="JU99" s="475">
        <v>0</v>
      </c>
      <c r="JV99" s="475">
        <v>0</v>
      </c>
      <c r="JW99" s="475">
        <v>0</v>
      </c>
      <c r="JX99" s="452">
        <v>0</v>
      </c>
      <c r="JY99" s="452">
        <v>0</v>
      </c>
      <c r="JZ99" s="452">
        <v>0</v>
      </c>
      <c r="KA99" s="452">
        <v>0</v>
      </c>
      <c r="KB99" s="771">
        <v>0</v>
      </c>
      <c r="KC99" s="771">
        <v>0</v>
      </c>
      <c r="KD99" s="771">
        <v>0</v>
      </c>
      <c r="KE99" s="771">
        <v>0</v>
      </c>
      <c r="KF99" s="771">
        <v>0</v>
      </c>
      <c r="KG99" s="771">
        <v>0</v>
      </c>
      <c r="KH99" s="454">
        <v>0</v>
      </c>
      <c r="KI99" s="454">
        <v>0</v>
      </c>
      <c r="KJ99" s="454">
        <v>0</v>
      </c>
      <c r="KK99" s="454">
        <v>0</v>
      </c>
      <c r="KL99" s="455">
        <v>0</v>
      </c>
      <c r="KM99" s="455">
        <v>0</v>
      </c>
      <c r="KN99" s="455">
        <v>0</v>
      </c>
      <c r="KO99" s="455">
        <v>0</v>
      </c>
      <c r="KP99" s="455">
        <v>0</v>
      </c>
      <c r="KQ99" s="455">
        <v>0</v>
      </c>
      <c r="KR99" s="476">
        <v>0</v>
      </c>
      <c r="KS99" s="476">
        <v>0</v>
      </c>
      <c r="KT99" s="476">
        <v>0</v>
      </c>
      <c r="KU99" s="476">
        <v>0</v>
      </c>
      <c r="KV99" s="788">
        <v>0</v>
      </c>
      <c r="KW99" s="788">
        <v>0</v>
      </c>
      <c r="KX99" s="788">
        <v>0</v>
      </c>
      <c r="KY99" s="788">
        <v>0</v>
      </c>
      <c r="KZ99" s="788">
        <v>0</v>
      </c>
      <c r="LA99" s="788">
        <v>0</v>
      </c>
      <c r="LB99" s="471"/>
      <c r="LC99" s="471"/>
      <c r="LD99" s="471"/>
      <c r="LE99" s="471"/>
      <c r="LF99" s="474"/>
      <c r="LG99" s="474"/>
      <c r="LH99" s="474"/>
      <c r="LI99" s="474"/>
      <c r="LJ99" s="474"/>
      <c r="LK99" s="474"/>
      <c r="LL99" s="467">
        <v>0</v>
      </c>
      <c r="LM99" s="467">
        <v>0</v>
      </c>
      <c r="LN99" s="467">
        <v>0</v>
      </c>
      <c r="LO99" s="467">
        <v>0</v>
      </c>
      <c r="LP99" s="783">
        <v>0</v>
      </c>
      <c r="LQ99" s="783">
        <v>0</v>
      </c>
      <c r="LR99" s="783">
        <v>0</v>
      </c>
      <c r="LS99" s="783">
        <v>0</v>
      </c>
      <c r="LT99" s="783">
        <v>0</v>
      </c>
      <c r="LU99" s="783">
        <v>0</v>
      </c>
      <c r="LV99" s="415">
        <f t="shared" si="210"/>
        <v>0</v>
      </c>
      <c r="LW99" s="415">
        <f t="shared" si="210"/>
        <v>0</v>
      </c>
      <c r="LX99" s="415">
        <f t="shared" si="210"/>
        <v>0</v>
      </c>
      <c r="LY99" s="415">
        <f t="shared" si="210"/>
        <v>0</v>
      </c>
      <c r="LZ99" s="416">
        <f t="shared" si="210"/>
        <v>0</v>
      </c>
      <c r="MA99" s="416">
        <f t="shared" si="210"/>
        <v>0</v>
      </c>
      <c r="MB99" s="416">
        <f t="shared" si="210"/>
        <v>0</v>
      </c>
      <c r="MC99" s="416">
        <f t="shared" si="210"/>
        <v>0</v>
      </c>
      <c r="MD99" s="416">
        <f t="shared" si="210"/>
        <v>0</v>
      </c>
      <c r="ME99" s="416">
        <f t="shared" si="210"/>
        <v>0</v>
      </c>
      <c r="MF99" s="465"/>
      <c r="MG99" s="465"/>
      <c r="MH99" s="465"/>
      <c r="MI99" s="465"/>
      <c r="MJ99" s="466"/>
      <c r="MK99" s="466"/>
      <c r="ML99" s="466"/>
      <c r="MM99" s="466"/>
      <c r="MN99" s="466"/>
      <c r="MO99" s="466"/>
      <c r="MP99" s="477"/>
      <c r="MQ99" s="477"/>
      <c r="MR99" s="477"/>
      <c r="MS99" s="477"/>
      <c r="MT99" s="478"/>
      <c r="MU99" s="478"/>
      <c r="MV99" s="478"/>
      <c r="MW99" s="478"/>
      <c r="MX99" s="478"/>
      <c r="MY99" s="478"/>
      <c r="MZ99" s="401">
        <v>0</v>
      </c>
      <c r="NA99" s="401">
        <v>0</v>
      </c>
      <c r="NB99" s="401">
        <v>0</v>
      </c>
      <c r="NC99" s="401">
        <v>0</v>
      </c>
      <c r="ND99" s="402">
        <v>0</v>
      </c>
      <c r="NE99" s="402">
        <v>0</v>
      </c>
      <c r="NF99" s="402">
        <v>0</v>
      </c>
      <c r="NG99" s="402">
        <v>0</v>
      </c>
      <c r="NH99" s="402">
        <v>0</v>
      </c>
      <c r="NI99" s="402">
        <v>0</v>
      </c>
    </row>
    <row r="100" spans="1:373" ht="30.75" x14ac:dyDescent="0.25">
      <c r="A100" s="442">
        <v>77</v>
      </c>
      <c r="B100" s="479" t="s">
        <v>122</v>
      </c>
      <c r="C100" s="479" t="s">
        <v>489</v>
      </c>
      <c r="D100" s="444"/>
      <c r="E100" s="444"/>
      <c r="F100" s="444"/>
      <c r="G100" s="444"/>
      <c r="H100" s="1037"/>
      <c r="I100" s="1037"/>
      <c r="J100" s="1037"/>
      <c r="K100" s="1037"/>
      <c r="L100" s="1037"/>
      <c r="M100" s="1037"/>
      <c r="N100" s="446"/>
      <c r="O100" s="446"/>
      <c r="P100" s="446"/>
      <c r="Q100" s="446"/>
      <c r="R100" s="473"/>
      <c r="S100" s="473"/>
      <c r="T100" s="473"/>
      <c r="U100" s="473"/>
      <c r="V100" s="473"/>
      <c r="W100" s="473"/>
      <c r="X100" s="447">
        <v>0</v>
      </c>
      <c r="Y100" s="447">
        <v>0</v>
      </c>
      <c r="Z100" s="447">
        <v>0</v>
      </c>
      <c r="AA100" s="447">
        <v>0</v>
      </c>
      <c r="AB100" s="1043">
        <v>0</v>
      </c>
      <c r="AC100" s="1043">
        <v>0</v>
      </c>
      <c r="AD100" s="1043">
        <v>0</v>
      </c>
      <c r="AE100" s="1043">
        <v>0</v>
      </c>
      <c r="AF100" s="1043"/>
      <c r="AG100" s="1043"/>
      <c r="AH100" s="449">
        <v>0</v>
      </c>
      <c r="AI100" s="449">
        <v>0</v>
      </c>
      <c r="AJ100" s="449">
        <v>0</v>
      </c>
      <c r="AK100" s="449">
        <v>0</v>
      </c>
      <c r="AL100" s="753">
        <v>0</v>
      </c>
      <c r="AM100" s="753">
        <v>0</v>
      </c>
      <c r="AN100" s="753">
        <v>0</v>
      </c>
      <c r="AO100" s="753">
        <v>0</v>
      </c>
      <c r="AP100" s="753">
        <v>0</v>
      </c>
      <c r="AQ100" s="753">
        <v>0</v>
      </c>
      <c r="AR100" s="450">
        <v>0</v>
      </c>
      <c r="AS100" s="450">
        <v>0</v>
      </c>
      <c r="AT100" s="450">
        <v>0</v>
      </c>
      <c r="AU100" s="450">
        <v>0</v>
      </c>
      <c r="AV100" s="765">
        <v>0</v>
      </c>
      <c r="AW100" s="765">
        <v>0</v>
      </c>
      <c r="AX100" s="765">
        <v>0</v>
      </c>
      <c r="AY100" s="765">
        <v>0</v>
      </c>
      <c r="AZ100" s="765">
        <v>0</v>
      </c>
      <c r="BA100" s="765">
        <v>0</v>
      </c>
      <c r="BB100" s="451">
        <v>0</v>
      </c>
      <c r="BC100" s="451">
        <v>0</v>
      </c>
      <c r="BD100" s="451">
        <v>0</v>
      </c>
      <c r="BE100" s="451">
        <v>0</v>
      </c>
      <c r="BF100" s="810">
        <v>0</v>
      </c>
      <c r="BG100" s="810">
        <v>0</v>
      </c>
      <c r="BH100" s="810">
        <v>0</v>
      </c>
      <c r="BI100" s="810">
        <v>0</v>
      </c>
      <c r="BJ100" s="810">
        <v>0</v>
      </c>
      <c r="BK100" s="810">
        <v>0</v>
      </c>
      <c r="BL100" s="452">
        <v>0</v>
      </c>
      <c r="BM100" s="452">
        <v>0</v>
      </c>
      <c r="BN100" s="452">
        <v>0</v>
      </c>
      <c r="BO100" s="452">
        <v>0</v>
      </c>
      <c r="BP100" s="771">
        <v>0</v>
      </c>
      <c r="BQ100" s="771">
        <v>0</v>
      </c>
      <c r="BR100" s="771">
        <v>0</v>
      </c>
      <c r="BS100" s="771"/>
      <c r="BT100" s="771"/>
      <c r="BU100" s="771"/>
      <c r="BV100" s="454">
        <v>0</v>
      </c>
      <c r="BW100" s="454">
        <v>0</v>
      </c>
      <c r="BX100" s="454">
        <v>0</v>
      </c>
      <c r="BY100" s="454">
        <v>0</v>
      </c>
      <c r="BZ100" s="455">
        <v>0</v>
      </c>
      <c r="CA100" s="455">
        <v>0</v>
      </c>
      <c r="CB100" s="455">
        <v>0</v>
      </c>
      <c r="CC100" s="455">
        <v>0</v>
      </c>
      <c r="CD100" s="455">
        <v>0</v>
      </c>
      <c r="CE100" s="455">
        <v>0</v>
      </c>
      <c r="CF100" s="456"/>
      <c r="CG100" s="456"/>
      <c r="CH100" s="456"/>
      <c r="CI100" s="456"/>
      <c r="CJ100" s="475"/>
      <c r="CK100" s="475"/>
      <c r="CL100" s="475"/>
      <c r="CM100" s="475"/>
      <c r="CN100" s="475"/>
      <c r="CO100" s="475"/>
      <c r="CP100" s="457"/>
      <c r="CQ100" s="457"/>
      <c r="CR100" s="457"/>
      <c r="CS100" s="457"/>
      <c r="CT100" s="793"/>
      <c r="CU100" s="793"/>
      <c r="CV100" s="793"/>
      <c r="CW100" s="793"/>
      <c r="CX100" s="793"/>
      <c r="CY100" s="793"/>
      <c r="CZ100" s="458">
        <v>0</v>
      </c>
      <c r="DA100" s="458">
        <v>0</v>
      </c>
      <c r="DB100" s="458">
        <v>0</v>
      </c>
      <c r="DC100" s="458">
        <v>0</v>
      </c>
      <c r="DD100" s="1026">
        <v>0</v>
      </c>
      <c r="DE100" s="1026">
        <v>0</v>
      </c>
      <c r="DF100" s="1026">
        <v>0</v>
      </c>
      <c r="DG100" s="1026">
        <v>0</v>
      </c>
      <c r="DH100" s="1026">
        <v>0</v>
      </c>
      <c r="DI100" s="1026">
        <v>0</v>
      </c>
      <c r="DJ100" s="454">
        <v>0</v>
      </c>
      <c r="DK100" s="454">
        <v>0</v>
      </c>
      <c r="DL100" s="454">
        <v>0</v>
      </c>
      <c r="DM100" s="454">
        <v>0</v>
      </c>
      <c r="DN100" s="455">
        <v>0</v>
      </c>
      <c r="DO100" s="455">
        <v>0</v>
      </c>
      <c r="DP100" s="455">
        <v>0</v>
      </c>
      <c r="DQ100" s="455">
        <v>0</v>
      </c>
      <c r="DR100" s="455">
        <v>0</v>
      </c>
      <c r="DS100" s="455">
        <v>0</v>
      </c>
      <c r="DT100" s="1011">
        <v>0</v>
      </c>
      <c r="DU100" s="1012">
        <v>0</v>
      </c>
      <c r="DV100" s="1012">
        <v>0</v>
      </c>
      <c r="DW100" s="1011">
        <v>0</v>
      </c>
      <c r="DX100" s="1013">
        <v>0</v>
      </c>
      <c r="DY100" s="1013">
        <v>0</v>
      </c>
      <c r="DZ100" s="1013">
        <v>0</v>
      </c>
      <c r="EA100" s="1013">
        <v>0</v>
      </c>
      <c r="EB100" s="1013">
        <v>0</v>
      </c>
      <c r="EC100" s="1013">
        <v>0</v>
      </c>
      <c r="ED100" s="461">
        <v>0</v>
      </c>
      <c r="EE100" s="461">
        <v>0</v>
      </c>
      <c r="EF100" s="461">
        <v>0</v>
      </c>
      <c r="EG100" s="461">
        <v>0</v>
      </c>
      <c r="EH100" s="759">
        <v>0</v>
      </c>
      <c r="EI100" s="759">
        <v>0</v>
      </c>
      <c r="EJ100" s="759">
        <v>0</v>
      </c>
      <c r="EK100" s="759">
        <v>0</v>
      </c>
      <c r="EL100" s="759">
        <v>0</v>
      </c>
      <c r="EM100" s="759">
        <v>0</v>
      </c>
      <c r="EN100" s="452"/>
      <c r="EO100" s="452"/>
      <c r="EP100" s="452"/>
      <c r="EQ100" s="452"/>
      <c r="ER100" s="771"/>
      <c r="ES100" s="771"/>
      <c r="ET100" s="771"/>
      <c r="EU100" s="771"/>
      <c r="EV100" s="771"/>
      <c r="EW100" s="771"/>
      <c r="EX100" s="461">
        <v>0</v>
      </c>
      <c r="EY100" s="461">
        <v>0</v>
      </c>
      <c r="EZ100" s="461">
        <v>0</v>
      </c>
      <c r="FA100" s="461">
        <v>0</v>
      </c>
      <c r="FB100" s="759">
        <v>0</v>
      </c>
      <c r="FC100" s="759">
        <v>0</v>
      </c>
      <c r="FD100" s="759">
        <v>0</v>
      </c>
      <c r="FE100" s="759">
        <v>0</v>
      </c>
      <c r="FF100" s="759">
        <v>0</v>
      </c>
      <c r="FG100" s="759">
        <v>0</v>
      </c>
      <c r="FH100" s="463">
        <v>0</v>
      </c>
      <c r="FI100" s="463">
        <v>0</v>
      </c>
      <c r="FJ100" s="463">
        <v>0</v>
      </c>
      <c r="FK100" s="463">
        <v>0</v>
      </c>
      <c r="FL100" s="464">
        <v>0</v>
      </c>
      <c r="FM100" s="464">
        <v>0</v>
      </c>
      <c r="FN100" s="464">
        <v>0</v>
      </c>
      <c r="FO100" s="464">
        <v>0</v>
      </c>
      <c r="FP100" s="464">
        <v>0</v>
      </c>
      <c r="FQ100" s="464">
        <v>0</v>
      </c>
      <c r="FR100" s="465"/>
      <c r="FS100" s="465"/>
      <c r="FT100" s="465"/>
      <c r="FU100" s="465"/>
      <c r="FV100" s="1048"/>
      <c r="FW100" s="1048"/>
      <c r="FX100" s="1048"/>
      <c r="FY100" s="1048"/>
      <c r="FZ100" s="1048"/>
      <c r="GA100" s="1048"/>
      <c r="GB100" s="467"/>
      <c r="GC100" s="467"/>
      <c r="GD100" s="467"/>
      <c r="GE100" s="467"/>
      <c r="GF100" s="783"/>
      <c r="GG100" s="783"/>
      <c r="GH100" s="783"/>
      <c r="GI100" s="783"/>
      <c r="GJ100" s="783"/>
      <c r="GK100" s="783"/>
      <c r="GL100" s="459"/>
      <c r="GM100" s="459"/>
      <c r="GN100" s="459"/>
      <c r="GO100" s="459"/>
      <c r="GP100" s="777"/>
      <c r="GQ100" s="777"/>
      <c r="GR100" s="777"/>
      <c r="GS100" s="777"/>
      <c r="GT100" s="777"/>
      <c r="GU100" s="777"/>
      <c r="GV100" s="469">
        <v>0</v>
      </c>
      <c r="GW100" s="469">
        <v>0</v>
      </c>
      <c r="GX100" s="469">
        <v>0</v>
      </c>
      <c r="GY100" s="469">
        <v>0</v>
      </c>
      <c r="GZ100" s="470">
        <v>0</v>
      </c>
      <c r="HA100" s="470">
        <v>0</v>
      </c>
      <c r="HB100" s="470">
        <v>0</v>
      </c>
      <c r="HC100" s="470">
        <v>0</v>
      </c>
      <c r="HD100" s="470">
        <v>0</v>
      </c>
      <c r="HE100" s="470">
        <v>0</v>
      </c>
      <c r="HF100" s="471"/>
      <c r="HG100" s="471"/>
      <c r="HH100" s="471"/>
      <c r="HI100" s="471"/>
      <c r="HJ100" s="474"/>
      <c r="HK100" s="474"/>
      <c r="HL100" s="474"/>
      <c r="HM100" s="474"/>
      <c r="HN100" s="474"/>
      <c r="HO100" s="474"/>
      <c r="HP100" s="446">
        <v>0</v>
      </c>
      <c r="HQ100" s="446">
        <v>0</v>
      </c>
      <c r="HR100" s="446">
        <v>0</v>
      </c>
      <c r="HS100" s="446">
        <v>0</v>
      </c>
      <c r="HT100" s="473">
        <v>0</v>
      </c>
      <c r="HU100" s="473">
        <v>0</v>
      </c>
      <c r="HV100" s="473"/>
      <c r="HW100" s="473">
        <v>0</v>
      </c>
      <c r="HX100" s="473">
        <v>0</v>
      </c>
      <c r="HY100" s="473">
        <v>0</v>
      </c>
      <c r="HZ100" s="461"/>
      <c r="IA100" s="461"/>
      <c r="IB100" s="461"/>
      <c r="IC100" s="461"/>
      <c r="ID100" s="462"/>
      <c r="IE100" s="462"/>
      <c r="IF100" s="462"/>
      <c r="IG100" s="462"/>
      <c r="IH100" s="462"/>
      <c r="II100" s="462"/>
      <c r="IJ100" s="471">
        <v>0</v>
      </c>
      <c r="IK100" s="471">
        <v>0</v>
      </c>
      <c r="IL100" s="471">
        <v>0</v>
      </c>
      <c r="IM100" s="471">
        <v>0</v>
      </c>
      <c r="IN100" s="474">
        <v>0</v>
      </c>
      <c r="IO100" s="474">
        <v>0</v>
      </c>
      <c r="IP100" s="474">
        <v>0</v>
      </c>
      <c r="IQ100" s="474">
        <v>0</v>
      </c>
      <c r="IR100" s="474">
        <v>0</v>
      </c>
      <c r="IS100" s="474">
        <v>0</v>
      </c>
      <c r="IT100" s="457">
        <v>0</v>
      </c>
      <c r="IU100" s="457">
        <v>0</v>
      </c>
      <c r="IV100" s="457">
        <v>0</v>
      </c>
      <c r="IW100" s="457">
        <v>0</v>
      </c>
      <c r="IX100" s="793">
        <v>0</v>
      </c>
      <c r="IY100" s="793">
        <v>0</v>
      </c>
      <c r="IZ100" s="793">
        <v>0</v>
      </c>
      <c r="JA100" s="793">
        <v>0</v>
      </c>
      <c r="JB100" s="793">
        <v>0</v>
      </c>
      <c r="JC100" s="793">
        <v>0</v>
      </c>
      <c r="JD100" s="463"/>
      <c r="JE100" s="463"/>
      <c r="JF100" s="463"/>
      <c r="JG100" s="463"/>
      <c r="JH100" s="464"/>
      <c r="JI100" s="464"/>
      <c r="JJ100" s="464"/>
      <c r="JK100" s="464"/>
      <c r="JL100" s="464"/>
      <c r="JM100" s="464"/>
      <c r="JN100" s="456">
        <v>0</v>
      </c>
      <c r="JO100" s="456">
        <v>0</v>
      </c>
      <c r="JP100" s="456">
        <v>0</v>
      </c>
      <c r="JQ100" s="456">
        <v>0</v>
      </c>
      <c r="JR100" s="475">
        <v>0</v>
      </c>
      <c r="JS100" s="475">
        <v>0</v>
      </c>
      <c r="JT100" s="475">
        <v>0</v>
      </c>
      <c r="JU100" s="475">
        <v>0</v>
      </c>
      <c r="JV100" s="475">
        <v>0</v>
      </c>
      <c r="JW100" s="475">
        <v>0</v>
      </c>
      <c r="JX100" s="452">
        <v>0</v>
      </c>
      <c r="JY100" s="452">
        <v>0</v>
      </c>
      <c r="JZ100" s="452">
        <v>0</v>
      </c>
      <c r="KA100" s="452">
        <v>0</v>
      </c>
      <c r="KB100" s="771">
        <v>0</v>
      </c>
      <c r="KC100" s="771">
        <v>0</v>
      </c>
      <c r="KD100" s="771">
        <v>0</v>
      </c>
      <c r="KE100" s="771">
        <v>0</v>
      </c>
      <c r="KF100" s="771">
        <v>0</v>
      </c>
      <c r="KG100" s="771">
        <v>0</v>
      </c>
      <c r="KH100" s="454">
        <v>0</v>
      </c>
      <c r="KI100" s="454">
        <v>0</v>
      </c>
      <c r="KJ100" s="454">
        <v>0</v>
      </c>
      <c r="KK100" s="454">
        <v>0</v>
      </c>
      <c r="KL100" s="455">
        <v>0</v>
      </c>
      <c r="KM100" s="455">
        <v>0</v>
      </c>
      <c r="KN100" s="455">
        <v>0</v>
      </c>
      <c r="KO100" s="455">
        <v>0</v>
      </c>
      <c r="KP100" s="455">
        <v>0</v>
      </c>
      <c r="KQ100" s="455">
        <v>0</v>
      </c>
      <c r="KR100" s="476">
        <v>0</v>
      </c>
      <c r="KS100" s="476">
        <v>0</v>
      </c>
      <c r="KT100" s="476">
        <v>0</v>
      </c>
      <c r="KU100" s="476">
        <v>0</v>
      </c>
      <c r="KV100" s="788">
        <v>0</v>
      </c>
      <c r="KW100" s="788">
        <v>0</v>
      </c>
      <c r="KX100" s="788">
        <v>0</v>
      </c>
      <c r="KY100" s="788">
        <v>0</v>
      </c>
      <c r="KZ100" s="788">
        <v>0</v>
      </c>
      <c r="LA100" s="788">
        <v>0</v>
      </c>
      <c r="LB100" s="471"/>
      <c r="LC100" s="471"/>
      <c r="LD100" s="471"/>
      <c r="LE100" s="471"/>
      <c r="LF100" s="474"/>
      <c r="LG100" s="474"/>
      <c r="LH100" s="474"/>
      <c r="LI100" s="474"/>
      <c r="LJ100" s="474"/>
      <c r="LK100" s="474"/>
      <c r="LL100" s="467">
        <v>0</v>
      </c>
      <c r="LM100" s="467">
        <v>0</v>
      </c>
      <c r="LN100" s="467">
        <v>0</v>
      </c>
      <c r="LO100" s="467">
        <v>0</v>
      </c>
      <c r="LP100" s="783">
        <v>0</v>
      </c>
      <c r="LQ100" s="783">
        <v>0</v>
      </c>
      <c r="LR100" s="783">
        <v>0</v>
      </c>
      <c r="LS100" s="783">
        <v>0</v>
      </c>
      <c r="LT100" s="783">
        <v>0</v>
      </c>
      <c r="LU100" s="783">
        <v>0</v>
      </c>
      <c r="LV100" s="415">
        <f t="shared" si="210"/>
        <v>0</v>
      </c>
      <c r="LW100" s="415">
        <f t="shared" si="210"/>
        <v>0</v>
      </c>
      <c r="LX100" s="415">
        <f t="shared" si="210"/>
        <v>0</v>
      </c>
      <c r="LY100" s="415">
        <f t="shared" si="210"/>
        <v>0</v>
      </c>
      <c r="LZ100" s="416">
        <f t="shared" si="210"/>
        <v>0</v>
      </c>
      <c r="MA100" s="416">
        <f t="shared" si="210"/>
        <v>0</v>
      </c>
      <c r="MB100" s="416">
        <f t="shared" si="210"/>
        <v>0</v>
      </c>
      <c r="MC100" s="416">
        <f t="shared" si="210"/>
        <v>0</v>
      </c>
      <c r="MD100" s="416">
        <f t="shared" si="210"/>
        <v>0</v>
      </c>
      <c r="ME100" s="416">
        <f t="shared" si="210"/>
        <v>0</v>
      </c>
      <c r="MF100" s="465"/>
      <c r="MG100" s="465"/>
      <c r="MH100" s="465"/>
      <c r="MI100" s="465"/>
      <c r="MJ100" s="466"/>
      <c r="MK100" s="466"/>
      <c r="ML100" s="466"/>
      <c r="MM100" s="466"/>
      <c r="MN100" s="466"/>
      <c r="MO100" s="466"/>
      <c r="MP100" s="477"/>
      <c r="MQ100" s="477"/>
      <c r="MR100" s="477"/>
      <c r="MS100" s="477"/>
      <c r="MT100" s="478"/>
      <c r="MU100" s="478"/>
      <c r="MV100" s="478"/>
      <c r="MW100" s="478"/>
      <c r="MX100" s="478"/>
      <c r="MY100" s="478"/>
      <c r="MZ100" s="401">
        <v>0</v>
      </c>
      <c r="NA100" s="401">
        <v>0</v>
      </c>
      <c r="NB100" s="401">
        <v>0</v>
      </c>
      <c r="NC100" s="401">
        <v>0</v>
      </c>
      <c r="ND100" s="402">
        <v>0</v>
      </c>
      <c r="NE100" s="402">
        <v>0</v>
      </c>
      <c r="NF100" s="402">
        <v>0</v>
      </c>
      <c r="NG100" s="402">
        <v>0</v>
      </c>
      <c r="NH100" s="402">
        <v>0</v>
      </c>
      <c r="NI100" s="402">
        <v>0</v>
      </c>
    </row>
    <row r="101" spans="1:373" ht="30.75" thickBot="1" x14ac:dyDescent="0.3">
      <c r="A101" s="485">
        <v>78</v>
      </c>
      <c r="B101" s="486" t="s">
        <v>123</v>
      </c>
      <c r="C101" s="557" t="s">
        <v>216</v>
      </c>
      <c r="D101" s="488"/>
      <c r="E101" s="488"/>
      <c r="F101" s="488"/>
      <c r="G101" s="488"/>
      <c r="H101" s="730"/>
      <c r="I101" s="730"/>
      <c r="J101" s="730"/>
      <c r="K101" s="730"/>
      <c r="L101" s="730"/>
      <c r="M101" s="730"/>
      <c r="N101" s="490">
        <v>0.5</v>
      </c>
      <c r="O101" s="490"/>
      <c r="P101" s="490"/>
      <c r="Q101" s="490"/>
      <c r="R101" s="517">
        <v>9</v>
      </c>
      <c r="S101" s="517"/>
      <c r="T101" s="517"/>
      <c r="U101" s="517"/>
      <c r="V101" s="517"/>
      <c r="W101" s="517"/>
      <c r="X101" s="491">
        <v>0</v>
      </c>
      <c r="Y101" s="491">
        <v>0</v>
      </c>
      <c r="Z101" s="491">
        <v>0</v>
      </c>
      <c r="AA101" s="491">
        <v>0</v>
      </c>
      <c r="AB101" s="1044">
        <v>0</v>
      </c>
      <c r="AC101" s="1044">
        <v>0</v>
      </c>
      <c r="AD101" s="1044">
        <v>0</v>
      </c>
      <c r="AE101" s="1044">
        <v>0</v>
      </c>
      <c r="AF101" s="1044"/>
      <c r="AG101" s="1044"/>
      <c r="AH101" s="493">
        <v>2.85</v>
      </c>
      <c r="AI101" s="493">
        <v>0</v>
      </c>
      <c r="AJ101" s="493">
        <v>0</v>
      </c>
      <c r="AK101" s="493">
        <v>0</v>
      </c>
      <c r="AL101" s="754">
        <v>52</v>
      </c>
      <c r="AM101" s="754">
        <v>0</v>
      </c>
      <c r="AN101" s="754">
        <v>0</v>
      </c>
      <c r="AO101" s="754">
        <v>0</v>
      </c>
      <c r="AP101" s="754">
        <v>0</v>
      </c>
      <c r="AQ101" s="754">
        <v>0</v>
      </c>
      <c r="AR101" s="494">
        <v>2.2000000000000002</v>
      </c>
      <c r="AS101" s="494">
        <v>0</v>
      </c>
      <c r="AT101" s="494">
        <v>0</v>
      </c>
      <c r="AU101" s="494">
        <v>0</v>
      </c>
      <c r="AV101" s="766">
        <v>0</v>
      </c>
      <c r="AW101" s="766">
        <v>0</v>
      </c>
      <c r="AX101" s="766">
        <v>0</v>
      </c>
      <c r="AY101" s="766">
        <v>0</v>
      </c>
      <c r="AZ101" s="766">
        <v>0</v>
      </c>
      <c r="BA101" s="766">
        <v>0</v>
      </c>
      <c r="BB101" s="495">
        <v>1</v>
      </c>
      <c r="BC101" s="495">
        <v>0</v>
      </c>
      <c r="BD101" s="495">
        <v>0</v>
      </c>
      <c r="BE101" s="495">
        <v>0</v>
      </c>
      <c r="BF101" s="811">
        <v>18</v>
      </c>
      <c r="BG101" s="811">
        <v>0</v>
      </c>
      <c r="BH101" s="811">
        <v>0</v>
      </c>
      <c r="BI101" s="811">
        <v>0</v>
      </c>
      <c r="BJ101" s="811">
        <v>0</v>
      </c>
      <c r="BK101" s="811">
        <v>0</v>
      </c>
      <c r="BL101" s="496">
        <v>0</v>
      </c>
      <c r="BM101" s="496">
        <v>0</v>
      </c>
      <c r="BN101" s="496">
        <v>0</v>
      </c>
      <c r="BO101" s="496">
        <v>0</v>
      </c>
      <c r="BP101" s="772">
        <v>36</v>
      </c>
      <c r="BQ101" s="772">
        <v>0</v>
      </c>
      <c r="BR101" s="772">
        <v>0</v>
      </c>
      <c r="BS101" s="772"/>
      <c r="BT101" s="772"/>
      <c r="BU101" s="772"/>
      <c r="BV101" s="498">
        <v>2.75</v>
      </c>
      <c r="BW101" s="498">
        <v>0</v>
      </c>
      <c r="BX101" s="498">
        <v>0</v>
      </c>
      <c r="BY101" s="498">
        <v>0</v>
      </c>
      <c r="BZ101" s="499">
        <v>50</v>
      </c>
      <c r="CA101" s="499">
        <v>0</v>
      </c>
      <c r="CB101" s="499">
        <v>0</v>
      </c>
      <c r="CC101" s="499">
        <v>0</v>
      </c>
      <c r="CD101" s="499">
        <v>0</v>
      </c>
      <c r="CE101" s="499">
        <v>0</v>
      </c>
      <c r="CF101" s="500">
        <v>2</v>
      </c>
      <c r="CG101" s="500"/>
      <c r="CH101" s="500"/>
      <c r="CI101" s="500"/>
      <c r="CJ101" s="519">
        <v>36</v>
      </c>
      <c r="CK101" s="519"/>
      <c r="CL101" s="519"/>
      <c r="CM101" s="519"/>
      <c r="CN101" s="519"/>
      <c r="CO101" s="519"/>
      <c r="CP101" s="501">
        <v>0</v>
      </c>
      <c r="CQ101" s="501"/>
      <c r="CR101" s="501"/>
      <c r="CS101" s="501"/>
      <c r="CT101" s="794">
        <v>0</v>
      </c>
      <c r="CU101" s="794"/>
      <c r="CV101" s="794"/>
      <c r="CW101" s="794"/>
      <c r="CX101" s="794"/>
      <c r="CY101" s="794"/>
      <c r="CZ101" s="502">
        <v>3</v>
      </c>
      <c r="DA101" s="502">
        <v>0</v>
      </c>
      <c r="DB101" s="502">
        <v>0</v>
      </c>
      <c r="DC101" s="502">
        <v>0</v>
      </c>
      <c r="DD101" s="1027">
        <v>55</v>
      </c>
      <c r="DE101" s="1027">
        <v>0</v>
      </c>
      <c r="DF101" s="1027">
        <v>0</v>
      </c>
      <c r="DG101" s="1027">
        <v>0</v>
      </c>
      <c r="DH101" s="1027">
        <v>0</v>
      </c>
      <c r="DI101" s="1027">
        <v>0</v>
      </c>
      <c r="DJ101" s="498">
        <v>0.5</v>
      </c>
      <c r="DK101" s="498">
        <v>0</v>
      </c>
      <c r="DL101" s="498">
        <v>0</v>
      </c>
      <c r="DM101" s="498">
        <v>0</v>
      </c>
      <c r="DN101" s="499">
        <v>9</v>
      </c>
      <c r="DO101" s="499">
        <v>0</v>
      </c>
      <c r="DP101" s="499">
        <v>0</v>
      </c>
      <c r="DQ101" s="499">
        <v>0</v>
      </c>
      <c r="DR101" s="499">
        <v>0</v>
      </c>
      <c r="DS101" s="499">
        <v>0</v>
      </c>
      <c r="DT101" s="1011">
        <v>0</v>
      </c>
      <c r="DU101" s="1014">
        <v>0</v>
      </c>
      <c r="DV101" s="1012">
        <v>0</v>
      </c>
      <c r="DW101" s="1011">
        <v>0</v>
      </c>
      <c r="DX101" s="1015">
        <v>0</v>
      </c>
      <c r="DY101" s="1013">
        <v>0</v>
      </c>
      <c r="DZ101" s="1013">
        <v>0</v>
      </c>
      <c r="EA101" s="1013">
        <v>0</v>
      </c>
      <c r="EB101" s="1015">
        <v>0</v>
      </c>
      <c r="EC101" s="1015">
        <v>0</v>
      </c>
      <c r="ED101" s="505">
        <v>1</v>
      </c>
      <c r="EE101" s="505">
        <v>0</v>
      </c>
      <c r="EF101" s="505">
        <v>0</v>
      </c>
      <c r="EG101" s="505">
        <v>0</v>
      </c>
      <c r="EH101" s="760">
        <v>19</v>
      </c>
      <c r="EI101" s="760">
        <v>0</v>
      </c>
      <c r="EJ101" s="760">
        <v>0</v>
      </c>
      <c r="EK101" s="760">
        <v>0</v>
      </c>
      <c r="EL101" s="760">
        <v>0</v>
      </c>
      <c r="EM101" s="760">
        <v>0</v>
      </c>
      <c r="EN101" s="496">
        <v>1.25</v>
      </c>
      <c r="EO101" s="496">
        <v>0</v>
      </c>
      <c r="EP101" s="496"/>
      <c r="EQ101" s="496"/>
      <c r="ER101" s="772">
        <v>23</v>
      </c>
      <c r="ES101" s="772"/>
      <c r="ET101" s="772"/>
      <c r="EU101" s="772"/>
      <c r="EV101" s="772"/>
      <c r="EW101" s="772"/>
      <c r="EX101" s="505">
        <v>0</v>
      </c>
      <c r="EY101" s="505">
        <v>0</v>
      </c>
      <c r="EZ101" s="505">
        <v>0</v>
      </c>
      <c r="FA101" s="505">
        <v>0</v>
      </c>
      <c r="FB101" s="760">
        <v>0</v>
      </c>
      <c r="FC101" s="760">
        <v>0</v>
      </c>
      <c r="FD101" s="760">
        <v>0</v>
      </c>
      <c r="FE101" s="760">
        <v>0</v>
      </c>
      <c r="FF101" s="760">
        <v>0</v>
      </c>
      <c r="FG101" s="760">
        <v>0</v>
      </c>
      <c r="FH101" s="507">
        <v>0</v>
      </c>
      <c r="FI101" s="507">
        <v>0</v>
      </c>
      <c r="FJ101" s="507">
        <v>0</v>
      </c>
      <c r="FK101" s="507">
        <v>0</v>
      </c>
      <c r="FL101" s="508">
        <v>0</v>
      </c>
      <c r="FM101" s="508">
        <v>0</v>
      </c>
      <c r="FN101" s="508">
        <v>0</v>
      </c>
      <c r="FO101" s="508">
        <v>0</v>
      </c>
      <c r="FP101" s="508">
        <v>0</v>
      </c>
      <c r="FQ101" s="508">
        <v>0</v>
      </c>
      <c r="FR101" s="509">
        <v>0.25</v>
      </c>
      <c r="FS101" s="509"/>
      <c r="FT101" s="509"/>
      <c r="FU101" s="509"/>
      <c r="FV101" s="1049"/>
      <c r="FW101" s="1049"/>
      <c r="FX101" s="1049"/>
      <c r="FY101" s="1049"/>
      <c r="FZ101" s="1049"/>
      <c r="GA101" s="1049"/>
      <c r="GB101" s="511">
        <v>0</v>
      </c>
      <c r="GC101" s="511">
        <v>0</v>
      </c>
      <c r="GD101" s="511">
        <v>0</v>
      </c>
      <c r="GE101" s="511">
        <v>0</v>
      </c>
      <c r="GF101" s="784"/>
      <c r="GG101" s="784">
        <v>0</v>
      </c>
      <c r="GH101" s="784">
        <v>0</v>
      </c>
      <c r="GI101" s="784">
        <v>0</v>
      </c>
      <c r="GJ101" s="784">
        <v>0</v>
      </c>
      <c r="GK101" s="784">
        <v>0</v>
      </c>
      <c r="GL101" s="503"/>
      <c r="GM101" s="503"/>
      <c r="GN101" s="503"/>
      <c r="GO101" s="503"/>
      <c r="GP101" s="778"/>
      <c r="GQ101" s="778"/>
      <c r="GR101" s="778"/>
      <c r="GS101" s="778"/>
      <c r="GT101" s="778"/>
      <c r="GU101" s="778"/>
      <c r="GV101" s="513">
        <v>0.1</v>
      </c>
      <c r="GW101" s="513">
        <v>0</v>
      </c>
      <c r="GX101" s="513">
        <v>0</v>
      </c>
      <c r="GY101" s="513">
        <v>0</v>
      </c>
      <c r="GZ101" s="514">
        <v>2</v>
      </c>
      <c r="HA101" s="514">
        <v>0</v>
      </c>
      <c r="HB101" s="514">
        <v>0</v>
      </c>
      <c r="HC101" s="514">
        <v>0</v>
      </c>
      <c r="HD101" s="514">
        <v>0</v>
      </c>
      <c r="HE101" s="514">
        <v>0</v>
      </c>
      <c r="HF101" s="515">
        <v>0.2</v>
      </c>
      <c r="HG101" s="515"/>
      <c r="HH101" s="515"/>
      <c r="HI101" s="515"/>
      <c r="HJ101" s="518">
        <v>4</v>
      </c>
      <c r="HK101" s="518"/>
      <c r="HL101" s="518"/>
      <c r="HM101" s="518"/>
      <c r="HN101" s="518"/>
      <c r="HO101" s="518"/>
      <c r="HP101" s="490">
        <v>0</v>
      </c>
      <c r="HQ101" s="490">
        <v>0</v>
      </c>
      <c r="HR101" s="490">
        <v>0</v>
      </c>
      <c r="HS101" s="490">
        <v>0</v>
      </c>
      <c r="HT101" s="517">
        <v>0</v>
      </c>
      <c r="HU101" s="517">
        <v>0</v>
      </c>
      <c r="HV101" s="517">
        <v>0</v>
      </c>
      <c r="HW101" s="517">
        <v>0</v>
      </c>
      <c r="HX101" s="517">
        <v>0</v>
      </c>
      <c r="HY101" s="517">
        <v>0</v>
      </c>
      <c r="HZ101" s="505"/>
      <c r="IA101" s="505"/>
      <c r="IB101" s="505"/>
      <c r="IC101" s="505"/>
      <c r="ID101" s="506"/>
      <c r="IE101" s="506"/>
      <c r="IF101" s="506"/>
      <c r="IG101" s="506"/>
      <c r="IH101" s="506"/>
      <c r="II101" s="506"/>
      <c r="IJ101" s="515">
        <v>0.2</v>
      </c>
      <c r="IK101" s="515">
        <v>0</v>
      </c>
      <c r="IL101" s="515">
        <v>0</v>
      </c>
      <c r="IM101" s="515">
        <v>0</v>
      </c>
      <c r="IN101" s="518">
        <v>4</v>
      </c>
      <c r="IO101" s="518">
        <v>0</v>
      </c>
      <c r="IP101" s="518">
        <v>0</v>
      </c>
      <c r="IQ101" s="518">
        <v>0</v>
      </c>
      <c r="IR101" s="518">
        <v>0</v>
      </c>
      <c r="IS101" s="518">
        <v>0</v>
      </c>
      <c r="IT101" s="501">
        <v>0</v>
      </c>
      <c r="IU101" s="501">
        <v>0</v>
      </c>
      <c r="IV101" s="501">
        <v>0</v>
      </c>
      <c r="IW101" s="501">
        <v>0</v>
      </c>
      <c r="IX101" s="794">
        <v>0</v>
      </c>
      <c r="IY101" s="794">
        <v>0</v>
      </c>
      <c r="IZ101" s="794">
        <v>0</v>
      </c>
      <c r="JA101" s="794">
        <v>0</v>
      </c>
      <c r="JB101" s="794">
        <v>0</v>
      </c>
      <c r="JC101" s="794">
        <v>0</v>
      </c>
      <c r="JD101" s="507"/>
      <c r="JE101" s="507"/>
      <c r="JF101" s="507"/>
      <c r="JG101" s="507"/>
      <c r="JH101" s="508"/>
      <c r="JI101" s="508"/>
      <c r="JJ101" s="508"/>
      <c r="JK101" s="508"/>
      <c r="JL101" s="508"/>
      <c r="JM101" s="508"/>
      <c r="JN101" s="500">
        <v>1</v>
      </c>
      <c r="JO101" s="500">
        <v>0</v>
      </c>
      <c r="JP101" s="500">
        <v>0</v>
      </c>
      <c r="JQ101" s="500">
        <v>0</v>
      </c>
      <c r="JR101" s="519">
        <v>18</v>
      </c>
      <c r="JS101" s="519">
        <v>0</v>
      </c>
      <c r="JT101" s="519">
        <v>0</v>
      </c>
      <c r="JU101" s="519">
        <v>0</v>
      </c>
      <c r="JV101" s="519">
        <v>0</v>
      </c>
      <c r="JW101" s="519">
        <v>0</v>
      </c>
      <c r="JX101" s="496">
        <v>0</v>
      </c>
      <c r="JY101" s="496">
        <v>0</v>
      </c>
      <c r="JZ101" s="496">
        <v>0</v>
      </c>
      <c r="KA101" s="496">
        <v>0</v>
      </c>
      <c r="KB101" s="772">
        <v>0</v>
      </c>
      <c r="KC101" s="772">
        <v>0</v>
      </c>
      <c r="KD101" s="772">
        <v>0</v>
      </c>
      <c r="KE101" s="772">
        <v>0</v>
      </c>
      <c r="KF101" s="772">
        <v>0</v>
      </c>
      <c r="KG101" s="772">
        <v>0</v>
      </c>
      <c r="KH101" s="498">
        <v>0.5</v>
      </c>
      <c r="KI101" s="498">
        <v>0</v>
      </c>
      <c r="KJ101" s="498">
        <v>0</v>
      </c>
      <c r="KK101" s="498">
        <v>0</v>
      </c>
      <c r="KL101" s="499">
        <v>9</v>
      </c>
      <c r="KM101" s="499">
        <v>0</v>
      </c>
      <c r="KN101" s="499">
        <v>0</v>
      </c>
      <c r="KO101" s="499">
        <v>0</v>
      </c>
      <c r="KP101" s="499">
        <v>0</v>
      </c>
      <c r="KQ101" s="499">
        <v>0</v>
      </c>
      <c r="KR101" s="520">
        <v>0.5</v>
      </c>
      <c r="KS101" s="520">
        <v>0</v>
      </c>
      <c r="KT101" s="520">
        <v>0</v>
      </c>
      <c r="KU101" s="520">
        <v>0</v>
      </c>
      <c r="KV101" s="789">
        <v>19</v>
      </c>
      <c r="KW101" s="789">
        <v>0</v>
      </c>
      <c r="KX101" s="789">
        <v>0</v>
      </c>
      <c r="KY101" s="789">
        <v>0</v>
      </c>
      <c r="KZ101" s="789">
        <v>0</v>
      </c>
      <c r="LA101" s="789">
        <v>0</v>
      </c>
      <c r="LB101" s="515">
        <v>0.05</v>
      </c>
      <c r="LC101" s="515"/>
      <c r="LD101" s="515"/>
      <c r="LE101" s="515"/>
      <c r="LF101" s="518">
        <v>1</v>
      </c>
      <c r="LG101" s="518"/>
      <c r="LH101" s="518"/>
      <c r="LI101" s="518"/>
      <c r="LJ101" s="518"/>
      <c r="LK101" s="518"/>
      <c r="LL101" s="511">
        <v>0.2</v>
      </c>
      <c r="LM101" s="511">
        <v>0</v>
      </c>
      <c r="LN101" s="511">
        <v>0</v>
      </c>
      <c r="LO101" s="511">
        <v>0</v>
      </c>
      <c r="LP101" s="784">
        <v>4</v>
      </c>
      <c r="LQ101" s="784">
        <v>0</v>
      </c>
      <c r="LR101" s="784">
        <v>0</v>
      </c>
      <c r="LS101" s="784">
        <v>0</v>
      </c>
      <c r="LT101" s="784">
        <v>0</v>
      </c>
      <c r="LU101" s="784">
        <v>0</v>
      </c>
      <c r="LV101" s="415">
        <f t="shared" si="210"/>
        <v>20.05</v>
      </c>
      <c r="LW101" s="415">
        <f t="shared" si="210"/>
        <v>0</v>
      </c>
      <c r="LX101" s="415">
        <f t="shared" si="210"/>
        <v>0</v>
      </c>
      <c r="LY101" s="415">
        <f t="shared" si="210"/>
        <v>0</v>
      </c>
      <c r="LZ101" s="416">
        <f t="shared" si="210"/>
        <v>368</v>
      </c>
      <c r="MA101" s="416">
        <f t="shared" si="210"/>
        <v>0</v>
      </c>
      <c r="MB101" s="416">
        <f t="shared" si="210"/>
        <v>0</v>
      </c>
      <c r="MC101" s="416">
        <f t="shared" si="210"/>
        <v>0</v>
      </c>
      <c r="MD101" s="416">
        <f t="shared" si="210"/>
        <v>0</v>
      </c>
      <c r="ME101" s="416">
        <f t="shared" si="210"/>
        <v>0</v>
      </c>
      <c r="MF101" s="509"/>
      <c r="MG101" s="509"/>
      <c r="MH101" s="509"/>
      <c r="MI101" s="509"/>
      <c r="MJ101" s="510"/>
      <c r="MK101" s="510"/>
      <c r="ML101" s="510"/>
      <c r="MM101" s="510"/>
      <c r="MN101" s="510"/>
      <c r="MO101" s="510"/>
      <c r="MP101" s="521"/>
      <c r="MQ101" s="521"/>
      <c r="MR101" s="521"/>
      <c r="MS101" s="521"/>
      <c r="MT101" s="522"/>
      <c r="MU101" s="522"/>
      <c r="MV101" s="522"/>
      <c r="MW101" s="522"/>
      <c r="MX101" s="522"/>
      <c r="MY101" s="522"/>
      <c r="MZ101" s="401">
        <v>27.15</v>
      </c>
      <c r="NA101" s="401">
        <v>0</v>
      </c>
      <c r="NB101" s="401">
        <v>0</v>
      </c>
      <c r="NC101" s="401">
        <v>0</v>
      </c>
      <c r="ND101" s="402">
        <v>491</v>
      </c>
      <c r="NE101" s="402">
        <v>0</v>
      </c>
      <c r="NF101" s="402">
        <v>0</v>
      </c>
      <c r="NG101" s="402">
        <v>50</v>
      </c>
      <c r="NH101" s="402">
        <v>0</v>
      </c>
      <c r="NI101" s="402">
        <v>0</v>
      </c>
    </row>
    <row r="102" spans="1:373" s="245" customFormat="1" ht="16.5" thickBot="1" x14ac:dyDescent="0.3">
      <c r="A102" s="1511" t="s">
        <v>124</v>
      </c>
      <c r="B102" s="1512"/>
      <c r="C102" s="1512"/>
      <c r="D102" s="403">
        <f>SUM(D97+D98+D99+D100+D101)</f>
        <v>30</v>
      </c>
      <c r="E102" s="403">
        <f t="shared" ref="E102:M102" si="211">SUM(E97+E98+E99+E100+E101)</f>
        <v>30</v>
      </c>
      <c r="F102" s="403">
        <f t="shared" si="211"/>
        <v>0</v>
      </c>
      <c r="G102" s="403">
        <f t="shared" si="211"/>
        <v>29.99</v>
      </c>
      <c r="H102" s="404">
        <f t="shared" si="211"/>
        <v>5891</v>
      </c>
      <c r="I102" s="404">
        <f t="shared" si="211"/>
        <v>0</v>
      </c>
      <c r="J102" s="404">
        <f t="shared" si="211"/>
        <v>5396</v>
      </c>
      <c r="K102" s="404">
        <f t="shared" si="211"/>
        <v>0</v>
      </c>
      <c r="L102" s="404">
        <f t="shared" si="211"/>
        <v>5108</v>
      </c>
      <c r="M102" s="404">
        <f t="shared" si="211"/>
        <v>5108</v>
      </c>
      <c r="N102" s="403">
        <f>SUM(N97+N98+N99+N100+N101)</f>
        <v>2</v>
      </c>
      <c r="O102" s="403">
        <f t="shared" ref="O102:W102" si="212">SUM(O97+O98+O99+O100+O101)</f>
        <v>1.5</v>
      </c>
      <c r="P102" s="403">
        <f t="shared" si="212"/>
        <v>0.2</v>
      </c>
      <c r="Q102" s="403">
        <f t="shared" si="212"/>
        <v>1.5</v>
      </c>
      <c r="R102" s="404">
        <f t="shared" si="212"/>
        <v>304</v>
      </c>
      <c r="S102" s="404">
        <f t="shared" si="212"/>
        <v>39</v>
      </c>
      <c r="T102" s="404">
        <f t="shared" si="212"/>
        <v>261</v>
      </c>
      <c r="U102" s="404">
        <f t="shared" si="212"/>
        <v>0</v>
      </c>
      <c r="V102" s="404">
        <f t="shared" si="212"/>
        <v>261</v>
      </c>
      <c r="W102" s="404">
        <f t="shared" si="212"/>
        <v>239</v>
      </c>
      <c r="X102" s="403">
        <f>SUM(X97+X98+X99+X100+X101)</f>
        <v>0.5</v>
      </c>
      <c r="Y102" s="403">
        <f t="shared" ref="Y102:AG102" si="213">SUM(Y97+Y98+Y99+Y100+Y101)</f>
        <v>0</v>
      </c>
      <c r="Z102" s="403">
        <f t="shared" si="213"/>
        <v>0</v>
      </c>
      <c r="AA102" s="403">
        <f t="shared" si="213"/>
        <v>0</v>
      </c>
      <c r="AB102" s="404">
        <f t="shared" si="213"/>
        <v>98</v>
      </c>
      <c r="AC102" s="404">
        <f t="shared" si="213"/>
        <v>0</v>
      </c>
      <c r="AD102" s="404">
        <f t="shared" si="213"/>
        <v>0</v>
      </c>
      <c r="AE102" s="404">
        <f t="shared" si="213"/>
        <v>0</v>
      </c>
      <c r="AF102" s="404">
        <f t="shared" si="213"/>
        <v>0</v>
      </c>
      <c r="AG102" s="404">
        <f t="shared" si="213"/>
        <v>0</v>
      </c>
      <c r="AH102" s="403">
        <f>SUM(AH97+AH98+AH99+AH100+AH101)</f>
        <v>3.15</v>
      </c>
      <c r="AI102" s="403">
        <f t="shared" ref="AI102:AQ102" si="214">SUM(AI97+AI98+AI99+AI100+AI101)</f>
        <v>0.1</v>
      </c>
      <c r="AJ102" s="403">
        <f t="shared" si="214"/>
        <v>0.05</v>
      </c>
      <c r="AK102" s="403">
        <f t="shared" si="214"/>
        <v>0.05</v>
      </c>
      <c r="AL102" s="404">
        <f t="shared" si="214"/>
        <v>111</v>
      </c>
      <c r="AM102" s="404">
        <f t="shared" si="214"/>
        <v>7</v>
      </c>
      <c r="AN102" s="404">
        <f t="shared" si="214"/>
        <v>7</v>
      </c>
      <c r="AO102" s="404">
        <f t="shared" si="214"/>
        <v>0</v>
      </c>
      <c r="AP102" s="404">
        <f t="shared" si="214"/>
        <v>7</v>
      </c>
      <c r="AQ102" s="404">
        <f t="shared" si="214"/>
        <v>7</v>
      </c>
      <c r="AR102" s="403">
        <f>SUM(AR97+AR98+AR99+AR100+AR101)</f>
        <v>3.2</v>
      </c>
      <c r="AS102" s="403">
        <f t="shared" ref="AS102:BA102" si="215">SUM(AS97+AS98+AS99+AS100+AS101)</f>
        <v>1</v>
      </c>
      <c r="AT102" s="403">
        <f t="shared" si="215"/>
        <v>0</v>
      </c>
      <c r="AU102" s="403">
        <f t="shared" si="215"/>
        <v>0</v>
      </c>
      <c r="AV102" s="404">
        <f t="shared" si="215"/>
        <v>196</v>
      </c>
      <c r="AW102" s="404">
        <f t="shared" si="215"/>
        <v>0</v>
      </c>
      <c r="AX102" s="404">
        <f t="shared" si="215"/>
        <v>0</v>
      </c>
      <c r="AY102" s="404">
        <f t="shared" si="215"/>
        <v>0</v>
      </c>
      <c r="AZ102" s="404">
        <f t="shared" si="215"/>
        <v>0</v>
      </c>
      <c r="BA102" s="404">
        <f t="shared" si="215"/>
        <v>0</v>
      </c>
      <c r="BB102" s="403">
        <f>SUM(BB97+BB98+BB99+BB100+BB101)</f>
        <v>4</v>
      </c>
      <c r="BC102" s="403">
        <f t="shared" ref="BC102:BK102" si="216">SUM(BC97+BC98+BC99+BC100+BC101)</f>
        <v>3</v>
      </c>
      <c r="BD102" s="403">
        <f t="shared" si="216"/>
        <v>0</v>
      </c>
      <c r="BE102" s="403">
        <f t="shared" si="216"/>
        <v>2.99</v>
      </c>
      <c r="BF102" s="404">
        <f t="shared" si="216"/>
        <v>548</v>
      </c>
      <c r="BG102" s="404">
        <f t="shared" si="216"/>
        <v>0</v>
      </c>
      <c r="BH102" s="404">
        <f t="shared" si="216"/>
        <v>530</v>
      </c>
      <c r="BI102" s="404">
        <f t="shared" si="216"/>
        <v>0</v>
      </c>
      <c r="BJ102" s="404">
        <f t="shared" si="216"/>
        <v>530</v>
      </c>
      <c r="BK102" s="404">
        <f t="shared" si="216"/>
        <v>530</v>
      </c>
      <c r="BL102" s="403">
        <f>SUM(BL97+BL98+BL99+BL100+BL101)</f>
        <v>6</v>
      </c>
      <c r="BM102" s="403">
        <f t="shared" ref="BM102:BU102" si="217">SUM(BM97+BM98+BM99+BM100+BM101)</f>
        <v>6</v>
      </c>
      <c r="BN102" s="403">
        <f t="shared" si="217"/>
        <v>0.62</v>
      </c>
      <c r="BO102" s="403">
        <f t="shared" si="217"/>
        <v>0.62</v>
      </c>
      <c r="BP102" s="404">
        <f t="shared" si="217"/>
        <v>1214</v>
      </c>
      <c r="BQ102" s="404">
        <f t="shared" si="217"/>
        <v>95</v>
      </c>
      <c r="BR102" s="404">
        <f t="shared" si="217"/>
        <v>95</v>
      </c>
      <c r="BS102" s="404">
        <f t="shared" si="217"/>
        <v>0</v>
      </c>
      <c r="BT102" s="404">
        <f t="shared" si="217"/>
        <v>95</v>
      </c>
      <c r="BU102" s="404">
        <f t="shared" si="217"/>
        <v>95</v>
      </c>
      <c r="BV102" s="403">
        <f>SUM(BV97+BV98+BV99+BV100+BV101)</f>
        <v>9.75</v>
      </c>
      <c r="BW102" s="403">
        <f t="shared" ref="BW102:CE102" si="218">SUM(BW97+BW98+BW99+BW100+BW101)</f>
        <v>7</v>
      </c>
      <c r="BX102" s="403">
        <f t="shared" si="218"/>
        <v>0</v>
      </c>
      <c r="BY102" s="403">
        <f t="shared" si="218"/>
        <v>7</v>
      </c>
      <c r="BZ102" s="404">
        <f t="shared" si="218"/>
        <v>1425</v>
      </c>
      <c r="CA102" s="404">
        <f t="shared" si="218"/>
        <v>0</v>
      </c>
      <c r="CB102" s="404">
        <f t="shared" si="218"/>
        <v>1400</v>
      </c>
      <c r="CC102" s="404">
        <f t="shared" si="218"/>
        <v>0</v>
      </c>
      <c r="CD102" s="404">
        <f t="shared" si="218"/>
        <v>1400</v>
      </c>
      <c r="CE102" s="404">
        <f t="shared" si="218"/>
        <v>1400</v>
      </c>
      <c r="CF102" s="403">
        <f>SUM(CF97+CF98+CF99+CF100+CF101)</f>
        <v>5</v>
      </c>
      <c r="CG102" s="403">
        <f t="shared" ref="CG102:CO102" si="219">SUM(CG97+CG98+CG99+CG100+CG101)</f>
        <v>3</v>
      </c>
      <c r="CH102" s="403">
        <f t="shared" si="219"/>
        <v>0</v>
      </c>
      <c r="CI102" s="403">
        <f t="shared" si="219"/>
        <v>2.99</v>
      </c>
      <c r="CJ102" s="404">
        <f t="shared" si="219"/>
        <v>625</v>
      </c>
      <c r="CK102" s="404">
        <f t="shared" si="219"/>
        <v>8</v>
      </c>
      <c r="CL102" s="404">
        <f t="shared" si="219"/>
        <v>595</v>
      </c>
      <c r="CM102" s="404">
        <f t="shared" si="219"/>
        <v>0</v>
      </c>
      <c r="CN102" s="404">
        <f t="shared" si="219"/>
        <v>595</v>
      </c>
      <c r="CO102" s="404">
        <f t="shared" si="219"/>
        <v>562</v>
      </c>
      <c r="CP102" s="403">
        <v>12</v>
      </c>
      <c r="CQ102" s="403">
        <v>10.199999999999999</v>
      </c>
      <c r="CR102" s="403">
        <v>0.24</v>
      </c>
      <c r="CS102" s="403">
        <v>10.200000000000001</v>
      </c>
      <c r="CT102" s="404">
        <v>2356</v>
      </c>
      <c r="CU102" s="404">
        <v>89</v>
      </c>
      <c r="CV102" s="404">
        <v>1830</v>
      </c>
      <c r="CW102" s="404">
        <v>0</v>
      </c>
      <c r="CX102" s="404">
        <v>1830</v>
      </c>
      <c r="CY102" s="404">
        <v>1725</v>
      </c>
      <c r="CZ102" s="403">
        <f>SUM(CZ97+CZ98+CZ99+CZ100+CZ101)</f>
        <v>11.2</v>
      </c>
      <c r="DA102" s="403">
        <f t="shared" ref="DA102:DI102" si="220">SUM(DA97+DA98+DA99+DA100+DA101)</f>
        <v>5</v>
      </c>
      <c r="DB102" s="403">
        <f t="shared" si="220"/>
        <v>0</v>
      </c>
      <c r="DC102" s="403">
        <f t="shared" si="220"/>
        <v>0</v>
      </c>
      <c r="DD102" s="404">
        <f t="shared" si="220"/>
        <v>1665</v>
      </c>
      <c r="DE102" s="404">
        <f t="shared" si="220"/>
        <v>0</v>
      </c>
      <c r="DF102" s="404">
        <f t="shared" si="220"/>
        <v>0</v>
      </c>
      <c r="DG102" s="404">
        <f t="shared" si="220"/>
        <v>0</v>
      </c>
      <c r="DH102" s="404">
        <f t="shared" si="220"/>
        <v>0</v>
      </c>
      <c r="DI102" s="404">
        <f t="shared" si="220"/>
        <v>0</v>
      </c>
      <c r="DJ102" s="403">
        <f>SUM(DJ97+DJ98+DJ99+DJ100+DJ101)</f>
        <v>2</v>
      </c>
      <c r="DK102" s="403">
        <f t="shared" ref="DK102:DS102" si="221">SUM(DK97+DK98+DK99+DK100+DK101)</f>
        <v>0.5</v>
      </c>
      <c r="DL102" s="403">
        <f t="shared" si="221"/>
        <v>0</v>
      </c>
      <c r="DM102" s="403">
        <f t="shared" si="221"/>
        <v>0.5</v>
      </c>
      <c r="DN102" s="404">
        <f t="shared" si="221"/>
        <v>304</v>
      </c>
      <c r="DO102" s="404">
        <f t="shared" si="221"/>
        <v>0</v>
      </c>
      <c r="DP102" s="404">
        <f t="shared" si="221"/>
        <v>92</v>
      </c>
      <c r="DQ102" s="404">
        <f t="shared" si="221"/>
        <v>0</v>
      </c>
      <c r="DR102" s="404">
        <f t="shared" si="221"/>
        <v>92</v>
      </c>
      <c r="DS102" s="404">
        <f t="shared" si="221"/>
        <v>92</v>
      </c>
      <c r="DT102" s="403">
        <f>SUM(DT97+DT98+DT99+DT100+DT101)</f>
        <v>11</v>
      </c>
      <c r="DU102" s="403">
        <f t="shared" ref="DU102:EC102" si="222">SUM(DU97+DU98+DU99+DU100+DU101)</f>
        <v>8.5</v>
      </c>
      <c r="DV102" s="403">
        <f t="shared" si="222"/>
        <v>1.04</v>
      </c>
      <c r="DW102" s="403">
        <f t="shared" si="222"/>
        <v>8.5</v>
      </c>
      <c r="DX102" s="404">
        <f t="shared" si="222"/>
        <v>2160</v>
      </c>
      <c r="DY102" s="404">
        <f t="shared" si="222"/>
        <v>191</v>
      </c>
      <c r="DZ102" s="404">
        <f t="shared" si="222"/>
        <v>1569</v>
      </c>
      <c r="EA102" s="404">
        <f t="shared" si="222"/>
        <v>0</v>
      </c>
      <c r="EB102" s="404">
        <f t="shared" si="222"/>
        <v>1569</v>
      </c>
      <c r="EC102" s="404">
        <f t="shared" si="222"/>
        <v>1569</v>
      </c>
      <c r="ED102" s="403">
        <f>SUM(ED97+ED98+ED99+ED100+ED101)</f>
        <v>9</v>
      </c>
      <c r="EE102" s="403">
        <f t="shared" ref="EE102:EM102" si="223">SUM(EE97+EE98+EE99+EE100+EE101)</f>
        <v>4</v>
      </c>
      <c r="EF102" s="403">
        <f t="shared" si="223"/>
        <v>0.01</v>
      </c>
      <c r="EG102" s="403">
        <f t="shared" si="223"/>
        <v>3.52</v>
      </c>
      <c r="EH102" s="404">
        <f t="shared" si="223"/>
        <v>1590</v>
      </c>
      <c r="EI102" s="404">
        <f t="shared" si="223"/>
        <v>3</v>
      </c>
      <c r="EJ102" s="404">
        <f t="shared" si="223"/>
        <v>704</v>
      </c>
      <c r="EK102" s="404">
        <f t="shared" si="223"/>
        <v>0</v>
      </c>
      <c r="EL102" s="404">
        <f t="shared" si="223"/>
        <v>704</v>
      </c>
      <c r="EM102" s="404">
        <f t="shared" si="223"/>
        <v>704</v>
      </c>
      <c r="EN102" s="403">
        <f>SUM(EN97+EN98+EN99+EN100+EN101)</f>
        <v>1.45</v>
      </c>
      <c r="EO102" s="403">
        <f t="shared" ref="EO102:EW102" si="224">SUM(EO97+EO98+EO99+EO100+EO101)</f>
        <v>0</v>
      </c>
      <c r="EP102" s="403">
        <f t="shared" si="224"/>
        <v>0</v>
      </c>
      <c r="EQ102" s="403">
        <f t="shared" si="224"/>
        <v>0</v>
      </c>
      <c r="ER102" s="404">
        <f t="shared" si="224"/>
        <v>62</v>
      </c>
      <c r="ES102" s="404">
        <f t="shared" si="224"/>
        <v>0</v>
      </c>
      <c r="ET102" s="404">
        <f t="shared" si="224"/>
        <v>0</v>
      </c>
      <c r="EU102" s="404">
        <f t="shared" si="224"/>
        <v>0</v>
      </c>
      <c r="EV102" s="404">
        <f t="shared" si="224"/>
        <v>0</v>
      </c>
      <c r="EW102" s="404">
        <f t="shared" si="224"/>
        <v>0</v>
      </c>
      <c r="EX102" s="403">
        <f>SUM(EX97+EX98+EX99+EX100+EX101)</f>
        <v>70</v>
      </c>
      <c r="EY102" s="403">
        <f t="shared" ref="EY102:FG102" si="225">SUM(EY97+EY98+EY99+EY100+EY101)</f>
        <v>77.5</v>
      </c>
      <c r="EZ102" s="403">
        <f t="shared" si="225"/>
        <v>0.5</v>
      </c>
      <c r="FA102" s="403">
        <f t="shared" si="225"/>
        <v>77.5</v>
      </c>
      <c r="FB102" s="404">
        <f t="shared" si="225"/>
        <v>13745</v>
      </c>
      <c r="FC102" s="404">
        <f t="shared" si="225"/>
        <v>95</v>
      </c>
      <c r="FD102" s="404">
        <f t="shared" si="225"/>
        <v>13487</v>
      </c>
      <c r="FE102" s="404">
        <f t="shared" si="225"/>
        <v>0</v>
      </c>
      <c r="FF102" s="404">
        <f t="shared" si="225"/>
        <v>13101</v>
      </c>
      <c r="FG102" s="404">
        <f t="shared" si="225"/>
        <v>13000</v>
      </c>
      <c r="FH102" s="403">
        <f>SUM(FH97+FH98+FH99+FH100+FH101)</f>
        <v>8</v>
      </c>
      <c r="FI102" s="403">
        <f t="shared" ref="FI102:FQ102" si="226">SUM(FI97+FI98+FI99+FI100+FI101)</f>
        <v>7</v>
      </c>
      <c r="FJ102" s="403">
        <f t="shared" si="226"/>
        <v>1</v>
      </c>
      <c r="FK102" s="403">
        <f t="shared" si="226"/>
        <v>7</v>
      </c>
      <c r="FL102" s="404">
        <f t="shared" si="226"/>
        <v>1571</v>
      </c>
      <c r="FM102" s="404">
        <f t="shared" si="226"/>
        <v>183</v>
      </c>
      <c r="FN102" s="404">
        <f t="shared" si="226"/>
        <v>1266</v>
      </c>
      <c r="FO102" s="404">
        <f t="shared" si="226"/>
        <v>0</v>
      </c>
      <c r="FP102" s="404">
        <f t="shared" si="226"/>
        <v>1266</v>
      </c>
      <c r="FQ102" s="404">
        <f t="shared" si="226"/>
        <v>1266</v>
      </c>
      <c r="FR102" s="403">
        <f>SUM(FR97+FR98+FR99+FR100+FR101)</f>
        <v>0.95</v>
      </c>
      <c r="FS102" s="403">
        <f t="shared" ref="FS102:GA102" si="227">SUM(FS97+FS98+FS99+FS100+FS101)</f>
        <v>1.55</v>
      </c>
      <c r="FT102" s="403">
        <f t="shared" si="227"/>
        <v>1.55</v>
      </c>
      <c r="FU102" s="403">
        <f t="shared" si="227"/>
        <v>1.55</v>
      </c>
      <c r="FV102" s="404">
        <f t="shared" si="227"/>
        <v>137</v>
      </c>
      <c r="FW102" s="404">
        <f t="shared" si="227"/>
        <v>312</v>
      </c>
      <c r="FX102" s="404">
        <f t="shared" si="227"/>
        <v>312</v>
      </c>
      <c r="FY102" s="404">
        <f t="shared" si="227"/>
        <v>0</v>
      </c>
      <c r="FZ102" s="404">
        <f t="shared" si="227"/>
        <v>312</v>
      </c>
      <c r="GA102" s="404">
        <f t="shared" si="227"/>
        <v>312</v>
      </c>
      <c r="GB102" s="403">
        <f>SUM(GB97+GB98+GB99+GB100+GB101)</f>
        <v>5</v>
      </c>
      <c r="GC102" s="403">
        <f t="shared" ref="GC102:GK102" si="228">SUM(GC97+GC98+GC99+GC100+GC101)</f>
        <v>4</v>
      </c>
      <c r="GD102" s="403">
        <f t="shared" si="228"/>
        <v>0</v>
      </c>
      <c r="GE102" s="403">
        <f t="shared" si="228"/>
        <v>3.86</v>
      </c>
      <c r="GF102" s="404">
        <f t="shared" si="228"/>
        <v>982</v>
      </c>
      <c r="GG102" s="404">
        <f t="shared" si="228"/>
        <v>0</v>
      </c>
      <c r="GH102" s="404">
        <f t="shared" si="228"/>
        <v>605</v>
      </c>
      <c r="GI102" s="404">
        <f t="shared" si="228"/>
        <v>0</v>
      </c>
      <c r="GJ102" s="404">
        <f t="shared" si="228"/>
        <v>605</v>
      </c>
      <c r="GK102" s="404">
        <f t="shared" si="228"/>
        <v>605</v>
      </c>
      <c r="GL102" s="403">
        <f>SUM(GL97+GL98+GL99+GL100+GL101)</f>
        <v>0.75</v>
      </c>
      <c r="GM102" s="403">
        <f t="shared" ref="GM102:GU102" si="229">SUM(GM97+GM98+GM99+GM100+GM101)</f>
        <v>1</v>
      </c>
      <c r="GN102" s="403">
        <f t="shared" si="229"/>
        <v>0</v>
      </c>
      <c r="GO102" s="403">
        <f t="shared" si="229"/>
        <v>1</v>
      </c>
      <c r="GP102" s="404">
        <f t="shared" si="229"/>
        <v>0</v>
      </c>
      <c r="GQ102" s="404">
        <f t="shared" si="229"/>
        <v>0</v>
      </c>
      <c r="GR102" s="404">
        <f t="shared" si="229"/>
        <v>194</v>
      </c>
      <c r="GS102" s="404">
        <f t="shared" si="229"/>
        <v>0</v>
      </c>
      <c r="GT102" s="404">
        <f t="shared" si="229"/>
        <v>194</v>
      </c>
      <c r="GU102" s="404">
        <f t="shared" si="229"/>
        <v>194</v>
      </c>
      <c r="GV102" s="403">
        <f>SUM(GV97+GV98+GV99+GV100+GV101)</f>
        <v>0.30000000000000004</v>
      </c>
      <c r="GW102" s="403">
        <f t="shared" ref="GW102:HE102" si="230">SUM(GW97+GW98+GW99+GW100+GW101)</f>
        <v>0.1</v>
      </c>
      <c r="GX102" s="403">
        <f t="shared" si="230"/>
        <v>0</v>
      </c>
      <c r="GY102" s="403">
        <f t="shared" si="230"/>
        <v>0</v>
      </c>
      <c r="GZ102" s="404">
        <f t="shared" si="230"/>
        <v>41</v>
      </c>
      <c r="HA102" s="404">
        <f t="shared" si="230"/>
        <v>0</v>
      </c>
      <c r="HB102" s="404">
        <f t="shared" si="230"/>
        <v>0</v>
      </c>
      <c r="HC102" s="404">
        <f t="shared" si="230"/>
        <v>0</v>
      </c>
      <c r="HD102" s="404">
        <f t="shared" si="230"/>
        <v>0</v>
      </c>
      <c r="HE102" s="404">
        <f t="shared" si="230"/>
        <v>0</v>
      </c>
      <c r="HF102" s="403">
        <f>SUM(HF97+HF98+HF99+HF100+HF101)</f>
        <v>4.2</v>
      </c>
      <c r="HG102" s="403">
        <f t="shared" ref="HG102:HO102" si="231">SUM(HG97+HG98+HG99+HG100+HG101)</f>
        <v>4.3</v>
      </c>
      <c r="HH102" s="403">
        <f t="shared" si="231"/>
        <v>0</v>
      </c>
      <c r="HI102" s="403">
        <f t="shared" si="231"/>
        <v>4.25</v>
      </c>
      <c r="HJ102" s="404">
        <f t="shared" si="231"/>
        <v>789</v>
      </c>
      <c r="HK102" s="404">
        <f t="shared" si="231"/>
        <v>0</v>
      </c>
      <c r="HL102" s="404">
        <f t="shared" si="231"/>
        <v>738</v>
      </c>
      <c r="HM102" s="404">
        <f t="shared" si="231"/>
        <v>0</v>
      </c>
      <c r="HN102" s="404">
        <f t="shared" si="231"/>
        <v>738</v>
      </c>
      <c r="HO102" s="404">
        <f t="shared" si="231"/>
        <v>738</v>
      </c>
      <c r="HP102" s="403">
        <f>SUM(HP97+HP98+HP99+HP100+HP101)</f>
        <v>1</v>
      </c>
      <c r="HQ102" s="403">
        <f t="shared" ref="HQ102:HY102" si="232">SUM(HQ97+HQ98+HQ99+HQ100+HQ101)</f>
        <v>1.5</v>
      </c>
      <c r="HR102" s="403">
        <f t="shared" si="232"/>
        <v>0</v>
      </c>
      <c r="HS102" s="403">
        <f t="shared" si="232"/>
        <v>1.5</v>
      </c>
      <c r="HT102" s="404">
        <f t="shared" si="232"/>
        <v>196</v>
      </c>
      <c r="HU102" s="404">
        <f t="shared" si="232"/>
        <v>0</v>
      </c>
      <c r="HV102" s="404">
        <f t="shared" si="232"/>
        <v>268</v>
      </c>
      <c r="HW102" s="404">
        <f t="shared" si="232"/>
        <v>0</v>
      </c>
      <c r="HX102" s="404">
        <f t="shared" si="232"/>
        <v>268</v>
      </c>
      <c r="HY102" s="404">
        <f t="shared" si="232"/>
        <v>268</v>
      </c>
      <c r="HZ102" s="403">
        <f>SUM(HZ97+HZ98+HZ99+HZ100+HZ101)</f>
        <v>0</v>
      </c>
      <c r="IA102" s="403">
        <f t="shared" ref="IA102:II102" si="233">SUM(IA97+IA98+IA99+IA100+IA101)</f>
        <v>0.25</v>
      </c>
      <c r="IB102" s="403">
        <f t="shared" si="233"/>
        <v>0</v>
      </c>
      <c r="IC102" s="403">
        <f t="shared" si="233"/>
        <v>0.3</v>
      </c>
      <c r="ID102" s="523">
        <f t="shared" si="233"/>
        <v>0</v>
      </c>
      <c r="IE102" s="523">
        <f t="shared" si="233"/>
        <v>0</v>
      </c>
      <c r="IF102" s="523">
        <f t="shared" si="233"/>
        <v>14</v>
      </c>
      <c r="IG102" s="523">
        <f t="shared" si="233"/>
        <v>0</v>
      </c>
      <c r="IH102" s="523">
        <f t="shared" si="233"/>
        <v>14</v>
      </c>
      <c r="II102" s="523">
        <f t="shared" si="233"/>
        <v>14</v>
      </c>
      <c r="IJ102" s="403">
        <f>SUM(IJ97+IJ98+IJ99+IJ100+IJ101)</f>
        <v>1.2</v>
      </c>
      <c r="IK102" s="403">
        <f t="shared" ref="IK102:IS102" si="234">SUM(IK97+IK98+IK99+IK100+IK101)</f>
        <v>1</v>
      </c>
      <c r="IL102" s="403">
        <f t="shared" si="234"/>
        <v>0</v>
      </c>
      <c r="IM102" s="403">
        <f t="shared" si="234"/>
        <v>1</v>
      </c>
      <c r="IN102" s="404">
        <f t="shared" si="234"/>
        <v>200</v>
      </c>
      <c r="IO102" s="404">
        <f t="shared" si="234"/>
        <v>0</v>
      </c>
      <c r="IP102" s="404">
        <f t="shared" si="234"/>
        <v>184</v>
      </c>
      <c r="IQ102" s="404">
        <f t="shared" si="234"/>
        <v>0</v>
      </c>
      <c r="IR102" s="404">
        <f t="shared" si="234"/>
        <v>175</v>
      </c>
      <c r="IS102" s="404">
        <f t="shared" si="234"/>
        <v>165</v>
      </c>
      <c r="IT102" s="403">
        <f>SUM(IT97+IT98+IT99+IT100+IT101)</f>
        <v>0.2</v>
      </c>
      <c r="IU102" s="403">
        <f t="shared" ref="IU102:JC102" si="235">SUM(IU97+IU98+IU99+IU100+IU101)</f>
        <v>0.1</v>
      </c>
      <c r="IV102" s="403">
        <f t="shared" si="235"/>
        <v>0</v>
      </c>
      <c r="IW102" s="403">
        <f t="shared" si="235"/>
        <v>0.1</v>
      </c>
      <c r="IX102" s="404">
        <f t="shared" si="235"/>
        <v>39</v>
      </c>
      <c r="IY102" s="404">
        <f t="shared" si="235"/>
        <v>0</v>
      </c>
      <c r="IZ102" s="404">
        <f t="shared" si="235"/>
        <v>17</v>
      </c>
      <c r="JA102" s="404">
        <f t="shared" si="235"/>
        <v>0</v>
      </c>
      <c r="JB102" s="404">
        <f t="shared" si="235"/>
        <v>17</v>
      </c>
      <c r="JC102" s="404">
        <f t="shared" si="235"/>
        <v>17</v>
      </c>
      <c r="JD102" s="403">
        <f>SUM(JD97+JD98+JD99+JD100+JD101)</f>
        <v>2</v>
      </c>
      <c r="JE102" s="403">
        <f t="shared" ref="JE102:JM102" si="236">SUM(JE97+JE98+JE99+JE100+JE101)</f>
        <v>2</v>
      </c>
      <c r="JF102" s="403">
        <f t="shared" si="236"/>
        <v>0</v>
      </c>
      <c r="JG102" s="403">
        <f t="shared" si="236"/>
        <v>2</v>
      </c>
      <c r="JH102" s="404">
        <f t="shared" si="236"/>
        <v>393</v>
      </c>
      <c r="JI102" s="404">
        <f t="shared" si="236"/>
        <v>0</v>
      </c>
      <c r="JJ102" s="404">
        <f t="shared" si="236"/>
        <v>332</v>
      </c>
      <c r="JK102" s="404">
        <f t="shared" si="236"/>
        <v>0</v>
      </c>
      <c r="JL102" s="404">
        <f t="shared" si="236"/>
        <v>324</v>
      </c>
      <c r="JM102" s="404">
        <f t="shared" si="236"/>
        <v>168</v>
      </c>
      <c r="JN102" s="403">
        <f>SUM(JN97+JN98+JN99+JN100+JN101)</f>
        <v>2.5</v>
      </c>
      <c r="JO102" s="403">
        <f t="shared" ref="JO102:JW102" si="237">SUM(JO97+JO98+JO99+JO100+JO101)</f>
        <v>2</v>
      </c>
      <c r="JP102" s="403">
        <f t="shared" si="237"/>
        <v>0</v>
      </c>
      <c r="JQ102" s="403">
        <f t="shared" si="237"/>
        <v>2</v>
      </c>
      <c r="JR102" s="404">
        <f t="shared" si="237"/>
        <v>263</v>
      </c>
      <c r="JS102" s="404">
        <f t="shared" si="237"/>
        <v>0</v>
      </c>
      <c r="JT102" s="404">
        <f t="shared" si="237"/>
        <v>0</v>
      </c>
      <c r="JU102" s="404">
        <f t="shared" si="237"/>
        <v>0</v>
      </c>
      <c r="JV102" s="404">
        <f t="shared" si="237"/>
        <v>0</v>
      </c>
      <c r="JW102" s="404">
        <f t="shared" si="237"/>
        <v>0</v>
      </c>
      <c r="JX102" s="403">
        <f>SUM(JX97+JX98+JX99+JX100+JX101)</f>
        <v>1</v>
      </c>
      <c r="JY102" s="403">
        <f t="shared" ref="JY102:KG102" si="238">SUM(JY97+JY98+JY99+JY100+JY101)</f>
        <v>0</v>
      </c>
      <c r="JZ102" s="403">
        <f t="shared" si="238"/>
        <v>0</v>
      </c>
      <c r="KA102" s="403">
        <f t="shared" si="238"/>
        <v>0</v>
      </c>
      <c r="KB102" s="404">
        <f t="shared" si="238"/>
        <v>196</v>
      </c>
      <c r="KC102" s="404">
        <f t="shared" si="238"/>
        <v>0</v>
      </c>
      <c r="KD102" s="404">
        <f t="shared" si="238"/>
        <v>0</v>
      </c>
      <c r="KE102" s="404">
        <f t="shared" si="238"/>
        <v>0</v>
      </c>
      <c r="KF102" s="404">
        <f t="shared" si="238"/>
        <v>0</v>
      </c>
      <c r="KG102" s="404">
        <f t="shared" si="238"/>
        <v>0</v>
      </c>
      <c r="KH102" s="403">
        <f>SUM(KH97+KH98+KH99+KH100+KH101)</f>
        <v>0.7</v>
      </c>
      <c r="KI102" s="403">
        <f t="shared" ref="KI102:KQ102" si="239">SUM(KI97+KI98+KI99+KI100+KI101)</f>
        <v>0</v>
      </c>
      <c r="KJ102" s="403">
        <f t="shared" si="239"/>
        <v>0</v>
      </c>
      <c r="KK102" s="403">
        <f t="shared" si="239"/>
        <v>0</v>
      </c>
      <c r="KL102" s="404">
        <f t="shared" si="239"/>
        <v>48</v>
      </c>
      <c r="KM102" s="404">
        <f t="shared" si="239"/>
        <v>0</v>
      </c>
      <c r="KN102" s="404">
        <f t="shared" si="239"/>
        <v>0</v>
      </c>
      <c r="KO102" s="404">
        <f t="shared" si="239"/>
        <v>0</v>
      </c>
      <c r="KP102" s="404">
        <f t="shared" si="239"/>
        <v>0</v>
      </c>
      <c r="KQ102" s="404">
        <f t="shared" si="239"/>
        <v>0</v>
      </c>
      <c r="KR102" s="403">
        <f>SUM(KR97+KR98+KR99+KR100+KR101)</f>
        <v>0.7</v>
      </c>
      <c r="KS102" s="403">
        <f t="shared" ref="KS102:LA102" si="240">SUM(KS97+KS98+KS99+KS100+KS101)</f>
        <v>1.75</v>
      </c>
      <c r="KT102" s="403">
        <f t="shared" si="240"/>
        <v>0.91</v>
      </c>
      <c r="KU102" s="403">
        <f t="shared" si="240"/>
        <v>1.75</v>
      </c>
      <c r="KV102" s="404">
        <f t="shared" si="240"/>
        <v>58</v>
      </c>
      <c r="KW102" s="404">
        <f t="shared" si="240"/>
        <v>171</v>
      </c>
      <c r="KX102" s="404">
        <f t="shared" si="240"/>
        <v>309</v>
      </c>
      <c r="KY102" s="404">
        <f t="shared" si="240"/>
        <v>0</v>
      </c>
      <c r="KZ102" s="404">
        <f t="shared" si="240"/>
        <v>309</v>
      </c>
      <c r="LA102" s="404">
        <f t="shared" si="240"/>
        <v>193</v>
      </c>
      <c r="LB102" s="403">
        <f>SUM(LB97+LB98+LB99+LB100+LB101)</f>
        <v>0.25</v>
      </c>
      <c r="LC102" s="403">
        <f t="shared" ref="LC102:LK102" si="241">SUM(LC97+LC98+LC99+LC100+LC101)</f>
        <v>0.1</v>
      </c>
      <c r="LD102" s="403">
        <f t="shared" si="241"/>
        <v>0</v>
      </c>
      <c r="LE102" s="403">
        <f t="shared" si="241"/>
        <v>0.1</v>
      </c>
      <c r="LF102" s="404">
        <f t="shared" si="241"/>
        <v>40</v>
      </c>
      <c r="LG102" s="404">
        <f t="shared" si="241"/>
        <v>0</v>
      </c>
      <c r="LH102" s="404">
        <f t="shared" si="241"/>
        <v>20</v>
      </c>
      <c r="LI102" s="404">
        <f t="shared" si="241"/>
        <v>0</v>
      </c>
      <c r="LJ102" s="404">
        <f t="shared" si="241"/>
        <v>0</v>
      </c>
      <c r="LK102" s="404">
        <f t="shared" si="241"/>
        <v>0</v>
      </c>
      <c r="LL102" s="403">
        <f>SUM(LL97+LL98+LL99+LL100+LL101)</f>
        <v>0.4</v>
      </c>
      <c r="LM102" s="403">
        <f t="shared" ref="LM102:LU102" si="242">SUM(LM97+LM98+LM99+LM100+LM101)</f>
        <v>0.2</v>
      </c>
      <c r="LN102" s="403">
        <f t="shared" si="242"/>
        <v>0</v>
      </c>
      <c r="LO102" s="403">
        <f t="shared" si="242"/>
        <v>0.2</v>
      </c>
      <c r="LP102" s="404">
        <f t="shared" si="242"/>
        <v>43</v>
      </c>
      <c r="LQ102" s="404">
        <f t="shared" si="242"/>
        <v>0</v>
      </c>
      <c r="LR102" s="404">
        <f t="shared" si="242"/>
        <v>37</v>
      </c>
      <c r="LS102" s="404">
        <f t="shared" si="242"/>
        <v>0</v>
      </c>
      <c r="LT102" s="404">
        <f t="shared" si="242"/>
        <v>37</v>
      </c>
      <c r="LU102" s="404">
        <f t="shared" si="242"/>
        <v>37</v>
      </c>
      <c r="LV102" s="403">
        <f>SUM(LV97+LV98+LV99+LV100+LV101)</f>
        <v>209.39999999999992</v>
      </c>
      <c r="LW102" s="403">
        <f t="shared" ref="LW102:ME102" si="243">SUM(LW97+LW98+LW99+LW100+LW101)</f>
        <v>184.15</v>
      </c>
      <c r="LX102" s="403">
        <f t="shared" si="243"/>
        <v>6.12</v>
      </c>
      <c r="LY102" s="403">
        <f t="shared" si="243"/>
        <v>171.97000000000003</v>
      </c>
      <c r="LZ102" s="404">
        <f t="shared" si="243"/>
        <v>37290</v>
      </c>
      <c r="MA102" s="404">
        <f t="shared" si="243"/>
        <v>1193</v>
      </c>
      <c r="MB102" s="404">
        <f t="shared" si="243"/>
        <v>30262</v>
      </c>
      <c r="MC102" s="404">
        <f t="shared" si="243"/>
        <v>0</v>
      </c>
      <c r="MD102" s="404">
        <f t="shared" si="243"/>
        <v>29551</v>
      </c>
      <c r="ME102" s="404">
        <f t="shared" si="243"/>
        <v>29008</v>
      </c>
      <c r="MF102" s="403">
        <f>SUM(MF97+MF98+MF99+MF100+MF101)</f>
        <v>0</v>
      </c>
      <c r="MG102" s="403">
        <f t="shared" ref="MG102:MO102" si="244">SUM(MG97+MG98+MG99+MG100+MG101)</f>
        <v>0</v>
      </c>
      <c r="MH102" s="403">
        <f t="shared" si="244"/>
        <v>0</v>
      </c>
      <c r="MI102" s="403">
        <f t="shared" si="244"/>
        <v>0</v>
      </c>
      <c r="MJ102" s="523">
        <f t="shared" si="244"/>
        <v>0</v>
      </c>
      <c r="MK102" s="523">
        <f t="shared" si="244"/>
        <v>0</v>
      </c>
      <c r="ML102" s="523">
        <f t="shared" si="244"/>
        <v>0</v>
      </c>
      <c r="MM102" s="523">
        <f t="shared" si="244"/>
        <v>0</v>
      </c>
      <c r="MN102" s="523">
        <f t="shared" si="244"/>
        <v>0</v>
      </c>
      <c r="MO102" s="523">
        <f t="shared" si="244"/>
        <v>0</v>
      </c>
      <c r="MP102" s="403">
        <f>SUM(MP97+MP98+MP99+MP100+MP101)</f>
        <v>0</v>
      </c>
      <c r="MQ102" s="403">
        <f t="shared" ref="MQ102:MY102" si="245">SUM(MQ97+MQ98+MQ99+MQ100+MQ101)</f>
        <v>0</v>
      </c>
      <c r="MR102" s="403">
        <f t="shared" si="245"/>
        <v>0</v>
      </c>
      <c r="MS102" s="403">
        <f t="shared" si="245"/>
        <v>0</v>
      </c>
      <c r="MT102" s="523">
        <f t="shared" si="245"/>
        <v>0</v>
      </c>
      <c r="MU102" s="523">
        <f t="shared" si="245"/>
        <v>0</v>
      </c>
      <c r="MV102" s="523">
        <f t="shared" si="245"/>
        <v>0</v>
      </c>
      <c r="MW102" s="523">
        <f t="shared" si="245"/>
        <v>0</v>
      </c>
      <c r="MX102" s="523">
        <f t="shared" si="245"/>
        <v>0</v>
      </c>
      <c r="MY102" s="523">
        <f t="shared" si="245"/>
        <v>0</v>
      </c>
      <c r="MZ102" s="403">
        <f>SUM(MZ97+MZ98+MZ99+MZ100+MZ101)</f>
        <v>216.49999999999991</v>
      </c>
      <c r="NA102" s="403">
        <f t="shared" ref="NA102:NI102" si="246">SUM(NA97+NA98+NA99+NA100+NA101)</f>
        <v>176.85</v>
      </c>
      <c r="NB102" s="403">
        <f t="shared" si="246"/>
        <v>46.48</v>
      </c>
      <c r="NC102" s="403">
        <f t="shared" si="246"/>
        <v>146.34999999999997</v>
      </c>
      <c r="ND102" s="404">
        <f t="shared" si="246"/>
        <v>37619</v>
      </c>
      <c r="NE102" s="404">
        <f t="shared" si="246"/>
        <v>9980</v>
      </c>
      <c r="NF102" s="404">
        <f t="shared" si="246"/>
        <v>26590</v>
      </c>
      <c r="NG102" s="404">
        <f t="shared" si="246"/>
        <v>50</v>
      </c>
      <c r="NH102" s="404">
        <f t="shared" si="246"/>
        <v>22766</v>
      </c>
      <c r="NI102" s="405">
        <f t="shared" si="246"/>
        <v>20276</v>
      </c>
    </row>
    <row r="103" spans="1:373" s="245" customFormat="1" ht="16.5" thickBot="1" x14ac:dyDescent="0.3">
      <c r="A103" s="1533" t="s">
        <v>222</v>
      </c>
      <c r="B103" s="1534"/>
      <c r="C103" s="1534"/>
      <c r="D103" s="407">
        <f t="shared" ref="D103:M103" si="247">SUM(D42+D66+D86+D95+D102)</f>
        <v>667.31999999999994</v>
      </c>
      <c r="E103" s="407">
        <f t="shared" si="247"/>
        <v>608.5</v>
      </c>
      <c r="F103" s="407">
        <f t="shared" si="247"/>
        <v>88.36</v>
      </c>
      <c r="G103" s="407">
        <f t="shared" si="247"/>
        <v>575.43000000000006</v>
      </c>
      <c r="H103" s="408">
        <f t="shared" si="247"/>
        <v>39828</v>
      </c>
      <c r="I103" s="408">
        <f t="shared" si="247"/>
        <v>4633</v>
      </c>
      <c r="J103" s="408">
        <f t="shared" si="247"/>
        <v>42907</v>
      </c>
      <c r="K103" s="408">
        <f t="shared" si="247"/>
        <v>0</v>
      </c>
      <c r="L103" s="408">
        <f t="shared" si="247"/>
        <v>40668</v>
      </c>
      <c r="M103" s="408">
        <f t="shared" si="247"/>
        <v>34206</v>
      </c>
      <c r="N103" s="407">
        <f t="shared" ref="N103:AG103" si="248">SUM(N42+N66+N86+N95+N102)</f>
        <v>425.37</v>
      </c>
      <c r="O103" s="407">
        <f t="shared" si="248"/>
        <v>375.4</v>
      </c>
      <c r="P103" s="407">
        <f t="shared" si="248"/>
        <v>93.41</v>
      </c>
      <c r="Q103" s="407">
        <f t="shared" si="248"/>
        <v>370.77</v>
      </c>
      <c r="R103" s="408">
        <f t="shared" si="248"/>
        <v>17904</v>
      </c>
      <c r="S103" s="408">
        <f t="shared" si="248"/>
        <v>1628</v>
      </c>
      <c r="T103" s="408">
        <f t="shared" si="248"/>
        <v>13446</v>
      </c>
      <c r="U103" s="408">
        <f t="shared" si="248"/>
        <v>61</v>
      </c>
      <c r="V103" s="408">
        <f t="shared" si="248"/>
        <v>13113</v>
      </c>
      <c r="W103" s="408">
        <f t="shared" si="248"/>
        <v>4493</v>
      </c>
      <c r="X103" s="407">
        <f t="shared" si="248"/>
        <v>660.81999999999994</v>
      </c>
      <c r="Y103" s="407">
        <f t="shared" si="248"/>
        <v>545.54999999999995</v>
      </c>
      <c r="Z103" s="407">
        <f t="shared" si="248"/>
        <v>102.75</v>
      </c>
      <c r="AA103" s="407">
        <f t="shared" si="248"/>
        <v>514.63</v>
      </c>
      <c r="AB103" s="408">
        <f t="shared" si="248"/>
        <v>40274</v>
      </c>
      <c r="AC103" s="408">
        <f t="shared" si="248"/>
        <v>5295</v>
      </c>
      <c r="AD103" s="408">
        <f t="shared" si="248"/>
        <v>34767</v>
      </c>
      <c r="AE103" s="408">
        <f t="shared" si="248"/>
        <v>0</v>
      </c>
      <c r="AF103" s="408">
        <f t="shared" si="248"/>
        <v>34767</v>
      </c>
      <c r="AG103" s="408">
        <f t="shared" si="248"/>
        <v>34767</v>
      </c>
      <c r="AH103" s="407">
        <f t="shared" ref="AH103:BA103" si="249">SUM(AH42+AH66+AH86+AH95+AH102)</f>
        <v>635.29</v>
      </c>
      <c r="AI103" s="407">
        <f t="shared" si="249"/>
        <v>573.25</v>
      </c>
      <c r="AJ103" s="407">
        <f t="shared" si="249"/>
        <v>146.75</v>
      </c>
      <c r="AK103" s="407">
        <f t="shared" si="249"/>
        <v>569.20000000000005</v>
      </c>
      <c r="AL103" s="408">
        <f t="shared" si="249"/>
        <v>21806</v>
      </c>
      <c r="AM103" s="408">
        <f t="shared" si="249"/>
        <v>243</v>
      </c>
      <c r="AN103" s="408">
        <f t="shared" si="249"/>
        <v>36200</v>
      </c>
      <c r="AO103" s="408">
        <f t="shared" si="249"/>
        <v>3123</v>
      </c>
      <c r="AP103" s="408">
        <f t="shared" si="249"/>
        <v>13972</v>
      </c>
      <c r="AQ103" s="408">
        <f t="shared" si="249"/>
        <v>13834</v>
      </c>
      <c r="AR103" s="407">
        <f t="shared" si="249"/>
        <v>383.97999999999996</v>
      </c>
      <c r="AS103" s="407">
        <f t="shared" si="249"/>
        <v>340.70999999999992</v>
      </c>
      <c r="AT103" s="407">
        <f t="shared" si="249"/>
        <v>47.429999999999993</v>
      </c>
      <c r="AU103" s="407">
        <f t="shared" si="249"/>
        <v>313.45000000000005</v>
      </c>
      <c r="AV103" s="408">
        <f t="shared" si="249"/>
        <v>20844</v>
      </c>
      <c r="AW103" s="408">
        <f t="shared" si="249"/>
        <v>243</v>
      </c>
      <c r="AX103" s="408">
        <f t="shared" si="249"/>
        <v>18923</v>
      </c>
      <c r="AY103" s="408">
        <f t="shared" si="249"/>
        <v>8</v>
      </c>
      <c r="AZ103" s="408">
        <f t="shared" si="249"/>
        <v>19386</v>
      </c>
      <c r="BA103" s="408">
        <f t="shared" si="249"/>
        <v>19386</v>
      </c>
      <c r="BB103" s="407">
        <f t="shared" ref="BB103:BU103" si="250">SUM(BB42+BB66+BB86+BB95+BB102)</f>
        <v>399.9</v>
      </c>
      <c r="BC103" s="407">
        <f t="shared" si="250"/>
        <v>340.05</v>
      </c>
      <c r="BD103" s="407">
        <f t="shared" si="250"/>
        <v>12.86</v>
      </c>
      <c r="BE103" s="407">
        <f t="shared" si="250"/>
        <v>315.13</v>
      </c>
      <c r="BF103" s="408">
        <f t="shared" si="250"/>
        <v>24878</v>
      </c>
      <c r="BG103" s="408">
        <f t="shared" si="250"/>
        <v>1873</v>
      </c>
      <c r="BH103" s="408">
        <f t="shared" si="250"/>
        <v>20855</v>
      </c>
      <c r="BI103" s="408">
        <f t="shared" si="250"/>
        <v>451</v>
      </c>
      <c r="BJ103" s="408">
        <f t="shared" si="250"/>
        <v>20334</v>
      </c>
      <c r="BK103" s="408">
        <f t="shared" si="250"/>
        <v>20334</v>
      </c>
      <c r="BL103" s="407">
        <f t="shared" si="250"/>
        <v>724.48</v>
      </c>
      <c r="BM103" s="407">
        <f t="shared" si="250"/>
        <v>685.15</v>
      </c>
      <c r="BN103" s="407">
        <f t="shared" si="250"/>
        <v>113.13000000000001</v>
      </c>
      <c r="BO103" s="407">
        <f t="shared" si="250"/>
        <v>635.65</v>
      </c>
      <c r="BP103" s="408">
        <f t="shared" si="250"/>
        <v>33609</v>
      </c>
      <c r="BQ103" s="408">
        <f t="shared" si="250"/>
        <v>1885</v>
      </c>
      <c r="BR103" s="408">
        <f t="shared" si="250"/>
        <v>26021</v>
      </c>
      <c r="BS103" s="408">
        <f t="shared" si="250"/>
        <v>0</v>
      </c>
      <c r="BT103" s="408">
        <f t="shared" si="250"/>
        <v>25997</v>
      </c>
      <c r="BU103" s="408">
        <f t="shared" si="250"/>
        <v>25997</v>
      </c>
      <c r="BV103" s="407">
        <f t="shared" ref="BV103:CO103" si="251">SUM(BV42+BV66+BV86+BV95+BV102)</f>
        <v>2196.9699999999998</v>
      </c>
      <c r="BW103" s="407">
        <f t="shared" si="251"/>
        <v>2587.02</v>
      </c>
      <c r="BX103" s="407">
        <f t="shared" si="251"/>
        <v>278</v>
      </c>
      <c r="BY103" s="407">
        <f t="shared" si="251"/>
        <v>2587.02</v>
      </c>
      <c r="BZ103" s="408">
        <f t="shared" si="251"/>
        <v>113486</v>
      </c>
      <c r="CA103" s="408">
        <f t="shared" si="251"/>
        <v>17039.243243243243</v>
      </c>
      <c r="CB103" s="408">
        <f t="shared" si="251"/>
        <v>134416.96396396396</v>
      </c>
      <c r="CC103" s="408">
        <f t="shared" si="251"/>
        <v>0</v>
      </c>
      <c r="CD103" s="408">
        <f t="shared" si="251"/>
        <v>134416.96396396396</v>
      </c>
      <c r="CE103" s="408">
        <f t="shared" si="251"/>
        <v>134416.96396396396</v>
      </c>
      <c r="CF103" s="407">
        <f t="shared" si="251"/>
        <v>614.82999999999993</v>
      </c>
      <c r="CG103" s="407">
        <f t="shared" si="251"/>
        <v>556.5</v>
      </c>
      <c r="CH103" s="407">
        <f t="shared" si="251"/>
        <v>17.079999999999998</v>
      </c>
      <c r="CI103" s="407">
        <f t="shared" si="251"/>
        <v>525.99000000000012</v>
      </c>
      <c r="CJ103" s="408">
        <f t="shared" si="251"/>
        <v>50386</v>
      </c>
      <c r="CK103" s="408">
        <f t="shared" si="251"/>
        <v>123</v>
      </c>
      <c r="CL103" s="408">
        <f t="shared" si="251"/>
        <v>41899</v>
      </c>
      <c r="CM103" s="408">
        <f t="shared" si="251"/>
        <v>0</v>
      </c>
      <c r="CN103" s="408">
        <f t="shared" si="251"/>
        <v>41899</v>
      </c>
      <c r="CO103" s="408">
        <f t="shared" si="251"/>
        <v>39207</v>
      </c>
      <c r="CP103" s="407">
        <f t="shared" ref="CP103:DI103" si="252">SUM(CP42+CP66+CP86+CP95+CP102)</f>
        <v>270.46999999999997</v>
      </c>
      <c r="CQ103" s="407">
        <f t="shared" si="252"/>
        <v>269.81</v>
      </c>
      <c r="CR103" s="407">
        <f t="shared" si="252"/>
        <v>30.514999999999997</v>
      </c>
      <c r="CS103" s="407">
        <f t="shared" si="252"/>
        <v>269.80199999999996</v>
      </c>
      <c r="CT103" s="408">
        <f t="shared" si="252"/>
        <v>22366</v>
      </c>
      <c r="CU103" s="408">
        <f t="shared" si="252"/>
        <v>1523</v>
      </c>
      <c r="CV103" s="408">
        <f t="shared" si="252"/>
        <v>23412</v>
      </c>
      <c r="CW103" s="408">
        <f t="shared" si="252"/>
        <v>0</v>
      </c>
      <c r="CX103" s="408">
        <f t="shared" si="252"/>
        <v>23054</v>
      </c>
      <c r="CY103" s="408">
        <f t="shared" si="252"/>
        <v>22389</v>
      </c>
      <c r="CZ103" s="407">
        <f t="shared" si="252"/>
        <v>695.33000000000015</v>
      </c>
      <c r="DA103" s="407">
        <f t="shared" si="252"/>
        <v>886.79</v>
      </c>
      <c r="DB103" s="407">
        <f t="shared" si="252"/>
        <v>137.44999999999999</v>
      </c>
      <c r="DC103" s="407">
        <f t="shared" si="252"/>
        <v>847.93000000000006</v>
      </c>
      <c r="DD103" s="408">
        <f t="shared" si="252"/>
        <v>30559</v>
      </c>
      <c r="DE103" s="408">
        <f t="shared" si="252"/>
        <v>4876</v>
      </c>
      <c r="DF103" s="408">
        <f t="shared" si="252"/>
        <v>40423</v>
      </c>
      <c r="DG103" s="408">
        <f t="shared" si="252"/>
        <v>0</v>
      </c>
      <c r="DH103" s="408">
        <f t="shared" si="252"/>
        <v>40423</v>
      </c>
      <c r="DI103" s="408">
        <f t="shared" si="252"/>
        <v>38312</v>
      </c>
      <c r="DJ103" s="407">
        <f t="shared" ref="DJ103:DS103" si="253">SUM(DJ42+DJ66+DJ86+DJ95+DJ102)</f>
        <v>221.06</v>
      </c>
      <c r="DK103" s="407">
        <f t="shared" si="253"/>
        <v>205.18</v>
      </c>
      <c r="DL103" s="407">
        <f t="shared" si="253"/>
        <v>27.14</v>
      </c>
      <c r="DM103" s="407">
        <f t="shared" si="253"/>
        <v>202.26</v>
      </c>
      <c r="DN103" s="408">
        <f t="shared" si="253"/>
        <v>14052</v>
      </c>
      <c r="DO103" s="408">
        <f t="shared" si="253"/>
        <v>1047</v>
      </c>
      <c r="DP103" s="408">
        <f t="shared" si="253"/>
        <v>12271</v>
      </c>
      <c r="DQ103" s="408">
        <f t="shared" si="253"/>
        <v>0</v>
      </c>
      <c r="DR103" s="408">
        <f t="shared" si="253"/>
        <v>12051</v>
      </c>
      <c r="DS103" s="408">
        <f t="shared" si="253"/>
        <v>12047</v>
      </c>
      <c r="DT103" s="407">
        <f t="shared" ref="DT103:EC103" si="254">SUM(DT42+DT66+DT86+DT95+DT102)</f>
        <v>662.89</v>
      </c>
      <c r="DU103" s="407">
        <f t="shared" si="254"/>
        <v>541.6</v>
      </c>
      <c r="DV103" s="407">
        <f t="shared" si="254"/>
        <v>73.95</v>
      </c>
      <c r="DW103" s="407">
        <f t="shared" si="254"/>
        <v>540.02</v>
      </c>
      <c r="DX103" s="408">
        <f t="shared" si="254"/>
        <v>46082</v>
      </c>
      <c r="DY103" s="408">
        <f t="shared" si="254"/>
        <v>4244</v>
      </c>
      <c r="DZ103" s="408">
        <f t="shared" si="254"/>
        <v>37989</v>
      </c>
      <c r="EA103" s="408">
        <f t="shared" si="254"/>
        <v>0</v>
      </c>
      <c r="EB103" s="408">
        <f t="shared" si="254"/>
        <v>37989</v>
      </c>
      <c r="EC103" s="408">
        <f t="shared" si="254"/>
        <v>37650</v>
      </c>
      <c r="ED103" s="407">
        <f t="shared" ref="ED103:EM103" si="255">SUM(ED42+ED66+ED86+ED95+ED102)</f>
        <v>531.29999999999995</v>
      </c>
      <c r="EE103" s="407">
        <f t="shared" si="255"/>
        <v>391.78999999999996</v>
      </c>
      <c r="EF103" s="407">
        <f t="shared" si="255"/>
        <v>26.689999999999998</v>
      </c>
      <c r="EG103" s="407">
        <f t="shared" si="255"/>
        <v>386.06</v>
      </c>
      <c r="EH103" s="408">
        <f t="shared" si="255"/>
        <v>36237</v>
      </c>
      <c r="EI103" s="408">
        <f t="shared" si="255"/>
        <v>513</v>
      </c>
      <c r="EJ103" s="408">
        <f t="shared" si="255"/>
        <v>25441</v>
      </c>
      <c r="EK103" s="408">
        <f t="shared" si="255"/>
        <v>38</v>
      </c>
      <c r="EL103" s="408">
        <f t="shared" si="255"/>
        <v>25441</v>
      </c>
      <c r="EM103" s="408">
        <f t="shared" si="255"/>
        <v>25437</v>
      </c>
      <c r="EN103" s="407">
        <f t="shared" ref="EN103:EW103" si="256">SUM(EN42+EN66+EN86+EN95+EN102)</f>
        <v>695.43000000000006</v>
      </c>
      <c r="EO103" s="407">
        <f t="shared" si="256"/>
        <v>618.20000000000005</v>
      </c>
      <c r="EP103" s="407">
        <f t="shared" si="256"/>
        <v>69.84</v>
      </c>
      <c r="EQ103" s="407">
        <f t="shared" si="256"/>
        <v>609.05999999999995</v>
      </c>
      <c r="ER103" s="408">
        <f t="shared" si="256"/>
        <v>47067</v>
      </c>
      <c r="ES103" s="408">
        <f t="shared" si="256"/>
        <v>272</v>
      </c>
      <c r="ET103" s="408">
        <f t="shared" si="256"/>
        <v>38865</v>
      </c>
      <c r="EU103" s="408">
        <f t="shared" si="256"/>
        <v>0</v>
      </c>
      <c r="EV103" s="408">
        <f t="shared" si="256"/>
        <v>35679</v>
      </c>
      <c r="EW103" s="408">
        <f t="shared" si="256"/>
        <v>37374</v>
      </c>
      <c r="EX103" s="407">
        <f t="shared" ref="EX103:FG103" si="257">SUM(EX42+EX66+EX86+EX95+EX102)</f>
        <v>739.82</v>
      </c>
      <c r="EY103" s="407">
        <f t="shared" si="257"/>
        <v>730.6</v>
      </c>
      <c r="EZ103" s="407">
        <f t="shared" si="257"/>
        <v>43.87</v>
      </c>
      <c r="FA103" s="407">
        <f t="shared" si="257"/>
        <v>707.95</v>
      </c>
      <c r="FB103" s="408">
        <f t="shared" si="257"/>
        <v>84299</v>
      </c>
      <c r="FC103" s="408">
        <f t="shared" si="257"/>
        <v>1810</v>
      </c>
      <c r="FD103" s="408">
        <f t="shared" si="257"/>
        <v>91519</v>
      </c>
      <c r="FE103" s="408">
        <f t="shared" si="257"/>
        <v>0</v>
      </c>
      <c r="FF103" s="408">
        <f t="shared" si="257"/>
        <v>84719</v>
      </c>
      <c r="FG103" s="408">
        <f t="shared" si="257"/>
        <v>83443</v>
      </c>
      <c r="FH103" s="407">
        <f t="shared" ref="FH103:FQ103" si="258">SUM(FH42+FH66+FH86+FH95+FH102)</f>
        <v>174.54000000000002</v>
      </c>
      <c r="FI103" s="407">
        <f t="shared" si="258"/>
        <v>93</v>
      </c>
      <c r="FJ103" s="407">
        <f t="shared" si="258"/>
        <v>19.39</v>
      </c>
      <c r="FK103" s="407">
        <f t="shared" si="258"/>
        <v>88.29</v>
      </c>
      <c r="FL103" s="408">
        <f t="shared" si="258"/>
        <v>12282</v>
      </c>
      <c r="FM103" s="408">
        <f t="shared" si="258"/>
        <v>1009</v>
      </c>
      <c r="FN103" s="408">
        <f t="shared" si="258"/>
        <v>8532</v>
      </c>
      <c r="FO103" s="408">
        <f t="shared" si="258"/>
        <v>0</v>
      </c>
      <c r="FP103" s="408">
        <f t="shared" si="258"/>
        <v>8308</v>
      </c>
      <c r="FQ103" s="408">
        <f t="shared" si="258"/>
        <v>8308</v>
      </c>
      <c r="FR103" s="407">
        <f t="shared" ref="FR103:GA103" si="259">SUM(FR42+FR66+FR86+FR95+FR102)</f>
        <v>29.49</v>
      </c>
      <c r="FS103" s="407">
        <f t="shared" si="259"/>
        <v>27.770000000000003</v>
      </c>
      <c r="FT103" s="407">
        <f t="shared" si="259"/>
        <v>23.34</v>
      </c>
      <c r="FU103" s="407">
        <f t="shared" si="259"/>
        <v>23.34</v>
      </c>
      <c r="FV103" s="408">
        <f t="shared" si="259"/>
        <v>1357</v>
      </c>
      <c r="FW103" s="408">
        <f t="shared" si="259"/>
        <v>3072</v>
      </c>
      <c r="FX103" s="408">
        <f t="shared" si="259"/>
        <v>3085</v>
      </c>
      <c r="FY103" s="408">
        <f t="shared" si="259"/>
        <v>0</v>
      </c>
      <c r="FZ103" s="408">
        <f t="shared" si="259"/>
        <v>3085</v>
      </c>
      <c r="GA103" s="408">
        <f t="shared" si="259"/>
        <v>3085</v>
      </c>
      <c r="GB103" s="407">
        <f t="shared" ref="GB103:GK103" si="260">SUM(GB42+GB66+GB86+GB95+GB102)</f>
        <v>248.75</v>
      </c>
      <c r="GC103" s="407">
        <f t="shared" si="260"/>
        <v>264.25</v>
      </c>
      <c r="GD103" s="407">
        <f t="shared" si="260"/>
        <v>49.03</v>
      </c>
      <c r="GE103" s="407">
        <f t="shared" si="260"/>
        <v>251.17000000000004</v>
      </c>
      <c r="GF103" s="408">
        <f t="shared" si="260"/>
        <v>15326</v>
      </c>
      <c r="GG103" s="408">
        <f t="shared" si="260"/>
        <v>1185</v>
      </c>
      <c r="GH103" s="408">
        <f t="shared" si="260"/>
        <v>17622</v>
      </c>
      <c r="GI103" s="408">
        <f t="shared" si="260"/>
        <v>0</v>
      </c>
      <c r="GJ103" s="408">
        <f t="shared" si="260"/>
        <v>17612</v>
      </c>
      <c r="GK103" s="408">
        <f t="shared" si="260"/>
        <v>17579</v>
      </c>
      <c r="GL103" s="407">
        <f t="shared" ref="GL103:GU103" si="261">SUM(GL42+GL66+GL86+GL95+GL102)</f>
        <v>116.16999999999999</v>
      </c>
      <c r="GM103" s="407">
        <f t="shared" si="261"/>
        <v>87.89</v>
      </c>
      <c r="GN103" s="407">
        <f t="shared" si="261"/>
        <v>19.59</v>
      </c>
      <c r="GO103" s="407">
        <f t="shared" si="261"/>
        <v>78.61</v>
      </c>
      <c r="GP103" s="408">
        <f t="shared" si="261"/>
        <v>7018</v>
      </c>
      <c r="GQ103" s="408">
        <f t="shared" si="261"/>
        <v>1973</v>
      </c>
      <c r="GR103" s="408">
        <f t="shared" si="261"/>
        <v>6897</v>
      </c>
      <c r="GS103" s="408">
        <f t="shared" si="261"/>
        <v>790</v>
      </c>
      <c r="GT103" s="408">
        <f t="shared" si="261"/>
        <v>6895</v>
      </c>
      <c r="GU103" s="408">
        <f t="shared" si="261"/>
        <v>6895</v>
      </c>
      <c r="GV103" s="407">
        <f t="shared" ref="GV103:HE103" si="262">SUM(GV42+GV66+GV86+GV95+GV102)</f>
        <v>31.14</v>
      </c>
      <c r="GW103" s="407">
        <f t="shared" si="262"/>
        <v>33.450000000000003</v>
      </c>
      <c r="GX103" s="407">
        <f t="shared" si="262"/>
        <v>7.669999999999999</v>
      </c>
      <c r="GY103" s="407">
        <f t="shared" si="262"/>
        <v>22.47</v>
      </c>
      <c r="GZ103" s="408">
        <f t="shared" si="262"/>
        <v>1444.33</v>
      </c>
      <c r="HA103" s="408">
        <f t="shared" si="262"/>
        <v>461</v>
      </c>
      <c r="HB103" s="408">
        <f t="shared" si="262"/>
        <v>991</v>
      </c>
      <c r="HC103" s="408">
        <f t="shared" si="262"/>
        <v>0</v>
      </c>
      <c r="HD103" s="408">
        <f t="shared" si="262"/>
        <v>831</v>
      </c>
      <c r="HE103" s="408">
        <f t="shared" si="262"/>
        <v>832</v>
      </c>
      <c r="HF103" s="407">
        <f t="shared" ref="HF103:HO103" si="263">SUM(HF42+HF66+HF86+HF95+HF102)</f>
        <v>60.040000000000006</v>
      </c>
      <c r="HG103" s="407">
        <f t="shared" si="263"/>
        <v>43.449999999999996</v>
      </c>
      <c r="HH103" s="407">
        <f t="shared" si="263"/>
        <v>7.7700000000000005</v>
      </c>
      <c r="HI103" s="407">
        <f t="shared" si="263"/>
        <v>36.950000000000003</v>
      </c>
      <c r="HJ103" s="408">
        <f t="shared" si="263"/>
        <v>4108</v>
      </c>
      <c r="HK103" s="408">
        <f t="shared" si="263"/>
        <v>124</v>
      </c>
      <c r="HL103" s="408">
        <f t="shared" si="263"/>
        <v>3140</v>
      </c>
      <c r="HM103" s="408">
        <f t="shared" si="263"/>
        <v>0</v>
      </c>
      <c r="HN103" s="408">
        <f t="shared" si="263"/>
        <v>3042</v>
      </c>
      <c r="HO103" s="408">
        <f t="shared" si="263"/>
        <v>3042</v>
      </c>
      <c r="HP103" s="407">
        <f t="shared" ref="HP103:HY103" si="264">SUM(HP42+HP66+HP86+HP95+HP102)</f>
        <v>43.95</v>
      </c>
      <c r="HQ103" s="407">
        <f t="shared" si="264"/>
        <v>42.22</v>
      </c>
      <c r="HR103" s="407">
        <f t="shared" si="264"/>
        <v>8.48</v>
      </c>
      <c r="HS103" s="407">
        <f t="shared" si="264"/>
        <v>46.019999999999996</v>
      </c>
      <c r="HT103" s="408">
        <f t="shared" si="264"/>
        <v>2934</v>
      </c>
      <c r="HU103" s="408">
        <f t="shared" si="264"/>
        <v>389</v>
      </c>
      <c r="HV103" s="408">
        <f t="shared" si="264"/>
        <v>2779</v>
      </c>
      <c r="HW103" s="408">
        <f t="shared" si="264"/>
        <v>16</v>
      </c>
      <c r="HX103" s="408">
        <f t="shared" si="264"/>
        <v>2714</v>
      </c>
      <c r="HY103" s="408">
        <f t="shared" si="264"/>
        <v>2714</v>
      </c>
      <c r="HZ103" s="407">
        <f t="shared" ref="HZ103:II103" si="265">SUM(HZ42+HZ66+HZ86+HZ95+HZ102)</f>
        <v>2.56</v>
      </c>
      <c r="IA103" s="407">
        <f t="shared" si="265"/>
        <v>2.2300000000000004</v>
      </c>
      <c r="IB103" s="407">
        <f t="shared" si="265"/>
        <v>1.2135</v>
      </c>
      <c r="IC103" s="407">
        <f t="shared" si="265"/>
        <v>1.9675</v>
      </c>
      <c r="ID103" s="558">
        <f t="shared" si="265"/>
        <v>191</v>
      </c>
      <c r="IE103" s="558">
        <f t="shared" si="265"/>
        <v>183</v>
      </c>
      <c r="IF103" s="558">
        <f t="shared" si="265"/>
        <v>313</v>
      </c>
      <c r="IG103" s="558">
        <f t="shared" si="265"/>
        <v>0</v>
      </c>
      <c r="IH103" s="558">
        <f t="shared" si="265"/>
        <v>313</v>
      </c>
      <c r="II103" s="558">
        <f t="shared" si="265"/>
        <v>313</v>
      </c>
      <c r="IJ103" s="407">
        <f t="shared" ref="IJ103:IS103" si="266">SUM(IJ42+IJ66+IJ86+IJ95+IJ102)</f>
        <v>375.84999999999997</v>
      </c>
      <c r="IK103" s="407">
        <f t="shared" si="266"/>
        <v>272.07</v>
      </c>
      <c r="IL103" s="407">
        <f t="shared" si="266"/>
        <v>45.1</v>
      </c>
      <c r="IM103" s="407">
        <f t="shared" si="266"/>
        <v>263.93</v>
      </c>
      <c r="IN103" s="408">
        <f t="shared" si="266"/>
        <v>14607</v>
      </c>
      <c r="IO103" s="408">
        <f t="shared" si="266"/>
        <v>296</v>
      </c>
      <c r="IP103" s="408">
        <f t="shared" si="266"/>
        <v>9224</v>
      </c>
      <c r="IQ103" s="408">
        <f t="shared" si="266"/>
        <v>0</v>
      </c>
      <c r="IR103" s="408">
        <f t="shared" si="266"/>
        <v>8796</v>
      </c>
      <c r="IS103" s="408">
        <f t="shared" si="266"/>
        <v>8755</v>
      </c>
      <c r="IT103" s="407">
        <f t="shared" ref="IT103:JC103" si="267">SUM(IT42+IT66+IT86+IT95+IT102)</f>
        <v>240.69</v>
      </c>
      <c r="IU103" s="407">
        <f t="shared" si="267"/>
        <v>243.1</v>
      </c>
      <c r="IV103" s="407">
        <f t="shared" si="267"/>
        <v>57.26</v>
      </c>
      <c r="IW103" s="407">
        <f t="shared" si="267"/>
        <v>238.79999999999998</v>
      </c>
      <c r="IX103" s="408">
        <f t="shared" si="267"/>
        <v>13991</v>
      </c>
      <c r="IY103" s="408">
        <f t="shared" si="267"/>
        <v>12</v>
      </c>
      <c r="IZ103" s="408">
        <f t="shared" si="267"/>
        <v>11330</v>
      </c>
      <c r="JA103" s="408">
        <f t="shared" si="267"/>
        <v>0</v>
      </c>
      <c r="JB103" s="408">
        <f t="shared" si="267"/>
        <v>8989</v>
      </c>
      <c r="JC103" s="408">
        <f t="shared" si="267"/>
        <v>8995</v>
      </c>
      <c r="JD103" s="407">
        <f t="shared" ref="JD103:JM103" si="268">SUM(JD42+JD66+JD86+JD95+JD102)</f>
        <v>154.25</v>
      </c>
      <c r="JE103" s="407">
        <f t="shared" si="268"/>
        <v>177.79</v>
      </c>
      <c r="JF103" s="407">
        <f t="shared" si="268"/>
        <v>34.970000000000006</v>
      </c>
      <c r="JG103" s="407">
        <f t="shared" si="268"/>
        <v>177.2</v>
      </c>
      <c r="JH103" s="408">
        <f t="shared" si="268"/>
        <v>16503</v>
      </c>
      <c r="JI103" s="408">
        <f t="shared" si="268"/>
        <v>663</v>
      </c>
      <c r="JJ103" s="408">
        <f t="shared" si="268"/>
        <v>20969</v>
      </c>
      <c r="JK103" s="408">
        <f t="shared" si="268"/>
        <v>0</v>
      </c>
      <c r="JL103" s="408">
        <f t="shared" si="268"/>
        <v>18000</v>
      </c>
      <c r="JM103" s="408">
        <f t="shared" si="268"/>
        <v>10996</v>
      </c>
      <c r="JN103" s="407">
        <f t="shared" ref="JN103:JW103" si="269">SUM(JN42+JN66+JN86+JN95+JN102)</f>
        <v>272.82</v>
      </c>
      <c r="JO103" s="407">
        <f t="shared" si="269"/>
        <v>254.07999999999998</v>
      </c>
      <c r="JP103" s="407">
        <f t="shared" si="269"/>
        <v>99.42</v>
      </c>
      <c r="JQ103" s="407">
        <f t="shared" si="269"/>
        <v>276.85999999999996</v>
      </c>
      <c r="JR103" s="408">
        <f t="shared" si="269"/>
        <v>19419</v>
      </c>
      <c r="JS103" s="408">
        <f t="shared" si="269"/>
        <v>10798</v>
      </c>
      <c r="JT103" s="408">
        <f t="shared" si="269"/>
        <v>11350</v>
      </c>
      <c r="JU103" s="408">
        <f t="shared" si="269"/>
        <v>8</v>
      </c>
      <c r="JV103" s="408">
        <f t="shared" si="269"/>
        <v>10104</v>
      </c>
      <c r="JW103" s="408">
        <f t="shared" si="269"/>
        <v>10104</v>
      </c>
      <c r="JX103" s="407">
        <f t="shared" ref="JX103:KG103" si="270">SUM(JX42+JX66+JX86+JX95+JX102)</f>
        <v>150.9</v>
      </c>
      <c r="JY103" s="407">
        <f t="shared" si="270"/>
        <v>171.92999999999998</v>
      </c>
      <c r="JZ103" s="407">
        <f t="shared" si="270"/>
        <v>40.31</v>
      </c>
      <c r="KA103" s="407">
        <f t="shared" si="270"/>
        <v>170.67999999999998</v>
      </c>
      <c r="KB103" s="408">
        <f t="shared" si="270"/>
        <v>8809</v>
      </c>
      <c r="KC103" s="408">
        <f t="shared" si="270"/>
        <v>1528</v>
      </c>
      <c r="KD103" s="408">
        <f t="shared" si="270"/>
        <v>13848</v>
      </c>
      <c r="KE103" s="408">
        <f t="shared" si="270"/>
        <v>0</v>
      </c>
      <c r="KF103" s="408">
        <f t="shared" si="270"/>
        <v>13848</v>
      </c>
      <c r="KG103" s="408">
        <f t="shared" si="270"/>
        <v>13848</v>
      </c>
      <c r="KH103" s="407">
        <f t="shared" ref="KH103:KQ103" si="271">SUM(KH42+KH66+KH86+KH95+KH102)</f>
        <v>403.73999999999995</v>
      </c>
      <c r="KI103" s="407">
        <f t="shared" si="271"/>
        <v>471.69999999999993</v>
      </c>
      <c r="KJ103" s="407">
        <f t="shared" si="271"/>
        <v>65.760000000000005</v>
      </c>
      <c r="KK103" s="407">
        <f t="shared" si="271"/>
        <v>471.95</v>
      </c>
      <c r="KL103" s="408">
        <f t="shared" si="271"/>
        <v>23741</v>
      </c>
      <c r="KM103" s="408">
        <f t="shared" si="271"/>
        <v>2211</v>
      </c>
      <c r="KN103" s="408">
        <f t="shared" si="271"/>
        <v>33685</v>
      </c>
      <c r="KO103" s="408">
        <f t="shared" si="271"/>
        <v>0</v>
      </c>
      <c r="KP103" s="408">
        <f t="shared" si="271"/>
        <v>33685</v>
      </c>
      <c r="KQ103" s="408">
        <f t="shared" si="271"/>
        <v>33685</v>
      </c>
      <c r="KR103" s="407">
        <f t="shared" ref="KR103:LA103" si="272">SUM(KR42+KR66+KR86+KR95+KR102)</f>
        <v>195.64</v>
      </c>
      <c r="KS103" s="407">
        <f t="shared" si="272"/>
        <v>164.10999999999999</v>
      </c>
      <c r="KT103" s="407">
        <f t="shared" si="272"/>
        <v>31.720000000000002</v>
      </c>
      <c r="KU103" s="407">
        <f t="shared" si="272"/>
        <v>159.34</v>
      </c>
      <c r="KV103" s="408">
        <f t="shared" si="272"/>
        <v>11756</v>
      </c>
      <c r="KW103" s="408">
        <f t="shared" si="272"/>
        <v>2052</v>
      </c>
      <c r="KX103" s="408">
        <f t="shared" si="272"/>
        <v>11646</v>
      </c>
      <c r="KY103" s="408">
        <f t="shared" si="272"/>
        <v>3</v>
      </c>
      <c r="KZ103" s="408">
        <f t="shared" si="272"/>
        <v>11646</v>
      </c>
      <c r="LA103" s="408">
        <f t="shared" si="272"/>
        <v>8869</v>
      </c>
      <c r="LB103" s="407">
        <f t="shared" ref="LB103:LU103" si="273">SUM(LB42+LB66+LB86+LB95+LB102)</f>
        <v>72.12</v>
      </c>
      <c r="LC103" s="407">
        <f t="shared" si="273"/>
        <v>79.399999999999991</v>
      </c>
      <c r="LD103" s="407">
        <f t="shared" si="273"/>
        <v>86.97</v>
      </c>
      <c r="LE103" s="407">
        <f t="shared" si="273"/>
        <v>105.37</v>
      </c>
      <c r="LF103" s="408">
        <f t="shared" si="273"/>
        <v>4742</v>
      </c>
      <c r="LG103" s="408">
        <f t="shared" si="273"/>
        <v>381</v>
      </c>
      <c r="LH103" s="408">
        <f t="shared" si="273"/>
        <v>2675</v>
      </c>
      <c r="LI103" s="408">
        <f t="shared" si="273"/>
        <v>0</v>
      </c>
      <c r="LJ103" s="408">
        <f t="shared" si="273"/>
        <v>390</v>
      </c>
      <c r="LK103" s="408">
        <f t="shared" si="273"/>
        <v>390</v>
      </c>
      <c r="LL103" s="407">
        <f t="shared" si="273"/>
        <v>318.81</v>
      </c>
      <c r="LM103" s="407">
        <f t="shared" si="273"/>
        <v>334.97999999999996</v>
      </c>
      <c r="LN103" s="407">
        <f t="shared" si="273"/>
        <v>100.65</v>
      </c>
      <c r="LO103" s="407">
        <f t="shared" si="273"/>
        <v>337.9</v>
      </c>
      <c r="LP103" s="408">
        <f t="shared" si="273"/>
        <v>7357</v>
      </c>
      <c r="LQ103" s="408">
        <f t="shared" si="273"/>
        <v>406</v>
      </c>
      <c r="LR103" s="408">
        <f t="shared" si="273"/>
        <v>11760</v>
      </c>
      <c r="LS103" s="408">
        <f t="shared" si="273"/>
        <v>0</v>
      </c>
      <c r="LT103" s="408">
        <f t="shared" si="273"/>
        <v>11739</v>
      </c>
      <c r="LU103" s="408">
        <f t="shared" si="273"/>
        <v>11170</v>
      </c>
      <c r="LV103" s="407">
        <f t="shared" ref="LV103:ME103" si="274">SUM(LV42+LV66+LV86+LV95+LV102)</f>
        <v>13414.170000000002</v>
      </c>
      <c r="LW103" s="407">
        <f t="shared" si="274"/>
        <v>13011.27</v>
      </c>
      <c r="LX103" s="407">
        <f t="shared" si="274"/>
        <v>2007.6184999999998</v>
      </c>
      <c r="LY103" s="407">
        <f t="shared" si="274"/>
        <v>12712.949499999999</v>
      </c>
      <c r="LZ103" s="408">
        <f t="shared" si="274"/>
        <v>809222.33</v>
      </c>
      <c r="MA103" s="408">
        <f t="shared" si="274"/>
        <v>73977.243243243254</v>
      </c>
      <c r="MB103" s="408">
        <f t="shared" si="274"/>
        <v>809031.96396396402</v>
      </c>
      <c r="MC103" s="408">
        <f t="shared" si="274"/>
        <v>4498</v>
      </c>
      <c r="MD103" s="408">
        <f t="shared" si="274"/>
        <v>763740.96396396402</v>
      </c>
      <c r="ME103" s="408">
        <f t="shared" si="274"/>
        <v>732707.96396396402</v>
      </c>
      <c r="MF103" s="407">
        <f t="shared" ref="MF103:MO103" si="275">SUM(MF42+MF66+MF86+MF95+MF102)</f>
        <v>0</v>
      </c>
      <c r="MG103" s="407">
        <f t="shared" si="275"/>
        <v>0</v>
      </c>
      <c r="MH103" s="407">
        <f t="shared" si="275"/>
        <v>0</v>
      </c>
      <c r="MI103" s="407">
        <f t="shared" si="275"/>
        <v>0</v>
      </c>
      <c r="MJ103" s="558">
        <f t="shared" si="275"/>
        <v>0</v>
      </c>
      <c r="MK103" s="558">
        <f t="shared" si="275"/>
        <v>0</v>
      </c>
      <c r="ML103" s="558">
        <f t="shared" si="275"/>
        <v>0</v>
      </c>
      <c r="MM103" s="558">
        <f t="shared" si="275"/>
        <v>0</v>
      </c>
      <c r="MN103" s="558">
        <f t="shared" si="275"/>
        <v>0</v>
      </c>
      <c r="MO103" s="558">
        <f t="shared" si="275"/>
        <v>0</v>
      </c>
      <c r="MP103" s="407">
        <f t="shared" ref="MP103:MY103" si="276">SUM(MP42+MP66+MP86+MP95+MP102)</f>
        <v>0</v>
      </c>
      <c r="MQ103" s="407">
        <f t="shared" si="276"/>
        <v>0</v>
      </c>
      <c r="MR103" s="407">
        <f t="shared" si="276"/>
        <v>0</v>
      </c>
      <c r="MS103" s="407">
        <f t="shared" si="276"/>
        <v>0</v>
      </c>
      <c r="MT103" s="558">
        <f t="shared" si="276"/>
        <v>0</v>
      </c>
      <c r="MU103" s="558">
        <f t="shared" si="276"/>
        <v>0</v>
      </c>
      <c r="MV103" s="558">
        <f t="shared" si="276"/>
        <v>0</v>
      </c>
      <c r="MW103" s="558">
        <f t="shared" si="276"/>
        <v>0</v>
      </c>
      <c r="MX103" s="558">
        <f t="shared" si="276"/>
        <v>0</v>
      </c>
      <c r="MY103" s="558">
        <f t="shared" si="276"/>
        <v>0</v>
      </c>
      <c r="MZ103" s="407">
        <f t="shared" ref="MZ103:NI103" si="277">SUM(MZ42+MZ66+MZ86+MZ95+MZ102)</f>
        <v>13414.270000000002</v>
      </c>
      <c r="NA103" s="407">
        <f t="shared" si="277"/>
        <v>12926.730000000001</v>
      </c>
      <c r="NB103" s="407">
        <f t="shared" si="277"/>
        <v>2047.3784999999998</v>
      </c>
      <c r="NC103" s="407">
        <f t="shared" si="277"/>
        <v>12526.2395</v>
      </c>
      <c r="ND103" s="408">
        <f t="shared" si="277"/>
        <v>809551.33</v>
      </c>
      <c r="NE103" s="408">
        <f t="shared" si="277"/>
        <v>82764.243243243254</v>
      </c>
      <c r="NF103" s="408">
        <f t="shared" si="277"/>
        <v>805359.96396396402</v>
      </c>
      <c r="NG103" s="408">
        <f t="shared" si="277"/>
        <v>4548</v>
      </c>
      <c r="NH103" s="408">
        <f t="shared" si="277"/>
        <v>756955.96396396402</v>
      </c>
      <c r="NI103" s="408">
        <f t="shared" si="277"/>
        <v>723975.96396396402</v>
      </c>
    </row>
    <row r="104" spans="1:373" ht="30.75" thickBot="1" x14ac:dyDescent="0.3">
      <c r="A104" s="559">
        <v>79</v>
      </c>
      <c r="B104" s="560" t="s">
        <v>125</v>
      </c>
      <c r="C104" s="561" t="s">
        <v>126</v>
      </c>
      <c r="D104" s="562"/>
      <c r="E104" s="562"/>
      <c r="F104" s="562"/>
      <c r="G104" s="562"/>
      <c r="H104" s="1038"/>
      <c r="I104" s="1038"/>
      <c r="J104" s="1038"/>
      <c r="K104" s="1039"/>
      <c r="L104" s="1039"/>
      <c r="M104" s="1039"/>
      <c r="N104" s="563"/>
      <c r="O104" s="563"/>
      <c r="P104" s="563"/>
      <c r="Q104" s="563"/>
      <c r="R104" s="590"/>
      <c r="S104" s="590"/>
      <c r="T104" s="590"/>
      <c r="U104" s="591"/>
      <c r="V104" s="591"/>
      <c r="W104" s="591"/>
      <c r="X104" s="564"/>
      <c r="Y104" s="564"/>
      <c r="Z104" s="564"/>
      <c r="AA104" s="564"/>
      <c r="AB104" s="1045"/>
      <c r="AC104" s="1045"/>
      <c r="AD104" s="1045"/>
      <c r="AE104" s="1046"/>
      <c r="AF104" s="1046"/>
      <c r="AG104" s="1046"/>
      <c r="AH104" s="565"/>
      <c r="AI104" s="565"/>
      <c r="AJ104" s="565"/>
      <c r="AK104" s="565"/>
      <c r="AL104" s="756"/>
      <c r="AM104" s="756"/>
      <c r="AN104" s="756"/>
      <c r="AO104" s="757"/>
      <c r="AP104" s="757"/>
      <c r="AQ104" s="757"/>
      <c r="AR104" s="566">
        <v>0</v>
      </c>
      <c r="AS104" s="566">
        <v>0</v>
      </c>
      <c r="AT104" s="566">
        <v>0</v>
      </c>
      <c r="AU104" s="566">
        <v>0</v>
      </c>
      <c r="AV104" s="768">
        <v>0</v>
      </c>
      <c r="AW104" s="768">
        <v>0</v>
      </c>
      <c r="AX104" s="768">
        <v>0</v>
      </c>
      <c r="AY104" s="769">
        <v>0</v>
      </c>
      <c r="AZ104" s="769">
        <v>0</v>
      </c>
      <c r="BA104" s="769">
        <v>0</v>
      </c>
      <c r="BB104" s="567"/>
      <c r="BC104" s="567"/>
      <c r="BD104" s="567"/>
      <c r="BE104" s="567"/>
      <c r="BF104" s="812"/>
      <c r="BG104" s="812"/>
      <c r="BH104" s="812"/>
      <c r="BI104" s="813"/>
      <c r="BJ104" s="813"/>
      <c r="BK104" s="813"/>
      <c r="BL104" s="568"/>
      <c r="BM104" s="568"/>
      <c r="BN104" s="568"/>
      <c r="BO104" s="568"/>
      <c r="BP104" s="773"/>
      <c r="BQ104" s="773"/>
      <c r="BR104" s="773"/>
      <c r="BS104" s="774"/>
      <c r="BT104" s="774"/>
      <c r="BU104" s="774"/>
      <c r="BV104" s="569"/>
      <c r="BW104" s="569"/>
      <c r="BX104" s="569"/>
      <c r="BY104" s="569"/>
      <c r="BZ104" s="570"/>
      <c r="CA104" s="570"/>
      <c r="CB104" s="570"/>
      <c r="CC104" s="571"/>
      <c r="CD104" s="571"/>
      <c r="CE104" s="571"/>
      <c r="CF104" s="572"/>
      <c r="CG104" s="572"/>
      <c r="CH104" s="572"/>
      <c r="CI104" s="572"/>
      <c r="CJ104" s="594"/>
      <c r="CK104" s="594"/>
      <c r="CL104" s="594"/>
      <c r="CM104" s="595"/>
      <c r="CN104" s="595"/>
      <c r="CO104" s="595"/>
      <c r="CP104" s="573"/>
      <c r="CQ104" s="573"/>
      <c r="CR104" s="573"/>
      <c r="CS104" s="573"/>
      <c r="CT104" s="796"/>
      <c r="CU104" s="796"/>
      <c r="CV104" s="796"/>
      <c r="CW104" s="797"/>
      <c r="CX104" s="797"/>
      <c r="CY104" s="797"/>
      <c r="CZ104" s="574"/>
      <c r="DA104" s="574"/>
      <c r="DB104" s="574"/>
      <c r="DC104" s="574"/>
      <c r="DD104" s="1029"/>
      <c r="DE104" s="1029"/>
      <c r="DF104" s="1029"/>
      <c r="DG104" s="1030"/>
      <c r="DH104" s="1030"/>
      <c r="DI104" s="1030"/>
      <c r="DJ104" s="569"/>
      <c r="DK104" s="569"/>
      <c r="DL104" s="569"/>
      <c r="DM104" s="569"/>
      <c r="DN104" s="570"/>
      <c r="DO104" s="570"/>
      <c r="DP104" s="570"/>
      <c r="DQ104" s="571"/>
      <c r="DR104" s="571"/>
      <c r="DS104" s="571"/>
      <c r="DT104" s="575"/>
      <c r="DU104" s="575"/>
      <c r="DV104" s="575"/>
      <c r="DW104" s="575"/>
      <c r="DX104" s="780"/>
      <c r="DY104" s="780"/>
      <c r="DZ104" s="780"/>
      <c r="EA104" s="781"/>
      <c r="EB104" s="781"/>
      <c r="EC104" s="781"/>
      <c r="ED104" s="576"/>
      <c r="EE104" s="576"/>
      <c r="EF104" s="576"/>
      <c r="EG104" s="576"/>
      <c r="EH104" s="762"/>
      <c r="EI104" s="762"/>
      <c r="EJ104" s="762"/>
      <c r="EK104" s="763"/>
      <c r="EL104" s="763"/>
      <c r="EM104" s="763"/>
      <c r="EN104" s="568"/>
      <c r="EO104" s="568"/>
      <c r="EP104" s="568"/>
      <c r="EQ104" s="568"/>
      <c r="ER104" s="773"/>
      <c r="ES104" s="773"/>
      <c r="ET104" s="773"/>
      <c r="EU104" s="774"/>
      <c r="EV104" s="774"/>
      <c r="EW104" s="774"/>
      <c r="EX104" s="576"/>
      <c r="EY104" s="576"/>
      <c r="EZ104" s="576"/>
      <c r="FA104" s="576"/>
      <c r="FB104" s="762"/>
      <c r="FC104" s="762"/>
      <c r="FD104" s="762"/>
      <c r="FE104" s="763"/>
      <c r="FF104" s="763"/>
      <c r="FG104" s="763"/>
      <c r="FH104" s="579"/>
      <c r="FI104" s="579"/>
      <c r="FJ104" s="579"/>
      <c r="FK104" s="579"/>
      <c r="FL104" s="580"/>
      <c r="FM104" s="580"/>
      <c r="FN104" s="580"/>
      <c r="FO104" s="581"/>
      <c r="FP104" s="581"/>
      <c r="FQ104" s="581"/>
      <c r="FR104" s="582"/>
      <c r="FS104" s="582"/>
      <c r="FT104" s="582"/>
      <c r="FU104" s="582"/>
      <c r="FV104" s="1051"/>
      <c r="FW104" s="1051"/>
      <c r="FX104" s="1051"/>
      <c r="FY104" s="1052"/>
      <c r="FZ104" s="1052"/>
      <c r="GA104" s="1052"/>
      <c r="GB104" s="585"/>
      <c r="GC104" s="585"/>
      <c r="GD104" s="585"/>
      <c r="GE104" s="585"/>
      <c r="GF104" s="786"/>
      <c r="GG104" s="786"/>
      <c r="GH104" s="786"/>
      <c r="GI104" s="787"/>
      <c r="GJ104" s="787"/>
      <c r="GK104" s="787"/>
      <c r="GL104" s="575"/>
      <c r="GM104" s="575">
        <v>0</v>
      </c>
      <c r="GN104" s="575"/>
      <c r="GO104" s="575"/>
      <c r="GP104" s="780"/>
      <c r="GQ104" s="780"/>
      <c r="GR104" s="780"/>
      <c r="GS104" s="781"/>
      <c r="GT104" s="781"/>
      <c r="GU104" s="781"/>
      <c r="GV104" s="586"/>
      <c r="GW104" s="586"/>
      <c r="GX104" s="586"/>
      <c r="GY104" s="586"/>
      <c r="GZ104" s="587"/>
      <c r="HA104" s="587"/>
      <c r="HB104" s="587"/>
      <c r="HC104" s="588"/>
      <c r="HD104" s="588"/>
      <c r="HE104" s="588"/>
      <c r="HF104" s="589"/>
      <c r="HG104" s="589"/>
      <c r="HH104" s="589"/>
      <c r="HI104" s="589"/>
      <c r="HJ104" s="592"/>
      <c r="HK104" s="592"/>
      <c r="HL104" s="592"/>
      <c r="HM104" s="593"/>
      <c r="HN104" s="593"/>
      <c r="HO104" s="593"/>
      <c r="HP104" s="563"/>
      <c r="HQ104" s="563"/>
      <c r="HR104" s="563"/>
      <c r="HS104" s="563"/>
      <c r="HT104" s="590"/>
      <c r="HU104" s="590"/>
      <c r="HV104" s="590"/>
      <c r="HW104" s="591"/>
      <c r="HX104" s="591"/>
      <c r="HY104" s="591"/>
      <c r="HZ104" s="576"/>
      <c r="IA104" s="576"/>
      <c r="IB104" s="576"/>
      <c r="IC104" s="576"/>
      <c r="ID104" s="577"/>
      <c r="IE104" s="577"/>
      <c r="IF104" s="577"/>
      <c r="IG104" s="578"/>
      <c r="IH104" s="578"/>
      <c r="II104" s="578"/>
      <c r="IJ104" s="589"/>
      <c r="IK104" s="589"/>
      <c r="IL104" s="589"/>
      <c r="IM104" s="589"/>
      <c r="IN104" s="592"/>
      <c r="IO104" s="592"/>
      <c r="IP104" s="592"/>
      <c r="IQ104" s="593"/>
      <c r="IR104" s="593"/>
      <c r="IS104" s="593"/>
      <c r="IT104" s="573"/>
      <c r="IU104" s="573"/>
      <c r="IV104" s="573"/>
      <c r="IW104" s="573"/>
      <c r="IX104" s="796"/>
      <c r="IY104" s="796"/>
      <c r="IZ104" s="796"/>
      <c r="JA104" s="797"/>
      <c r="JB104" s="797"/>
      <c r="JC104" s="797"/>
      <c r="JD104" s="579"/>
      <c r="JE104" s="579"/>
      <c r="JF104" s="579"/>
      <c r="JG104" s="579"/>
      <c r="JH104" s="580"/>
      <c r="JI104" s="580"/>
      <c r="JJ104" s="580"/>
      <c r="JK104" s="581"/>
      <c r="JL104" s="581"/>
      <c r="JM104" s="581"/>
      <c r="JN104" s="572"/>
      <c r="JO104" s="572"/>
      <c r="JP104" s="572"/>
      <c r="JQ104" s="572"/>
      <c r="JR104" s="594"/>
      <c r="JS104" s="594"/>
      <c r="JT104" s="594"/>
      <c r="JU104" s="595"/>
      <c r="JV104" s="595"/>
      <c r="JW104" s="595"/>
      <c r="JX104" s="568"/>
      <c r="JY104" s="568"/>
      <c r="JZ104" s="568"/>
      <c r="KA104" s="568"/>
      <c r="KB104" s="773"/>
      <c r="KC104" s="773"/>
      <c r="KD104" s="773"/>
      <c r="KE104" s="774"/>
      <c r="KF104" s="774"/>
      <c r="KG104" s="774"/>
      <c r="KH104" s="569"/>
      <c r="KI104" s="569"/>
      <c r="KJ104" s="569"/>
      <c r="KK104" s="569"/>
      <c r="KL104" s="570"/>
      <c r="KM104" s="570"/>
      <c r="KN104" s="570"/>
      <c r="KO104" s="571"/>
      <c r="KP104" s="571"/>
      <c r="KQ104" s="571"/>
      <c r="KR104" s="596"/>
      <c r="KS104" s="596"/>
      <c r="KT104" s="596"/>
      <c r="KU104" s="596"/>
      <c r="KV104" s="791"/>
      <c r="KW104" s="791"/>
      <c r="KX104" s="791"/>
      <c r="KY104" s="792"/>
      <c r="KZ104" s="792"/>
      <c r="LA104" s="792"/>
      <c r="LB104" s="589"/>
      <c r="LC104" s="589"/>
      <c r="LD104" s="589"/>
      <c r="LE104" s="589"/>
      <c r="LF104" s="592"/>
      <c r="LG104" s="592"/>
      <c r="LH104" s="592"/>
      <c r="LI104" s="593"/>
      <c r="LJ104" s="593"/>
      <c r="LK104" s="593"/>
      <c r="LL104" s="585"/>
      <c r="LM104" s="585"/>
      <c r="LN104" s="585"/>
      <c r="LO104" s="585"/>
      <c r="LP104" s="786"/>
      <c r="LQ104" s="786"/>
      <c r="LR104" s="786"/>
      <c r="LS104" s="787"/>
      <c r="LT104" s="787"/>
      <c r="LU104" s="787"/>
      <c r="LV104" s="415">
        <f t="shared" ref="LV104:ME104" si="278">D104+N104+X104+AH104+AR104+BB104+BL104+BV104+CF104+CP104+CZ104+DJ104+DT104+ED104+EN104+EX104+FH104+FR104+GB104+GL104+GV104+HF104+HP104+HZ104+IJ104+IT104+JD104+JN104+JX104+KH104+KR104+LB104+LL104</f>
        <v>0</v>
      </c>
      <c r="LW104" s="415">
        <f t="shared" si="278"/>
        <v>0</v>
      </c>
      <c r="LX104" s="415">
        <f t="shared" si="278"/>
        <v>0</v>
      </c>
      <c r="LY104" s="415">
        <f t="shared" si="278"/>
        <v>0</v>
      </c>
      <c r="LZ104" s="416">
        <f t="shared" si="278"/>
        <v>0</v>
      </c>
      <c r="MA104" s="416">
        <f t="shared" si="278"/>
        <v>0</v>
      </c>
      <c r="MB104" s="416">
        <f t="shared" si="278"/>
        <v>0</v>
      </c>
      <c r="MC104" s="416">
        <f t="shared" si="278"/>
        <v>0</v>
      </c>
      <c r="MD104" s="416">
        <f t="shared" si="278"/>
        <v>0</v>
      </c>
      <c r="ME104" s="416">
        <f t="shared" si="278"/>
        <v>0</v>
      </c>
      <c r="MF104" s="582"/>
      <c r="MG104" s="582"/>
      <c r="MH104" s="582"/>
      <c r="MI104" s="582"/>
      <c r="MJ104" s="583"/>
      <c r="MK104" s="583"/>
      <c r="ML104" s="583"/>
      <c r="MM104" s="584"/>
      <c r="MN104" s="584"/>
      <c r="MO104" s="584"/>
      <c r="MP104" s="597"/>
      <c r="MQ104" s="597"/>
      <c r="MR104" s="597"/>
      <c r="MS104" s="597"/>
      <c r="MT104" s="598"/>
      <c r="MU104" s="598"/>
      <c r="MV104" s="598"/>
      <c r="MW104" s="599"/>
      <c r="MX104" s="599"/>
      <c r="MY104" s="599"/>
      <c r="MZ104" s="401">
        <f t="shared" ref="MZ104:NI104" si="279">LV104+MF104+MP104</f>
        <v>0</v>
      </c>
      <c r="NA104" s="401">
        <f t="shared" si="279"/>
        <v>0</v>
      </c>
      <c r="NB104" s="401">
        <f t="shared" si="279"/>
        <v>0</v>
      </c>
      <c r="NC104" s="401">
        <f t="shared" si="279"/>
        <v>0</v>
      </c>
      <c r="ND104" s="402">
        <f t="shared" si="279"/>
        <v>0</v>
      </c>
      <c r="NE104" s="402">
        <f t="shared" si="279"/>
        <v>0</v>
      </c>
      <c r="NF104" s="402">
        <f t="shared" si="279"/>
        <v>0</v>
      </c>
      <c r="NG104" s="402">
        <f t="shared" si="279"/>
        <v>0</v>
      </c>
      <c r="NH104" s="402">
        <f t="shared" si="279"/>
        <v>0</v>
      </c>
      <c r="NI104" s="402">
        <f t="shared" si="279"/>
        <v>0</v>
      </c>
    </row>
    <row r="105" spans="1:373" s="245" customFormat="1" ht="16.5" thickBot="1" x14ac:dyDescent="0.3">
      <c r="A105" s="600" t="s">
        <v>9</v>
      </c>
      <c r="B105" s="1535" t="s">
        <v>228</v>
      </c>
      <c r="C105" s="1514"/>
      <c r="D105" s="403">
        <f t="shared" ref="D105:M105" si="280">D103+D104</f>
        <v>667.31999999999994</v>
      </c>
      <c r="E105" s="403">
        <f t="shared" si="280"/>
        <v>608.5</v>
      </c>
      <c r="F105" s="403">
        <f t="shared" si="280"/>
        <v>88.36</v>
      </c>
      <c r="G105" s="403">
        <f t="shared" si="280"/>
        <v>575.43000000000006</v>
      </c>
      <c r="H105" s="404">
        <f t="shared" si="280"/>
        <v>39828</v>
      </c>
      <c r="I105" s="404">
        <f t="shared" si="280"/>
        <v>4633</v>
      </c>
      <c r="J105" s="404">
        <f t="shared" si="280"/>
        <v>42907</v>
      </c>
      <c r="K105" s="404">
        <f t="shared" si="280"/>
        <v>0</v>
      </c>
      <c r="L105" s="404">
        <f t="shared" si="280"/>
        <v>40668</v>
      </c>
      <c r="M105" s="404">
        <f t="shared" si="280"/>
        <v>34206</v>
      </c>
      <c r="N105" s="403">
        <f t="shared" ref="N105:AG105" si="281">N103+N104</f>
        <v>425.37</v>
      </c>
      <c r="O105" s="403">
        <f t="shared" si="281"/>
        <v>375.4</v>
      </c>
      <c r="P105" s="403">
        <f t="shared" si="281"/>
        <v>93.41</v>
      </c>
      <c r="Q105" s="403">
        <f t="shared" si="281"/>
        <v>370.77</v>
      </c>
      <c r="R105" s="404">
        <f t="shared" si="281"/>
        <v>17904</v>
      </c>
      <c r="S105" s="404">
        <f t="shared" si="281"/>
        <v>1628</v>
      </c>
      <c r="T105" s="404">
        <f t="shared" si="281"/>
        <v>13446</v>
      </c>
      <c r="U105" s="404">
        <f t="shared" si="281"/>
        <v>61</v>
      </c>
      <c r="V105" s="404">
        <f t="shared" si="281"/>
        <v>13113</v>
      </c>
      <c r="W105" s="404">
        <f t="shared" si="281"/>
        <v>4493</v>
      </c>
      <c r="X105" s="403">
        <f t="shared" si="281"/>
        <v>660.81999999999994</v>
      </c>
      <c r="Y105" s="403">
        <f t="shared" si="281"/>
        <v>545.54999999999995</v>
      </c>
      <c r="Z105" s="403">
        <f t="shared" si="281"/>
        <v>102.75</v>
      </c>
      <c r="AA105" s="403">
        <f t="shared" si="281"/>
        <v>514.63</v>
      </c>
      <c r="AB105" s="404">
        <f t="shared" si="281"/>
        <v>40274</v>
      </c>
      <c r="AC105" s="404">
        <f t="shared" si="281"/>
        <v>5295</v>
      </c>
      <c r="AD105" s="404">
        <f t="shared" si="281"/>
        <v>34767</v>
      </c>
      <c r="AE105" s="404">
        <f t="shared" si="281"/>
        <v>0</v>
      </c>
      <c r="AF105" s="404">
        <f t="shared" si="281"/>
        <v>34767</v>
      </c>
      <c r="AG105" s="404">
        <f t="shared" si="281"/>
        <v>34767</v>
      </c>
      <c r="AH105" s="403">
        <f t="shared" ref="AH105:BA105" si="282">AH103+AH104</f>
        <v>635.29</v>
      </c>
      <c r="AI105" s="403">
        <f t="shared" si="282"/>
        <v>573.25</v>
      </c>
      <c r="AJ105" s="403">
        <f t="shared" si="282"/>
        <v>146.75</v>
      </c>
      <c r="AK105" s="403">
        <f t="shared" si="282"/>
        <v>569.20000000000005</v>
      </c>
      <c r="AL105" s="404">
        <f t="shared" si="282"/>
        <v>21806</v>
      </c>
      <c r="AM105" s="404">
        <f t="shared" si="282"/>
        <v>243</v>
      </c>
      <c r="AN105" s="404">
        <f t="shared" si="282"/>
        <v>36200</v>
      </c>
      <c r="AO105" s="404">
        <f t="shared" si="282"/>
        <v>3123</v>
      </c>
      <c r="AP105" s="404">
        <f t="shared" si="282"/>
        <v>13972</v>
      </c>
      <c r="AQ105" s="404">
        <f t="shared" si="282"/>
        <v>13834</v>
      </c>
      <c r="AR105" s="403">
        <f t="shared" si="282"/>
        <v>383.97999999999996</v>
      </c>
      <c r="AS105" s="403">
        <f t="shared" si="282"/>
        <v>340.70999999999992</v>
      </c>
      <c r="AT105" s="403">
        <f t="shared" si="282"/>
        <v>47.429999999999993</v>
      </c>
      <c r="AU105" s="403">
        <f t="shared" si="282"/>
        <v>313.45000000000005</v>
      </c>
      <c r="AV105" s="404">
        <f t="shared" si="282"/>
        <v>20844</v>
      </c>
      <c r="AW105" s="404">
        <f t="shared" si="282"/>
        <v>243</v>
      </c>
      <c r="AX105" s="404">
        <f t="shared" si="282"/>
        <v>18923</v>
      </c>
      <c r="AY105" s="404">
        <f t="shared" si="282"/>
        <v>8</v>
      </c>
      <c r="AZ105" s="404">
        <f t="shared" si="282"/>
        <v>19386</v>
      </c>
      <c r="BA105" s="404">
        <f t="shared" si="282"/>
        <v>19386</v>
      </c>
      <c r="BB105" s="403">
        <f t="shared" ref="BB105:BU105" si="283">BB103+BB104</f>
        <v>399.9</v>
      </c>
      <c r="BC105" s="403">
        <f t="shared" si="283"/>
        <v>340.05</v>
      </c>
      <c r="BD105" s="403">
        <f t="shared" si="283"/>
        <v>12.86</v>
      </c>
      <c r="BE105" s="403">
        <f t="shared" si="283"/>
        <v>315.13</v>
      </c>
      <c r="BF105" s="404">
        <f t="shared" si="283"/>
        <v>24878</v>
      </c>
      <c r="BG105" s="404">
        <f t="shared" si="283"/>
        <v>1873</v>
      </c>
      <c r="BH105" s="404">
        <f t="shared" si="283"/>
        <v>20855</v>
      </c>
      <c r="BI105" s="404">
        <f t="shared" si="283"/>
        <v>451</v>
      </c>
      <c r="BJ105" s="404">
        <f t="shared" si="283"/>
        <v>20334</v>
      </c>
      <c r="BK105" s="404">
        <f t="shared" si="283"/>
        <v>20334</v>
      </c>
      <c r="BL105" s="403">
        <f t="shared" si="283"/>
        <v>724.48</v>
      </c>
      <c r="BM105" s="403">
        <f t="shared" si="283"/>
        <v>685.15</v>
      </c>
      <c r="BN105" s="403">
        <f t="shared" si="283"/>
        <v>113.13000000000001</v>
      </c>
      <c r="BO105" s="403">
        <f t="shared" si="283"/>
        <v>635.65</v>
      </c>
      <c r="BP105" s="404">
        <f t="shared" si="283"/>
        <v>33609</v>
      </c>
      <c r="BQ105" s="404">
        <f t="shared" si="283"/>
        <v>1885</v>
      </c>
      <c r="BR105" s="404">
        <f t="shared" si="283"/>
        <v>26021</v>
      </c>
      <c r="BS105" s="404">
        <f t="shared" si="283"/>
        <v>0</v>
      </c>
      <c r="BT105" s="404">
        <f t="shared" si="283"/>
        <v>25997</v>
      </c>
      <c r="BU105" s="404">
        <f t="shared" si="283"/>
        <v>25997</v>
      </c>
      <c r="BV105" s="403">
        <f t="shared" ref="BV105:CO105" si="284">BV103+BV104</f>
        <v>2196.9699999999998</v>
      </c>
      <c r="BW105" s="403">
        <f t="shared" si="284"/>
        <v>2587.02</v>
      </c>
      <c r="BX105" s="403">
        <f t="shared" si="284"/>
        <v>278</v>
      </c>
      <c r="BY105" s="403">
        <f t="shared" si="284"/>
        <v>2587.02</v>
      </c>
      <c r="BZ105" s="404">
        <f t="shared" si="284"/>
        <v>113486</v>
      </c>
      <c r="CA105" s="404">
        <f t="shared" si="284"/>
        <v>17039.243243243243</v>
      </c>
      <c r="CB105" s="404">
        <f t="shared" si="284"/>
        <v>134416.96396396396</v>
      </c>
      <c r="CC105" s="404">
        <f t="shared" si="284"/>
        <v>0</v>
      </c>
      <c r="CD105" s="404">
        <f t="shared" si="284"/>
        <v>134416.96396396396</v>
      </c>
      <c r="CE105" s="404">
        <f t="shared" si="284"/>
        <v>134416.96396396396</v>
      </c>
      <c r="CF105" s="403">
        <f t="shared" si="284"/>
        <v>614.82999999999993</v>
      </c>
      <c r="CG105" s="403">
        <f t="shared" si="284"/>
        <v>556.5</v>
      </c>
      <c r="CH105" s="403">
        <f t="shared" si="284"/>
        <v>17.079999999999998</v>
      </c>
      <c r="CI105" s="403">
        <f t="shared" si="284"/>
        <v>525.99000000000012</v>
      </c>
      <c r="CJ105" s="404">
        <f t="shared" si="284"/>
        <v>50386</v>
      </c>
      <c r="CK105" s="404">
        <f t="shared" si="284"/>
        <v>123</v>
      </c>
      <c r="CL105" s="404">
        <f t="shared" si="284"/>
        <v>41899</v>
      </c>
      <c r="CM105" s="404">
        <f t="shared" si="284"/>
        <v>0</v>
      </c>
      <c r="CN105" s="404">
        <f t="shared" si="284"/>
        <v>41899</v>
      </c>
      <c r="CO105" s="404">
        <f t="shared" si="284"/>
        <v>39207</v>
      </c>
      <c r="CP105" s="403">
        <f t="shared" ref="CP105:DI105" si="285">CP103+CP104</f>
        <v>270.46999999999997</v>
      </c>
      <c r="CQ105" s="403">
        <f t="shared" si="285"/>
        <v>269.81</v>
      </c>
      <c r="CR105" s="403">
        <f t="shared" si="285"/>
        <v>30.514999999999997</v>
      </c>
      <c r="CS105" s="403">
        <f t="shared" si="285"/>
        <v>269.80199999999996</v>
      </c>
      <c r="CT105" s="404">
        <f t="shared" si="285"/>
        <v>22366</v>
      </c>
      <c r="CU105" s="404">
        <f t="shared" si="285"/>
        <v>1523</v>
      </c>
      <c r="CV105" s="404">
        <f t="shared" si="285"/>
        <v>23412</v>
      </c>
      <c r="CW105" s="404">
        <f t="shared" si="285"/>
        <v>0</v>
      </c>
      <c r="CX105" s="404">
        <f t="shared" si="285"/>
        <v>23054</v>
      </c>
      <c r="CY105" s="404">
        <f t="shared" si="285"/>
        <v>22389</v>
      </c>
      <c r="CZ105" s="403">
        <f t="shared" si="285"/>
        <v>695.33000000000015</v>
      </c>
      <c r="DA105" s="403">
        <f t="shared" si="285"/>
        <v>886.79</v>
      </c>
      <c r="DB105" s="403">
        <f t="shared" si="285"/>
        <v>137.44999999999999</v>
      </c>
      <c r="DC105" s="403">
        <f t="shared" si="285"/>
        <v>847.93000000000006</v>
      </c>
      <c r="DD105" s="404">
        <f t="shared" si="285"/>
        <v>30559</v>
      </c>
      <c r="DE105" s="404">
        <f t="shared" si="285"/>
        <v>4876</v>
      </c>
      <c r="DF105" s="404">
        <f t="shared" si="285"/>
        <v>40423</v>
      </c>
      <c r="DG105" s="404">
        <f t="shared" si="285"/>
        <v>0</v>
      </c>
      <c r="DH105" s="404">
        <f t="shared" si="285"/>
        <v>40423</v>
      </c>
      <c r="DI105" s="404">
        <f t="shared" si="285"/>
        <v>38312</v>
      </c>
      <c r="DJ105" s="403">
        <f t="shared" ref="DJ105:DS105" si="286">DJ103+DJ104</f>
        <v>221.06</v>
      </c>
      <c r="DK105" s="403">
        <f t="shared" si="286"/>
        <v>205.18</v>
      </c>
      <c r="DL105" s="403">
        <f t="shared" si="286"/>
        <v>27.14</v>
      </c>
      <c r="DM105" s="403">
        <f t="shared" si="286"/>
        <v>202.26</v>
      </c>
      <c r="DN105" s="404">
        <f t="shared" si="286"/>
        <v>14052</v>
      </c>
      <c r="DO105" s="404">
        <f t="shared" si="286"/>
        <v>1047</v>
      </c>
      <c r="DP105" s="404">
        <f t="shared" si="286"/>
        <v>12271</v>
      </c>
      <c r="DQ105" s="404">
        <f t="shared" si="286"/>
        <v>0</v>
      </c>
      <c r="DR105" s="404">
        <f t="shared" si="286"/>
        <v>12051</v>
      </c>
      <c r="DS105" s="404">
        <f t="shared" si="286"/>
        <v>12047</v>
      </c>
      <c r="DT105" s="403">
        <f t="shared" ref="DT105:EC105" si="287">DT103+DT104</f>
        <v>662.89</v>
      </c>
      <c r="DU105" s="403">
        <f t="shared" si="287"/>
        <v>541.6</v>
      </c>
      <c r="DV105" s="403">
        <f t="shared" si="287"/>
        <v>73.95</v>
      </c>
      <c r="DW105" s="403">
        <f t="shared" si="287"/>
        <v>540.02</v>
      </c>
      <c r="DX105" s="404">
        <f t="shared" si="287"/>
        <v>46082</v>
      </c>
      <c r="DY105" s="404">
        <f t="shared" si="287"/>
        <v>4244</v>
      </c>
      <c r="DZ105" s="404">
        <f t="shared" si="287"/>
        <v>37989</v>
      </c>
      <c r="EA105" s="404">
        <f t="shared" si="287"/>
        <v>0</v>
      </c>
      <c r="EB105" s="404">
        <f t="shared" si="287"/>
        <v>37989</v>
      </c>
      <c r="EC105" s="404">
        <f t="shared" si="287"/>
        <v>37650</v>
      </c>
      <c r="ED105" s="403">
        <f t="shared" ref="ED105:EM105" si="288">ED103+ED104</f>
        <v>531.29999999999995</v>
      </c>
      <c r="EE105" s="403">
        <f t="shared" si="288"/>
        <v>391.78999999999996</v>
      </c>
      <c r="EF105" s="403">
        <f t="shared" si="288"/>
        <v>26.689999999999998</v>
      </c>
      <c r="EG105" s="403">
        <f t="shared" si="288"/>
        <v>386.06</v>
      </c>
      <c r="EH105" s="404">
        <f t="shared" si="288"/>
        <v>36237</v>
      </c>
      <c r="EI105" s="404">
        <f t="shared" si="288"/>
        <v>513</v>
      </c>
      <c r="EJ105" s="404">
        <f t="shared" si="288"/>
        <v>25441</v>
      </c>
      <c r="EK105" s="404">
        <f t="shared" si="288"/>
        <v>38</v>
      </c>
      <c r="EL105" s="404">
        <f t="shared" si="288"/>
        <v>25441</v>
      </c>
      <c r="EM105" s="404">
        <f t="shared" si="288"/>
        <v>25437</v>
      </c>
      <c r="EN105" s="403">
        <f t="shared" ref="EN105:EW105" si="289">EN103+EN104</f>
        <v>695.43000000000006</v>
      </c>
      <c r="EO105" s="403">
        <f t="shared" si="289"/>
        <v>618.20000000000005</v>
      </c>
      <c r="EP105" s="403">
        <f t="shared" si="289"/>
        <v>69.84</v>
      </c>
      <c r="EQ105" s="403">
        <f t="shared" si="289"/>
        <v>609.05999999999995</v>
      </c>
      <c r="ER105" s="404">
        <f t="shared" si="289"/>
        <v>47067</v>
      </c>
      <c r="ES105" s="404">
        <f t="shared" si="289"/>
        <v>272</v>
      </c>
      <c r="ET105" s="404">
        <f t="shared" si="289"/>
        <v>38865</v>
      </c>
      <c r="EU105" s="404">
        <f t="shared" si="289"/>
        <v>0</v>
      </c>
      <c r="EV105" s="404">
        <f t="shared" si="289"/>
        <v>35679</v>
      </c>
      <c r="EW105" s="404">
        <f t="shared" si="289"/>
        <v>37374</v>
      </c>
      <c r="EX105" s="403">
        <f t="shared" ref="EX105:FG105" si="290">EX103+EX104</f>
        <v>739.82</v>
      </c>
      <c r="EY105" s="403">
        <f t="shared" si="290"/>
        <v>730.6</v>
      </c>
      <c r="EZ105" s="403">
        <f t="shared" si="290"/>
        <v>43.87</v>
      </c>
      <c r="FA105" s="403">
        <f t="shared" si="290"/>
        <v>707.95</v>
      </c>
      <c r="FB105" s="404">
        <f t="shared" si="290"/>
        <v>84299</v>
      </c>
      <c r="FC105" s="404">
        <f t="shared" si="290"/>
        <v>1810</v>
      </c>
      <c r="FD105" s="404">
        <f t="shared" si="290"/>
        <v>91519</v>
      </c>
      <c r="FE105" s="404">
        <f t="shared" si="290"/>
        <v>0</v>
      </c>
      <c r="FF105" s="404">
        <f t="shared" si="290"/>
        <v>84719</v>
      </c>
      <c r="FG105" s="404">
        <f t="shared" si="290"/>
        <v>83443</v>
      </c>
      <c r="FH105" s="403">
        <f t="shared" ref="FH105:FQ105" si="291">FH103+FH104</f>
        <v>174.54000000000002</v>
      </c>
      <c r="FI105" s="403">
        <f t="shared" si="291"/>
        <v>93</v>
      </c>
      <c r="FJ105" s="403">
        <f t="shared" si="291"/>
        <v>19.39</v>
      </c>
      <c r="FK105" s="403">
        <f t="shared" si="291"/>
        <v>88.29</v>
      </c>
      <c r="FL105" s="404">
        <f t="shared" si="291"/>
        <v>12282</v>
      </c>
      <c r="FM105" s="404">
        <f t="shared" si="291"/>
        <v>1009</v>
      </c>
      <c r="FN105" s="404">
        <f t="shared" si="291"/>
        <v>8532</v>
      </c>
      <c r="FO105" s="404">
        <f t="shared" si="291"/>
        <v>0</v>
      </c>
      <c r="FP105" s="404">
        <f t="shared" si="291"/>
        <v>8308</v>
      </c>
      <c r="FQ105" s="404">
        <f t="shared" si="291"/>
        <v>8308</v>
      </c>
      <c r="FR105" s="403">
        <f t="shared" ref="FR105:GA105" si="292">FR103+FR104</f>
        <v>29.49</v>
      </c>
      <c r="FS105" s="403">
        <f t="shared" si="292"/>
        <v>27.770000000000003</v>
      </c>
      <c r="FT105" s="403">
        <f t="shared" si="292"/>
        <v>23.34</v>
      </c>
      <c r="FU105" s="403">
        <f t="shared" si="292"/>
        <v>23.34</v>
      </c>
      <c r="FV105" s="404">
        <f t="shared" si="292"/>
        <v>1357</v>
      </c>
      <c r="FW105" s="404">
        <f t="shared" si="292"/>
        <v>3072</v>
      </c>
      <c r="FX105" s="404">
        <f t="shared" si="292"/>
        <v>3085</v>
      </c>
      <c r="FY105" s="404">
        <f t="shared" si="292"/>
        <v>0</v>
      </c>
      <c r="FZ105" s="404">
        <f t="shared" si="292"/>
        <v>3085</v>
      </c>
      <c r="GA105" s="404">
        <f t="shared" si="292"/>
        <v>3085</v>
      </c>
      <c r="GB105" s="403">
        <f t="shared" ref="GB105:GK105" si="293">GB103+GB104</f>
        <v>248.75</v>
      </c>
      <c r="GC105" s="403">
        <f t="shared" si="293"/>
        <v>264.25</v>
      </c>
      <c r="GD105" s="403">
        <f t="shared" si="293"/>
        <v>49.03</v>
      </c>
      <c r="GE105" s="403">
        <f t="shared" si="293"/>
        <v>251.17000000000004</v>
      </c>
      <c r="GF105" s="404">
        <f t="shared" si="293"/>
        <v>15326</v>
      </c>
      <c r="GG105" s="404">
        <f t="shared" si="293"/>
        <v>1185</v>
      </c>
      <c r="GH105" s="404">
        <f t="shared" si="293"/>
        <v>17622</v>
      </c>
      <c r="GI105" s="404">
        <f t="shared" si="293"/>
        <v>0</v>
      </c>
      <c r="GJ105" s="404">
        <f t="shared" si="293"/>
        <v>17612</v>
      </c>
      <c r="GK105" s="404">
        <f t="shared" si="293"/>
        <v>17579</v>
      </c>
      <c r="GL105" s="403">
        <f t="shared" ref="GL105:GU105" si="294">GL103+GL104</f>
        <v>116.16999999999999</v>
      </c>
      <c r="GM105" s="403">
        <f t="shared" si="294"/>
        <v>87.89</v>
      </c>
      <c r="GN105" s="403">
        <f t="shared" si="294"/>
        <v>19.59</v>
      </c>
      <c r="GO105" s="403">
        <f t="shared" si="294"/>
        <v>78.61</v>
      </c>
      <c r="GP105" s="404">
        <f t="shared" si="294"/>
        <v>7018</v>
      </c>
      <c r="GQ105" s="404">
        <f t="shared" si="294"/>
        <v>1973</v>
      </c>
      <c r="GR105" s="404">
        <f t="shared" si="294"/>
        <v>6897</v>
      </c>
      <c r="GS105" s="404">
        <f t="shared" si="294"/>
        <v>790</v>
      </c>
      <c r="GT105" s="404">
        <f t="shared" si="294"/>
        <v>6895</v>
      </c>
      <c r="GU105" s="404">
        <f t="shared" si="294"/>
        <v>6895</v>
      </c>
      <c r="GV105" s="403">
        <f t="shared" ref="GV105:HE105" si="295">GV103+GV104</f>
        <v>31.14</v>
      </c>
      <c r="GW105" s="403">
        <f t="shared" si="295"/>
        <v>33.450000000000003</v>
      </c>
      <c r="GX105" s="403">
        <f t="shared" si="295"/>
        <v>7.669999999999999</v>
      </c>
      <c r="GY105" s="403">
        <f t="shared" si="295"/>
        <v>22.47</v>
      </c>
      <c r="GZ105" s="404">
        <f t="shared" si="295"/>
        <v>1444.33</v>
      </c>
      <c r="HA105" s="404">
        <f t="shared" si="295"/>
        <v>461</v>
      </c>
      <c r="HB105" s="404">
        <f t="shared" si="295"/>
        <v>991</v>
      </c>
      <c r="HC105" s="404">
        <f t="shared" si="295"/>
        <v>0</v>
      </c>
      <c r="HD105" s="404">
        <f t="shared" si="295"/>
        <v>831</v>
      </c>
      <c r="HE105" s="404">
        <f t="shared" si="295"/>
        <v>832</v>
      </c>
      <c r="HF105" s="403">
        <f t="shared" ref="HF105:HO105" si="296">HF103+HF104</f>
        <v>60.040000000000006</v>
      </c>
      <c r="HG105" s="403">
        <f t="shared" si="296"/>
        <v>43.449999999999996</v>
      </c>
      <c r="HH105" s="403">
        <f t="shared" si="296"/>
        <v>7.7700000000000005</v>
      </c>
      <c r="HI105" s="403">
        <f t="shared" si="296"/>
        <v>36.950000000000003</v>
      </c>
      <c r="HJ105" s="404">
        <f t="shared" si="296"/>
        <v>4108</v>
      </c>
      <c r="HK105" s="404">
        <f t="shared" si="296"/>
        <v>124</v>
      </c>
      <c r="HL105" s="404">
        <f t="shared" si="296"/>
        <v>3140</v>
      </c>
      <c r="HM105" s="404">
        <f t="shared" si="296"/>
        <v>0</v>
      </c>
      <c r="HN105" s="404">
        <f t="shared" si="296"/>
        <v>3042</v>
      </c>
      <c r="HO105" s="404">
        <f t="shared" si="296"/>
        <v>3042</v>
      </c>
      <c r="HP105" s="403">
        <f t="shared" ref="HP105:HY105" si="297">HP103+HP104</f>
        <v>43.95</v>
      </c>
      <c r="HQ105" s="403">
        <f t="shared" si="297"/>
        <v>42.22</v>
      </c>
      <c r="HR105" s="403">
        <f t="shared" si="297"/>
        <v>8.48</v>
      </c>
      <c r="HS105" s="403">
        <f t="shared" si="297"/>
        <v>46.019999999999996</v>
      </c>
      <c r="HT105" s="404">
        <f t="shared" si="297"/>
        <v>2934</v>
      </c>
      <c r="HU105" s="404">
        <f t="shared" si="297"/>
        <v>389</v>
      </c>
      <c r="HV105" s="404">
        <f t="shared" si="297"/>
        <v>2779</v>
      </c>
      <c r="HW105" s="404">
        <f t="shared" si="297"/>
        <v>16</v>
      </c>
      <c r="HX105" s="404">
        <f t="shared" si="297"/>
        <v>2714</v>
      </c>
      <c r="HY105" s="404">
        <f t="shared" si="297"/>
        <v>2714</v>
      </c>
      <c r="HZ105" s="403">
        <f t="shared" ref="HZ105:II105" si="298">HZ103+HZ104</f>
        <v>2.56</v>
      </c>
      <c r="IA105" s="403">
        <f t="shared" si="298"/>
        <v>2.2300000000000004</v>
      </c>
      <c r="IB105" s="403">
        <f t="shared" si="298"/>
        <v>1.2135</v>
      </c>
      <c r="IC105" s="403">
        <f t="shared" si="298"/>
        <v>1.9675</v>
      </c>
      <c r="ID105" s="523">
        <f t="shared" si="298"/>
        <v>191</v>
      </c>
      <c r="IE105" s="523">
        <f t="shared" si="298"/>
        <v>183</v>
      </c>
      <c r="IF105" s="523">
        <f t="shared" si="298"/>
        <v>313</v>
      </c>
      <c r="IG105" s="523">
        <f t="shared" si="298"/>
        <v>0</v>
      </c>
      <c r="IH105" s="523">
        <f t="shared" si="298"/>
        <v>313</v>
      </c>
      <c r="II105" s="523">
        <f t="shared" si="298"/>
        <v>313</v>
      </c>
      <c r="IJ105" s="403">
        <f t="shared" ref="IJ105:IS105" si="299">IJ103+IJ104</f>
        <v>375.84999999999997</v>
      </c>
      <c r="IK105" s="403">
        <f t="shared" si="299"/>
        <v>272.07</v>
      </c>
      <c r="IL105" s="403">
        <f t="shared" si="299"/>
        <v>45.1</v>
      </c>
      <c r="IM105" s="403">
        <f t="shared" si="299"/>
        <v>263.93</v>
      </c>
      <c r="IN105" s="404">
        <f t="shared" si="299"/>
        <v>14607</v>
      </c>
      <c r="IO105" s="404">
        <f t="shared" si="299"/>
        <v>296</v>
      </c>
      <c r="IP105" s="404">
        <f t="shared" si="299"/>
        <v>9224</v>
      </c>
      <c r="IQ105" s="404">
        <f t="shared" si="299"/>
        <v>0</v>
      </c>
      <c r="IR105" s="404">
        <f t="shared" si="299"/>
        <v>8796</v>
      </c>
      <c r="IS105" s="404">
        <f t="shared" si="299"/>
        <v>8755</v>
      </c>
      <c r="IT105" s="403">
        <f t="shared" ref="IT105:JC105" si="300">IT103+IT104</f>
        <v>240.69</v>
      </c>
      <c r="IU105" s="403">
        <f t="shared" si="300"/>
        <v>243.1</v>
      </c>
      <c r="IV105" s="403">
        <f t="shared" si="300"/>
        <v>57.26</v>
      </c>
      <c r="IW105" s="403">
        <f t="shared" si="300"/>
        <v>238.79999999999998</v>
      </c>
      <c r="IX105" s="404">
        <f t="shared" si="300"/>
        <v>13991</v>
      </c>
      <c r="IY105" s="404">
        <f t="shared" si="300"/>
        <v>12</v>
      </c>
      <c r="IZ105" s="404">
        <f t="shared" si="300"/>
        <v>11330</v>
      </c>
      <c r="JA105" s="404">
        <f t="shared" si="300"/>
        <v>0</v>
      </c>
      <c r="JB105" s="404">
        <f t="shared" si="300"/>
        <v>8989</v>
      </c>
      <c r="JC105" s="404">
        <f t="shared" si="300"/>
        <v>8995</v>
      </c>
      <c r="JD105" s="403">
        <f t="shared" ref="JD105:JM105" si="301">JD103+JD104</f>
        <v>154.25</v>
      </c>
      <c r="JE105" s="403">
        <f t="shared" si="301"/>
        <v>177.79</v>
      </c>
      <c r="JF105" s="403">
        <f t="shared" si="301"/>
        <v>34.970000000000006</v>
      </c>
      <c r="JG105" s="403">
        <f t="shared" si="301"/>
        <v>177.2</v>
      </c>
      <c r="JH105" s="404">
        <f t="shared" si="301"/>
        <v>16503</v>
      </c>
      <c r="JI105" s="404">
        <f t="shared" si="301"/>
        <v>663</v>
      </c>
      <c r="JJ105" s="404">
        <f t="shared" si="301"/>
        <v>20969</v>
      </c>
      <c r="JK105" s="404">
        <f t="shared" si="301"/>
        <v>0</v>
      </c>
      <c r="JL105" s="404">
        <f t="shared" si="301"/>
        <v>18000</v>
      </c>
      <c r="JM105" s="404">
        <f t="shared" si="301"/>
        <v>10996</v>
      </c>
      <c r="JN105" s="403">
        <f t="shared" ref="JN105:JW105" si="302">JN103+JN104</f>
        <v>272.82</v>
      </c>
      <c r="JO105" s="403">
        <f t="shared" si="302"/>
        <v>254.07999999999998</v>
      </c>
      <c r="JP105" s="403">
        <f t="shared" si="302"/>
        <v>99.42</v>
      </c>
      <c r="JQ105" s="403">
        <f t="shared" si="302"/>
        <v>276.85999999999996</v>
      </c>
      <c r="JR105" s="404">
        <f t="shared" si="302"/>
        <v>19419</v>
      </c>
      <c r="JS105" s="404">
        <f t="shared" si="302"/>
        <v>10798</v>
      </c>
      <c r="JT105" s="404">
        <f t="shared" si="302"/>
        <v>11350</v>
      </c>
      <c r="JU105" s="404">
        <f t="shared" si="302"/>
        <v>8</v>
      </c>
      <c r="JV105" s="404">
        <f t="shared" si="302"/>
        <v>10104</v>
      </c>
      <c r="JW105" s="404">
        <f t="shared" si="302"/>
        <v>10104</v>
      </c>
      <c r="JX105" s="403">
        <f t="shared" ref="JX105:KG105" si="303">JX103+JX104</f>
        <v>150.9</v>
      </c>
      <c r="JY105" s="403">
        <f t="shared" si="303"/>
        <v>171.92999999999998</v>
      </c>
      <c r="JZ105" s="403">
        <f t="shared" si="303"/>
        <v>40.31</v>
      </c>
      <c r="KA105" s="403">
        <f t="shared" si="303"/>
        <v>170.67999999999998</v>
      </c>
      <c r="KB105" s="404">
        <f t="shared" si="303"/>
        <v>8809</v>
      </c>
      <c r="KC105" s="404">
        <f t="shared" si="303"/>
        <v>1528</v>
      </c>
      <c r="KD105" s="404">
        <f t="shared" si="303"/>
        <v>13848</v>
      </c>
      <c r="KE105" s="404">
        <f t="shared" si="303"/>
        <v>0</v>
      </c>
      <c r="KF105" s="404">
        <f t="shared" si="303"/>
        <v>13848</v>
      </c>
      <c r="KG105" s="404">
        <f t="shared" si="303"/>
        <v>13848</v>
      </c>
      <c r="KH105" s="403">
        <f t="shared" ref="KH105:KQ105" si="304">KH103+KH104</f>
        <v>403.73999999999995</v>
      </c>
      <c r="KI105" s="403">
        <f t="shared" si="304"/>
        <v>471.69999999999993</v>
      </c>
      <c r="KJ105" s="403">
        <f t="shared" si="304"/>
        <v>65.760000000000005</v>
      </c>
      <c r="KK105" s="403">
        <f t="shared" si="304"/>
        <v>471.95</v>
      </c>
      <c r="KL105" s="404">
        <f t="shared" si="304"/>
        <v>23741</v>
      </c>
      <c r="KM105" s="404">
        <f t="shared" si="304"/>
        <v>2211</v>
      </c>
      <c r="KN105" s="404">
        <f t="shared" si="304"/>
        <v>33685</v>
      </c>
      <c r="KO105" s="404">
        <f t="shared" si="304"/>
        <v>0</v>
      </c>
      <c r="KP105" s="404">
        <f t="shared" si="304"/>
        <v>33685</v>
      </c>
      <c r="KQ105" s="404">
        <f t="shared" si="304"/>
        <v>33685</v>
      </c>
      <c r="KR105" s="403">
        <f t="shared" ref="KR105:LA105" si="305">KR103+KR104</f>
        <v>195.64</v>
      </c>
      <c r="KS105" s="403">
        <f t="shared" si="305"/>
        <v>164.10999999999999</v>
      </c>
      <c r="KT105" s="403">
        <f t="shared" si="305"/>
        <v>31.720000000000002</v>
      </c>
      <c r="KU105" s="403">
        <f t="shared" si="305"/>
        <v>159.34</v>
      </c>
      <c r="KV105" s="404">
        <f t="shared" si="305"/>
        <v>11756</v>
      </c>
      <c r="KW105" s="404">
        <f t="shared" si="305"/>
        <v>2052</v>
      </c>
      <c r="KX105" s="404">
        <f t="shared" si="305"/>
        <v>11646</v>
      </c>
      <c r="KY105" s="404">
        <f t="shared" si="305"/>
        <v>3</v>
      </c>
      <c r="KZ105" s="404">
        <f t="shared" si="305"/>
        <v>11646</v>
      </c>
      <c r="LA105" s="404">
        <f t="shared" si="305"/>
        <v>8869</v>
      </c>
      <c r="LB105" s="403">
        <f t="shared" ref="LB105:LU105" si="306">LB103+LB104</f>
        <v>72.12</v>
      </c>
      <c r="LC105" s="403">
        <f t="shared" si="306"/>
        <v>79.399999999999991</v>
      </c>
      <c r="LD105" s="403">
        <f t="shared" si="306"/>
        <v>86.97</v>
      </c>
      <c r="LE105" s="403">
        <f t="shared" si="306"/>
        <v>105.37</v>
      </c>
      <c r="LF105" s="404">
        <f t="shared" si="306"/>
        <v>4742</v>
      </c>
      <c r="LG105" s="404">
        <f t="shared" si="306"/>
        <v>381</v>
      </c>
      <c r="LH105" s="404">
        <f t="shared" si="306"/>
        <v>2675</v>
      </c>
      <c r="LI105" s="404">
        <f t="shared" si="306"/>
        <v>0</v>
      </c>
      <c r="LJ105" s="404">
        <f t="shared" si="306"/>
        <v>390</v>
      </c>
      <c r="LK105" s="404">
        <f t="shared" si="306"/>
        <v>390</v>
      </c>
      <c r="LL105" s="403">
        <f t="shared" si="306"/>
        <v>318.81</v>
      </c>
      <c r="LM105" s="403">
        <f t="shared" si="306"/>
        <v>334.97999999999996</v>
      </c>
      <c r="LN105" s="403">
        <f t="shared" si="306"/>
        <v>100.65</v>
      </c>
      <c r="LO105" s="403">
        <f t="shared" si="306"/>
        <v>337.9</v>
      </c>
      <c r="LP105" s="404">
        <f t="shared" si="306"/>
        <v>7357</v>
      </c>
      <c r="LQ105" s="404">
        <f t="shared" si="306"/>
        <v>406</v>
      </c>
      <c r="LR105" s="404">
        <f t="shared" si="306"/>
        <v>11760</v>
      </c>
      <c r="LS105" s="404">
        <f t="shared" si="306"/>
        <v>0</v>
      </c>
      <c r="LT105" s="404">
        <f t="shared" si="306"/>
        <v>11739</v>
      </c>
      <c r="LU105" s="404">
        <f t="shared" si="306"/>
        <v>11170</v>
      </c>
      <c r="LV105" s="403">
        <f t="shared" ref="LV105:ME105" si="307">LV103+LV104</f>
        <v>13414.170000000002</v>
      </c>
      <c r="LW105" s="403">
        <f t="shared" si="307"/>
        <v>13011.27</v>
      </c>
      <c r="LX105" s="403">
        <f t="shared" si="307"/>
        <v>2007.6184999999998</v>
      </c>
      <c r="LY105" s="403">
        <f t="shared" si="307"/>
        <v>12712.949499999999</v>
      </c>
      <c r="LZ105" s="404">
        <f t="shared" si="307"/>
        <v>809222.33</v>
      </c>
      <c r="MA105" s="404">
        <f t="shared" si="307"/>
        <v>73977.243243243254</v>
      </c>
      <c r="MB105" s="404">
        <f t="shared" si="307"/>
        <v>809031.96396396402</v>
      </c>
      <c r="MC105" s="404">
        <f t="shared" si="307"/>
        <v>4498</v>
      </c>
      <c r="MD105" s="404">
        <f t="shared" si="307"/>
        <v>763740.96396396402</v>
      </c>
      <c r="ME105" s="404">
        <f t="shared" si="307"/>
        <v>732707.96396396402</v>
      </c>
      <c r="MF105" s="403">
        <f t="shared" ref="MF105:MO105" si="308">MF103+MF104</f>
        <v>0</v>
      </c>
      <c r="MG105" s="403">
        <f t="shared" si="308"/>
        <v>0</v>
      </c>
      <c r="MH105" s="403">
        <f t="shared" si="308"/>
        <v>0</v>
      </c>
      <c r="MI105" s="403">
        <f t="shared" si="308"/>
        <v>0</v>
      </c>
      <c r="MJ105" s="523">
        <f t="shared" si="308"/>
        <v>0</v>
      </c>
      <c r="MK105" s="523">
        <f t="shared" si="308"/>
        <v>0</v>
      </c>
      <c r="ML105" s="523">
        <f t="shared" si="308"/>
        <v>0</v>
      </c>
      <c r="MM105" s="523">
        <f t="shared" si="308"/>
        <v>0</v>
      </c>
      <c r="MN105" s="523">
        <f t="shared" si="308"/>
        <v>0</v>
      </c>
      <c r="MO105" s="523">
        <f t="shared" si="308"/>
        <v>0</v>
      </c>
      <c r="MP105" s="403">
        <f t="shared" ref="MP105:MY105" si="309">MP103+MP104</f>
        <v>0</v>
      </c>
      <c r="MQ105" s="403">
        <f t="shared" si="309"/>
        <v>0</v>
      </c>
      <c r="MR105" s="403">
        <f t="shared" si="309"/>
        <v>0</v>
      </c>
      <c r="MS105" s="403">
        <f t="shared" si="309"/>
        <v>0</v>
      </c>
      <c r="MT105" s="523">
        <f t="shared" si="309"/>
        <v>0</v>
      </c>
      <c r="MU105" s="523">
        <f t="shared" si="309"/>
        <v>0</v>
      </c>
      <c r="MV105" s="523">
        <f t="shared" si="309"/>
        <v>0</v>
      </c>
      <c r="MW105" s="523">
        <f t="shared" si="309"/>
        <v>0</v>
      </c>
      <c r="MX105" s="523">
        <f t="shared" si="309"/>
        <v>0</v>
      </c>
      <c r="MY105" s="523">
        <f t="shared" si="309"/>
        <v>0</v>
      </c>
      <c r="MZ105" s="403">
        <f t="shared" ref="MZ105:NI105" si="310">MZ103+MZ104</f>
        <v>13414.270000000002</v>
      </c>
      <c r="NA105" s="403">
        <f t="shared" si="310"/>
        <v>12926.730000000001</v>
      </c>
      <c r="NB105" s="403">
        <f t="shared" si="310"/>
        <v>2047.3784999999998</v>
      </c>
      <c r="NC105" s="403">
        <f t="shared" si="310"/>
        <v>12526.2395</v>
      </c>
      <c r="ND105" s="404">
        <f t="shared" si="310"/>
        <v>809551.33</v>
      </c>
      <c r="NE105" s="404">
        <f t="shared" si="310"/>
        <v>82764.243243243254</v>
      </c>
      <c r="NF105" s="404">
        <f t="shared" si="310"/>
        <v>805359.96396396402</v>
      </c>
      <c r="NG105" s="404">
        <f t="shared" si="310"/>
        <v>4548</v>
      </c>
      <c r="NH105" s="404">
        <f t="shared" si="310"/>
        <v>756955.96396396402</v>
      </c>
      <c r="NI105" s="404">
        <f t="shared" si="310"/>
        <v>723975.96396396402</v>
      </c>
    </row>
    <row r="106" spans="1:373" x14ac:dyDescent="0.25">
      <c r="GF106" s="1023"/>
      <c r="GG106" s="1023"/>
      <c r="GH106" s="1023"/>
      <c r="GI106" s="1023"/>
      <c r="GJ106" s="1023"/>
      <c r="GK106" s="1023"/>
    </row>
    <row r="150" spans="1:373" ht="24" thickBot="1" x14ac:dyDescent="0.3">
      <c r="A150" s="262"/>
      <c r="B150" s="263"/>
      <c r="C150" s="263"/>
      <c r="D150" s="264"/>
      <c r="E150" s="264"/>
      <c r="F150" s="264"/>
      <c r="G150" s="264"/>
      <c r="H150" s="264"/>
      <c r="I150" s="264"/>
      <c r="J150" s="264"/>
      <c r="K150" s="264"/>
      <c r="L150" s="264"/>
      <c r="M150" s="264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22"/>
      <c r="BM150" s="122"/>
      <c r="BN150" s="122"/>
      <c r="BO150" s="122"/>
      <c r="BP150" s="122"/>
      <c r="BQ150" s="122"/>
      <c r="BR150" s="122"/>
      <c r="BS150" s="122"/>
      <c r="BT150" s="122"/>
      <c r="BU150" s="122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9"/>
      <c r="CQ150" s="149"/>
      <c r="CR150" s="149"/>
      <c r="CS150" s="149"/>
      <c r="CT150" s="149"/>
      <c r="CU150" s="149"/>
      <c r="CV150" s="149"/>
      <c r="CW150" s="149"/>
      <c r="CX150" s="149"/>
      <c r="CY150" s="149"/>
      <c r="CZ150" s="158"/>
      <c r="DA150" s="158"/>
      <c r="DB150" s="158"/>
      <c r="DC150" s="158"/>
      <c r="DD150" s="158"/>
      <c r="DE150" s="158"/>
      <c r="DF150" s="158"/>
      <c r="DG150" s="158"/>
      <c r="DH150" s="158"/>
      <c r="DI150" s="158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67"/>
      <c r="DU150" s="167"/>
      <c r="DV150" s="167"/>
      <c r="DW150" s="167"/>
      <c r="DX150" s="167"/>
      <c r="DY150" s="167"/>
      <c r="DZ150" s="167"/>
      <c r="EA150" s="167"/>
      <c r="EB150" s="167"/>
      <c r="EC150" s="167"/>
      <c r="ED150" s="176"/>
      <c r="EE150" s="176"/>
      <c r="EF150" s="176"/>
      <c r="EG150" s="176"/>
      <c r="EH150" s="176"/>
      <c r="EI150" s="176"/>
      <c r="EJ150" s="176"/>
      <c r="EK150" s="176"/>
      <c r="EL150" s="176"/>
      <c r="EM150" s="176"/>
      <c r="EN150" s="122"/>
      <c r="EO150" s="122"/>
      <c r="EP150" s="122"/>
      <c r="EQ150" s="122"/>
      <c r="ER150" s="122"/>
      <c r="ES150" s="122"/>
      <c r="ET150" s="122"/>
      <c r="EU150" s="122"/>
      <c r="EV150" s="122"/>
      <c r="EW150" s="122"/>
      <c r="EX150" s="176"/>
      <c r="EY150" s="176"/>
      <c r="EZ150" s="176"/>
      <c r="FA150" s="176"/>
      <c r="FB150" s="176"/>
      <c r="FC150" s="176"/>
      <c r="FD150" s="176"/>
      <c r="FE150" s="176"/>
      <c r="FF150" s="176"/>
      <c r="FG150" s="176"/>
      <c r="FH150" s="185"/>
      <c r="FI150" s="185"/>
      <c r="FJ150" s="185"/>
      <c r="FK150" s="185"/>
      <c r="FL150" s="185"/>
      <c r="FM150" s="185"/>
      <c r="FN150" s="185"/>
      <c r="FO150" s="185"/>
      <c r="FP150" s="185"/>
      <c r="FQ150" s="185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203"/>
      <c r="GC150" s="203"/>
      <c r="GD150" s="203"/>
      <c r="GE150" s="203"/>
      <c r="GF150" s="203"/>
      <c r="GG150" s="203"/>
      <c r="GH150" s="203"/>
      <c r="GI150" s="203"/>
      <c r="GJ150" s="203"/>
      <c r="GK150" s="203"/>
      <c r="GL150" s="167"/>
      <c r="GM150" s="167"/>
      <c r="GN150" s="167"/>
      <c r="GO150" s="167"/>
      <c r="GP150" s="167"/>
      <c r="GQ150" s="167"/>
      <c r="GR150" s="167"/>
      <c r="GS150" s="167"/>
      <c r="GT150" s="167"/>
      <c r="GU150" s="167"/>
      <c r="GV150" s="212"/>
      <c r="GW150" s="212"/>
      <c r="GX150" s="212"/>
      <c r="GY150" s="212"/>
      <c r="GZ150" s="212"/>
      <c r="HA150" s="212"/>
      <c r="HB150" s="212"/>
      <c r="HC150" s="212"/>
      <c r="HD150" s="212"/>
      <c r="HE150" s="212"/>
      <c r="HF150" s="221"/>
      <c r="HG150" s="221"/>
      <c r="HH150" s="221"/>
      <c r="HI150" s="221"/>
      <c r="HJ150" s="221"/>
      <c r="HK150" s="221"/>
      <c r="HL150" s="221"/>
      <c r="HM150" s="221"/>
      <c r="HN150" s="221"/>
      <c r="HO150" s="221"/>
      <c r="HP150" s="77"/>
      <c r="HQ150" s="77"/>
      <c r="HR150" s="77"/>
      <c r="HS150" s="77"/>
      <c r="HT150" s="77"/>
      <c r="HU150" s="77"/>
      <c r="HV150" s="77"/>
      <c r="HW150" s="77"/>
      <c r="HX150" s="77"/>
      <c r="HY150" s="77"/>
      <c r="HZ150" s="176"/>
      <c r="IA150" s="176"/>
      <c r="IB150" s="176"/>
      <c r="IC150" s="176"/>
      <c r="ID150" s="176"/>
      <c r="IE150" s="176"/>
      <c r="IF150" s="176"/>
      <c r="IG150" s="176"/>
      <c r="IH150" s="176"/>
      <c r="II150" s="176"/>
      <c r="IJ150" s="221"/>
      <c r="IK150" s="221"/>
      <c r="IL150" s="221"/>
      <c r="IM150" s="221"/>
      <c r="IN150" s="221"/>
      <c r="IO150" s="221"/>
      <c r="IP150" s="221"/>
      <c r="IQ150" s="221"/>
      <c r="IR150" s="221"/>
      <c r="IS150" s="221"/>
      <c r="IT150" s="149"/>
      <c r="IU150" s="149"/>
      <c r="IV150" s="149"/>
      <c r="IW150" s="149"/>
      <c r="IX150" s="149"/>
      <c r="IY150" s="149"/>
      <c r="IZ150" s="149"/>
      <c r="JA150" s="149"/>
      <c r="JB150" s="149"/>
      <c r="JC150" s="149"/>
      <c r="JD150" s="185"/>
      <c r="JE150" s="185"/>
      <c r="JF150" s="185"/>
      <c r="JG150" s="185"/>
      <c r="JH150" s="185"/>
      <c r="JI150" s="185"/>
      <c r="JJ150" s="185"/>
      <c r="JK150" s="185"/>
      <c r="JL150" s="185"/>
      <c r="JM150" s="185"/>
      <c r="JN150" s="140"/>
      <c r="JO150" s="140"/>
      <c r="JP150" s="140"/>
      <c r="JQ150" s="140"/>
      <c r="JR150" s="140"/>
      <c r="JS150" s="140"/>
      <c r="JT150" s="140"/>
      <c r="JU150" s="140"/>
      <c r="JV150" s="140"/>
      <c r="JW150" s="140"/>
      <c r="JX150" s="122"/>
      <c r="JY150" s="122"/>
      <c r="JZ150" s="122"/>
      <c r="KA150" s="122"/>
      <c r="KB150" s="122"/>
      <c r="KC150" s="122"/>
      <c r="KD150" s="122"/>
      <c r="KE150" s="122"/>
      <c r="KF150" s="122"/>
      <c r="KG150" s="122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V150" s="229"/>
      <c r="KW150" s="229"/>
      <c r="KX150" s="229"/>
      <c r="KY150" s="229"/>
      <c r="KZ150" s="229"/>
      <c r="LA150" s="229"/>
      <c r="LF150" s="222"/>
      <c r="LG150" s="222"/>
      <c r="LH150" s="222"/>
      <c r="LI150" s="222"/>
      <c r="LJ150" s="222"/>
      <c r="LK150" s="222"/>
      <c r="LP150" s="204"/>
      <c r="LQ150" s="204"/>
      <c r="LR150" s="204"/>
      <c r="LS150" s="204"/>
      <c r="LT150" s="204"/>
      <c r="LU150" s="204"/>
      <c r="LZ150" s="69"/>
      <c r="MA150" s="69"/>
      <c r="MB150" s="69"/>
      <c r="MC150" s="69"/>
      <c r="MD150" s="69"/>
      <c r="ME150" s="69"/>
      <c r="MJ150" s="195"/>
      <c r="MK150" s="195"/>
      <c r="ML150" s="195"/>
      <c r="MM150" s="195"/>
      <c r="MN150" s="195"/>
      <c r="MO150" s="195"/>
      <c r="MT150" s="236"/>
      <c r="MU150" s="236"/>
      <c r="MV150" s="236"/>
      <c r="MW150" s="236"/>
      <c r="MX150" s="236"/>
      <c r="MY150" s="236"/>
      <c r="ND150" s="243"/>
      <c r="NE150" s="243"/>
      <c r="NF150" s="243"/>
      <c r="NG150" s="243"/>
      <c r="NH150" s="243"/>
      <c r="NI150" s="243"/>
    </row>
    <row r="151" spans="1:373" ht="24" thickBot="1" x14ac:dyDescent="0.3">
      <c r="A151" s="1066" t="s">
        <v>256</v>
      </c>
      <c r="B151" s="1067"/>
      <c r="C151" s="1067"/>
      <c r="D151" s="265"/>
      <c r="E151" s="265"/>
      <c r="F151" s="265"/>
      <c r="G151" s="265"/>
      <c r="H151" s="265"/>
      <c r="I151" s="265"/>
      <c r="J151" s="265"/>
      <c r="K151" s="265"/>
      <c r="L151" s="265"/>
      <c r="M151" s="265"/>
      <c r="N151" s="266"/>
      <c r="O151" s="266"/>
      <c r="P151" s="266"/>
      <c r="Q151" s="266"/>
      <c r="R151" s="266"/>
      <c r="S151" s="266"/>
      <c r="T151" s="266"/>
      <c r="U151" s="266"/>
      <c r="V151" s="266"/>
      <c r="W151" s="266"/>
      <c r="X151" s="267"/>
      <c r="Y151" s="267"/>
      <c r="Z151" s="267"/>
      <c r="AA151" s="267"/>
      <c r="AB151" s="267"/>
      <c r="AC151" s="267"/>
      <c r="AD151" s="267"/>
      <c r="AE151" s="267"/>
      <c r="AF151" s="267"/>
      <c r="AG151" s="267"/>
      <c r="AH151" s="268"/>
      <c r="AI151" s="268"/>
      <c r="AJ151" s="268"/>
      <c r="AK151" s="268"/>
      <c r="AL151" s="268"/>
      <c r="AM151" s="268"/>
      <c r="AN151" s="268"/>
      <c r="AO151" s="268"/>
      <c r="AP151" s="268"/>
      <c r="AQ151" s="268"/>
      <c r="AR151" s="269"/>
      <c r="AS151" s="269"/>
      <c r="AT151" s="269"/>
      <c r="AU151" s="269"/>
      <c r="AV151" s="269"/>
      <c r="AW151" s="269"/>
      <c r="AX151" s="269"/>
      <c r="AY151" s="269"/>
      <c r="AZ151" s="269"/>
      <c r="BA151" s="269"/>
      <c r="BB151" s="270"/>
      <c r="BC151" s="270"/>
      <c r="BD151" s="270"/>
      <c r="BE151" s="270"/>
      <c r="BF151" s="270"/>
      <c r="BG151" s="270"/>
      <c r="BH151" s="270"/>
      <c r="BI151" s="270"/>
      <c r="BJ151" s="270"/>
      <c r="BK151" s="270"/>
      <c r="BL151" s="271"/>
      <c r="BM151" s="271"/>
      <c r="BN151" s="271"/>
      <c r="BO151" s="271"/>
      <c r="BP151" s="271"/>
      <c r="BQ151" s="271"/>
      <c r="BR151" s="271"/>
      <c r="BS151" s="271"/>
      <c r="BT151" s="271"/>
      <c r="BU151" s="271"/>
      <c r="BV151" s="272"/>
      <c r="BW151" s="272"/>
      <c r="BX151" s="272"/>
      <c r="BY151" s="272"/>
      <c r="BZ151" s="272"/>
      <c r="CA151" s="272"/>
      <c r="CB151" s="272"/>
      <c r="CC151" s="272"/>
      <c r="CD151" s="272"/>
      <c r="CE151" s="272"/>
      <c r="CF151" s="273"/>
      <c r="CG151" s="273"/>
      <c r="CH151" s="273"/>
      <c r="CI151" s="273"/>
      <c r="CJ151" s="273"/>
      <c r="CK151" s="273"/>
      <c r="CL151" s="273"/>
      <c r="CM151" s="273"/>
      <c r="CN151" s="273"/>
      <c r="CO151" s="273"/>
      <c r="CP151" s="274"/>
      <c r="CQ151" s="274"/>
      <c r="CR151" s="274"/>
      <c r="CS151" s="274"/>
      <c r="CT151" s="274"/>
      <c r="CU151" s="274"/>
      <c r="CV151" s="274"/>
      <c r="CW151" s="274"/>
      <c r="CX151" s="274"/>
      <c r="CY151" s="274"/>
      <c r="CZ151" s="275"/>
      <c r="DA151" s="275"/>
      <c r="DB151" s="275"/>
      <c r="DC151" s="275"/>
      <c r="DD151" s="275"/>
      <c r="DE151" s="275"/>
      <c r="DF151" s="275"/>
      <c r="DG151" s="275"/>
      <c r="DH151" s="275"/>
      <c r="DI151" s="275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6"/>
      <c r="DU151" s="276"/>
      <c r="DV151" s="276"/>
      <c r="DW151" s="276"/>
      <c r="DX151" s="276"/>
      <c r="DY151" s="276"/>
      <c r="DZ151" s="276"/>
      <c r="EA151" s="276"/>
      <c r="EB151" s="276"/>
      <c r="EC151" s="276"/>
      <c r="ED151" s="277"/>
      <c r="EE151" s="277"/>
      <c r="EF151" s="277"/>
      <c r="EG151" s="277"/>
      <c r="EH151" s="277"/>
      <c r="EI151" s="277"/>
      <c r="EJ151" s="277"/>
      <c r="EK151" s="277"/>
      <c r="EL151" s="277"/>
      <c r="EM151" s="277"/>
      <c r="EN151" s="271"/>
      <c r="EO151" s="271"/>
      <c r="EP151" s="271"/>
      <c r="EQ151" s="271"/>
      <c r="ER151" s="271"/>
      <c r="ES151" s="271"/>
      <c r="ET151" s="271"/>
      <c r="EU151" s="271"/>
      <c r="EV151" s="271"/>
      <c r="EW151" s="271"/>
      <c r="EX151" s="277"/>
      <c r="EY151" s="277"/>
      <c r="EZ151" s="277"/>
      <c r="FA151" s="277"/>
      <c r="FB151" s="277"/>
      <c r="FC151" s="277"/>
      <c r="FD151" s="277"/>
      <c r="FE151" s="277"/>
      <c r="FF151" s="277"/>
      <c r="FG151" s="277"/>
      <c r="FH151" s="278"/>
      <c r="FI151" s="278"/>
      <c r="FJ151" s="278"/>
      <c r="FK151" s="278"/>
      <c r="FL151" s="278"/>
      <c r="FM151" s="278"/>
      <c r="FN151" s="278"/>
      <c r="FO151" s="278"/>
      <c r="FP151" s="278"/>
      <c r="FQ151" s="278"/>
      <c r="FR151" s="279"/>
      <c r="FS151" s="279"/>
      <c r="FT151" s="279"/>
      <c r="FU151" s="279"/>
      <c r="FV151" s="279"/>
      <c r="FW151" s="279"/>
      <c r="FX151" s="279"/>
      <c r="FY151" s="279"/>
      <c r="FZ151" s="279"/>
      <c r="GA151" s="279"/>
      <c r="GB151" s="280"/>
      <c r="GC151" s="280"/>
      <c r="GD151" s="280"/>
      <c r="GE151" s="280"/>
      <c r="GF151" s="280"/>
      <c r="GG151" s="280"/>
      <c r="GH151" s="280"/>
      <c r="GI151" s="280"/>
      <c r="GJ151" s="280"/>
      <c r="GK151" s="280"/>
      <c r="GL151" s="276"/>
      <c r="GM151" s="276"/>
      <c r="GN151" s="276"/>
      <c r="GO151" s="276"/>
      <c r="GP151" s="276"/>
      <c r="GQ151" s="276"/>
      <c r="GR151" s="276"/>
      <c r="GS151" s="276"/>
      <c r="GT151" s="276"/>
      <c r="GU151" s="276"/>
      <c r="GV151" s="281"/>
      <c r="GW151" s="281"/>
      <c r="GX151" s="281"/>
      <c r="GY151" s="281"/>
      <c r="GZ151" s="281"/>
      <c r="HA151" s="281"/>
      <c r="HB151" s="281"/>
      <c r="HC151" s="281"/>
      <c r="HD151" s="281"/>
      <c r="HE151" s="281"/>
      <c r="HF151" s="282"/>
      <c r="HG151" s="282"/>
      <c r="HH151" s="282"/>
      <c r="HI151" s="282"/>
      <c r="HJ151" s="282"/>
      <c r="HK151" s="282"/>
      <c r="HL151" s="282"/>
      <c r="HM151" s="282"/>
      <c r="HN151" s="282"/>
      <c r="HO151" s="282"/>
      <c r="HP151" s="266"/>
      <c r="HQ151" s="266"/>
      <c r="HR151" s="266"/>
      <c r="HS151" s="266"/>
      <c r="HT151" s="266"/>
      <c r="HU151" s="266"/>
      <c r="HV151" s="266"/>
      <c r="HW151" s="266"/>
      <c r="HX151" s="266"/>
      <c r="HY151" s="266"/>
      <c r="HZ151" s="277"/>
      <c r="IA151" s="277"/>
      <c r="IB151" s="277"/>
      <c r="IC151" s="277"/>
      <c r="ID151" s="277"/>
      <c r="IE151" s="277"/>
      <c r="IF151" s="277"/>
      <c r="IG151" s="277"/>
      <c r="IH151" s="277"/>
      <c r="II151" s="277"/>
      <c r="IJ151" s="282"/>
      <c r="IK151" s="282"/>
      <c r="IL151" s="282"/>
      <c r="IM151" s="282"/>
      <c r="IN151" s="282"/>
      <c r="IO151" s="282"/>
      <c r="IP151" s="282"/>
      <c r="IQ151" s="282"/>
      <c r="IR151" s="282"/>
      <c r="IS151" s="282"/>
      <c r="IT151" s="274"/>
      <c r="IU151" s="274"/>
      <c r="IV151" s="274"/>
      <c r="IW151" s="274"/>
      <c r="IX151" s="274"/>
      <c r="IY151" s="274"/>
      <c r="IZ151" s="274"/>
      <c r="JA151" s="274"/>
      <c r="JB151" s="274"/>
      <c r="JC151" s="274"/>
      <c r="JD151" s="278"/>
      <c r="JE151" s="278"/>
      <c r="JF151" s="278"/>
      <c r="JG151" s="278"/>
      <c r="JH151" s="278"/>
      <c r="JI151" s="278"/>
      <c r="JJ151" s="278"/>
      <c r="JK151" s="278"/>
      <c r="JL151" s="278"/>
      <c r="JM151" s="278"/>
      <c r="JN151" s="273"/>
      <c r="JO151" s="273"/>
      <c r="JP151" s="273"/>
      <c r="JQ151" s="273"/>
      <c r="JR151" s="273"/>
      <c r="JS151" s="273"/>
      <c r="JT151" s="273"/>
      <c r="JU151" s="273"/>
      <c r="JV151" s="273"/>
      <c r="JW151" s="273"/>
      <c r="JX151" s="271"/>
      <c r="JY151" s="271"/>
      <c r="JZ151" s="271"/>
      <c r="KA151" s="271"/>
      <c r="KB151" s="271"/>
      <c r="KC151" s="271"/>
      <c r="KD151" s="271"/>
      <c r="KE151" s="271"/>
      <c r="KF151" s="271"/>
      <c r="KG151" s="271"/>
      <c r="KH151" s="272"/>
      <c r="KI151" s="272"/>
      <c r="KJ151" s="272"/>
      <c r="KK151" s="272"/>
      <c r="KL151" s="272"/>
      <c r="KM151" s="272"/>
      <c r="KN151" s="272"/>
      <c r="KO151" s="272"/>
      <c r="KP151" s="272"/>
      <c r="KQ151" s="272"/>
      <c r="KR151" s="283"/>
      <c r="KS151" s="283"/>
      <c r="KT151" s="283"/>
      <c r="KU151" s="283"/>
      <c r="KV151" s="283"/>
      <c r="KW151" s="283"/>
      <c r="KX151" s="283"/>
      <c r="KY151" s="283"/>
      <c r="KZ151" s="283"/>
      <c r="LA151" s="283"/>
      <c r="LB151" s="284"/>
      <c r="LC151" s="284"/>
      <c r="LD151" s="284"/>
      <c r="LE151" s="284"/>
      <c r="LF151" s="284"/>
      <c r="LG151" s="284"/>
      <c r="LH151" s="284"/>
      <c r="LI151" s="284"/>
      <c r="LJ151" s="284"/>
      <c r="LK151" s="284"/>
      <c r="LL151" s="285"/>
      <c r="LM151" s="285"/>
      <c r="LN151" s="285"/>
      <c r="LO151" s="285"/>
      <c r="LP151" s="285"/>
      <c r="LQ151" s="285"/>
      <c r="LR151" s="285"/>
      <c r="LS151" s="285"/>
      <c r="LT151" s="285"/>
      <c r="LU151" s="285"/>
      <c r="LV151" s="286"/>
      <c r="LW151" s="286"/>
      <c r="LX151" s="286"/>
      <c r="LY151" s="286"/>
      <c r="LZ151" s="286"/>
      <c r="MA151" s="286"/>
      <c r="MB151" s="286"/>
      <c r="MC151" s="286"/>
      <c r="MD151" s="286"/>
      <c r="ME151" s="286"/>
      <c r="MF151" s="287"/>
      <c r="MG151" s="287"/>
      <c r="MH151" s="287"/>
      <c r="MI151" s="287"/>
      <c r="MJ151" s="287"/>
      <c r="MK151" s="287"/>
      <c r="ML151" s="287"/>
      <c r="MM151" s="287"/>
      <c r="MN151" s="287"/>
      <c r="MO151" s="287"/>
      <c r="MP151" s="288"/>
      <c r="MQ151" s="288"/>
      <c r="MR151" s="288"/>
      <c r="MS151" s="288"/>
      <c r="MT151" s="288"/>
      <c r="MU151" s="288"/>
      <c r="MV151" s="288"/>
      <c r="MW151" s="288"/>
      <c r="MX151" s="288"/>
      <c r="MY151" s="288"/>
      <c r="MZ151" s="289"/>
      <c r="NA151" s="289"/>
      <c r="NB151" s="289"/>
      <c r="NC151" s="289"/>
      <c r="ND151" s="289"/>
      <c r="NE151" s="289"/>
      <c r="NF151" s="289"/>
      <c r="NG151" s="289"/>
      <c r="NH151" s="289"/>
      <c r="NI151" s="290"/>
    </row>
    <row r="152" spans="1:373" ht="16.149999999999999" customHeight="1" thickBot="1" x14ac:dyDescent="0.3">
      <c r="A152" s="1525" t="s">
        <v>159</v>
      </c>
      <c r="B152" s="1526"/>
      <c r="C152" s="1526"/>
      <c r="D152" s="1171" t="s">
        <v>128</v>
      </c>
      <c r="E152" s="1171"/>
      <c r="F152" s="1171"/>
      <c r="G152" s="1171"/>
      <c r="H152" s="1171"/>
      <c r="I152" s="1171"/>
      <c r="J152" s="1171"/>
      <c r="K152" s="1171"/>
      <c r="L152" s="1171"/>
      <c r="M152" s="1171"/>
      <c r="N152" s="1202" t="s">
        <v>128</v>
      </c>
      <c r="O152" s="1202"/>
      <c r="P152" s="1202"/>
      <c r="Q152" s="1202"/>
      <c r="R152" s="1202"/>
      <c r="S152" s="1202"/>
      <c r="T152" s="1202"/>
      <c r="U152" s="1202"/>
      <c r="V152" s="1202"/>
      <c r="W152" s="1202"/>
      <c r="X152" s="1203" t="s">
        <v>128</v>
      </c>
      <c r="Y152" s="1203"/>
      <c r="Z152" s="1203"/>
      <c r="AA152" s="1203"/>
      <c r="AB152" s="1203"/>
      <c r="AC152" s="1203"/>
      <c r="AD152" s="1203"/>
      <c r="AE152" s="1203"/>
      <c r="AF152" s="1203"/>
      <c r="AG152" s="1203"/>
      <c r="AH152" s="1229" t="s">
        <v>128</v>
      </c>
      <c r="AI152" s="1229"/>
      <c r="AJ152" s="1229"/>
      <c r="AK152" s="1229"/>
      <c r="AL152" s="1229"/>
      <c r="AM152" s="1229"/>
      <c r="AN152" s="1229"/>
      <c r="AO152" s="1229"/>
      <c r="AP152" s="1229"/>
      <c r="AQ152" s="1229"/>
      <c r="AR152" s="1230" t="s">
        <v>128</v>
      </c>
      <c r="AS152" s="1230"/>
      <c r="AT152" s="1230"/>
      <c r="AU152" s="1230"/>
      <c r="AV152" s="1230"/>
      <c r="AW152" s="1230"/>
      <c r="AX152" s="1230"/>
      <c r="AY152" s="1230"/>
      <c r="AZ152" s="1230"/>
      <c r="BA152" s="1230"/>
      <c r="BB152" s="1247" t="s">
        <v>128</v>
      </c>
      <c r="BC152" s="1247"/>
      <c r="BD152" s="1247"/>
      <c r="BE152" s="1247"/>
      <c r="BF152" s="1247"/>
      <c r="BG152" s="1247"/>
      <c r="BH152" s="1247"/>
      <c r="BI152" s="1247"/>
      <c r="BJ152" s="1247"/>
      <c r="BK152" s="1247"/>
      <c r="BL152" s="1248" t="s">
        <v>128</v>
      </c>
      <c r="BM152" s="1248"/>
      <c r="BN152" s="1248"/>
      <c r="BO152" s="1248"/>
      <c r="BP152" s="1248"/>
      <c r="BQ152" s="1248"/>
      <c r="BR152" s="1248"/>
      <c r="BS152" s="1248"/>
      <c r="BT152" s="1248"/>
      <c r="BU152" s="1248"/>
      <c r="BV152" s="1294" t="s">
        <v>128</v>
      </c>
      <c r="BW152" s="1294"/>
      <c r="BX152" s="1294"/>
      <c r="BY152" s="1294"/>
      <c r="BZ152" s="1294"/>
      <c r="CA152" s="1294"/>
      <c r="CB152" s="1294"/>
      <c r="CC152" s="1294"/>
      <c r="CD152" s="1294"/>
      <c r="CE152" s="1294"/>
      <c r="CF152" s="1301" t="s">
        <v>128</v>
      </c>
      <c r="CG152" s="1301"/>
      <c r="CH152" s="1301"/>
      <c r="CI152" s="1301"/>
      <c r="CJ152" s="1301"/>
      <c r="CK152" s="1301"/>
      <c r="CL152" s="1301"/>
      <c r="CM152" s="1301"/>
      <c r="CN152" s="1301"/>
      <c r="CO152" s="1301"/>
      <c r="CP152" s="1320" t="s">
        <v>128</v>
      </c>
      <c r="CQ152" s="1320"/>
      <c r="CR152" s="1320"/>
      <c r="CS152" s="1320"/>
      <c r="CT152" s="1320"/>
      <c r="CU152" s="1320"/>
      <c r="CV152" s="1320"/>
      <c r="CW152" s="1320"/>
      <c r="CX152" s="1320"/>
      <c r="CY152" s="1320"/>
      <c r="CZ152" s="1321" t="s">
        <v>128</v>
      </c>
      <c r="DA152" s="1321"/>
      <c r="DB152" s="1321"/>
      <c r="DC152" s="1321"/>
      <c r="DD152" s="1321"/>
      <c r="DE152" s="1321"/>
      <c r="DF152" s="1321"/>
      <c r="DG152" s="1321"/>
      <c r="DH152" s="1321"/>
      <c r="DI152" s="1321"/>
      <c r="DJ152" s="1294" t="s">
        <v>128</v>
      </c>
      <c r="DK152" s="1294"/>
      <c r="DL152" s="1294"/>
      <c r="DM152" s="1294"/>
      <c r="DN152" s="1294"/>
      <c r="DO152" s="1294"/>
      <c r="DP152" s="1294"/>
      <c r="DQ152" s="1294"/>
      <c r="DR152" s="1294"/>
      <c r="DS152" s="1294"/>
      <c r="DT152" s="1340" t="s">
        <v>128</v>
      </c>
      <c r="DU152" s="1340"/>
      <c r="DV152" s="1340"/>
      <c r="DW152" s="1340"/>
      <c r="DX152" s="1340"/>
      <c r="DY152" s="1340"/>
      <c r="DZ152" s="1340"/>
      <c r="EA152" s="1340"/>
      <c r="EB152" s="1340"/>
      <c r="EC152" s="1340"/>
      <c r="ED152" s="1368" t="s">
        <v>128</v>
      </c>
      <c r="EE152" s="1368"/>
      <c r="EF152" s="1368"/>
      <c r="EG152" s="1368"/>
      <c r="EH152" s="1368"/>
      <c r="EI152" s="1368"/>
      <c r="EJ152" s="1368"/>
      <c r="EK152" s="1368"/>
      <c r="EL152" s="1368"/>
      <c r="EM152" s="1368"/>
      <c r="EN152" s="1248" t="s">
        <v>128</v>
      </c>
      <c r="EO152" s="1248"/>
      <c r="EP152" s="1248"/>
      <c r="EQ152" s="1248"/>
      <c r="ER152" s="1248"/>
      <c r="ES152" s="1248"/>
      <c r="ET152" s="1248"/>
      <c r="EU152" s="1248"/>
      <c r="EV152" s="1248"/>
      <c r="EW152" s="1248"/>
      <c r="EX152" s="1368" t="s">
        <v>128</v>
      </c>
      <c r="EY152" s="1368"/>
      <c r="EZ152" s="1368"/>
      <c r="FA152" s="1368"/>
      <c r="FB152" s="1368"/>
      <c r="FC152" s="1368"/>
      <c r="FD152" s="1368"/>
      <c r="FE152" s="1368"/>
      <c r="FF152" s="1368"/>
      <c r="FG152" s="1368"/>
      <c r="FH152" s="1388" t="s">
        <v>128</v>
      </c>
      <c r="FI152" s="1388"/>
      <c r="FJ152" s="1388"/>
      <c r="FK152" s="1388"/>
      <c r="FL152" s="1388"/>
      <c r="FM152" s="1388"/>
      <c r="FN152" s="1388"/>
      <c r="FO152" s="1388"/>
      <c r="FP152" s="1388"/>
      <c r="FQ152" s="1388"/>
      <c r="FR152" s="1131" t="s">
        <v>128</v>
      </c>
      <c r="FS152" s="1131"/>
      <c r="FT152" s="1131"/>
      <c r="FU152" s="1131"/>
      <c r="FV152" s="1131"/>
      <c r="FW152" s="1131"/>
      <c r="FX152" s="1131"/>
      <c r="FY152" s="1131"/>
      <c r="FZ152" s="1131"/>
      <c r="GA152" s="1131"/>
      <c r="GB152" s="1408" t="s">
        <v>128</v>
      </c>
      <c r="GC152" s="1408"/>
      <c r="GD152" s="1408"/>
      <c r="GE152" s="1408"/>
      <c r="GF152" s="1408"/>
      <c r="GG152" s="1408"/>
      <c r="GH152" s="1408"/>
      <c r="GI152" s="1408"/>
      <c r="GJ152" s="1408"/>
      <c r="GK152" s="1408"/>
      <c r="GL152" s="1340" t="s">
        <v>128</v>
      </c>
      <c r="GM152" s="1340"/>
      <c r="GN152" s="1340"/>
      <c r="GO152" s="1340"/>
      <c r="GP152" s="1340"/>
      <c r="GQ152" s="1340"/>
      <c r="GR152" s="1340"/>
      <c r="GS152" s="1340"/>
      <c r="GT152" s="1340"/>
      <c r="GU152" s="1340"/>
      <c r="GV152" s="1428" t="s">
        <v>128</v>
      </c>
      <c r="GW152" s="1428"/>
      <c r="GX152" s="1428"/>
      <c r="GY152" s="1428"/>
      <c r="GZ152" s="1428"/>
      <c r="HA152" s="1428"/>
      <c r="HB152" s="1428"/>
      <c r="HC152" s="1428"/>
      <c r="HD152" s="1428"/>
      <c r="HE152" s="1428"/>
      <c r="HF152" s="1448" t="s">
        <v>128</v>
      </c>
      <c r="HG152" s="1448"/>
      <c r="HH152" s="1448"/>
      <c r="HI152" s="1448"/>
      <c r="HJ152" s="1448"/>
      <c r="HK152" s="1448"/>
      <c r="HL152" s="1448"/>
      <c r="HM152" s="1448"/>
      <c r="HN152" s="1448"/>
      <c r="HO152" s="1448"/>
      <c r="HP152" s="1202" t="s">
        <v>128</v>
      </c>
      <c r="HQ152" s="1202"/>
      <c r="HR152" s="1202"/>
      <c r="HS152" s="1202"/>
      <c r="HT152" s="1202"/>
      <c r="HU152" s="1202"/>
      <c r="HV152" s="1202"/>
      <c r="HW152" s="1202"/>
      <c r="HX152" s="1202"/>
      <c r="HY152" s="1202"/>
      <c r="HZ152" s="1368" t="s">
        <v>128</v>
      </c>
      <c r="IA152" s="1368"/>
      <c r="IB152" s="1368"/>
      <c r="IC152" s="1368"/>
      <c r="ID152" s="1368"/>
      <c r="IE152" s="1368"/>
      <c r="IF152" s="1368"/>
      <c r="IG152" s="1368"/>
      <c r="IH152" s="1368"/>
      <c r="II152" s="1368"/>
      <c r="IJ152" s="1448" t="s">
        <v>128</v>
      </c>
      <c r="IK152" s="1448"/>
      <c r="IL152" s="1448"/>
      <c r="IM152" s="1448"/>
      <c r="IN152" s="1448"/>
      <c r="IO152" s="1448"/>
      <c r="IP152" s="1448"/>
      <c r="IQ152" s="1448"/>
      <c r="IR152" s="1448"/>
      <c r="IS152" s="1448"/>
      <c r="IT152" s="1320" t="s">
        <v>128</v>
      </c>
      <c r="IU152" s="1320"/>
      <c r="IV152" s="1320"/>
      <c r="IW152" s="1320"/>
      <c r="IX152" s="1320"/>
      <c r="IY152" s="1320"/>
      <c r="IZ152" s="1320"/>
      <c r="JA152" s="1320"/>
      <c r="JB152" s="1320"/>
      <c r="JC152" s="1320"/>
      <c r="JD152" s="1388" t="s">
        <v>128</v>
      </c>
      <c r="JE152" s="1388"/>
      <c r="JF152" s="1388"/>
      <c r="JG152" s="1388"/>
      <c r="JH152" s="1388"/>
      <c r="JI152" s="1388"/>
      <c r="JJ152" s="1388"/>
      <c r="JK152" s="1388"/>
      <c r="JL152" s="1388"/>
      <c r="JM152" s="1388"/>
      <c r="JN152" s="1301" t="s">
        <v>128</v>
      </c>
      <c r="JO152" s="1301"/>
      <c r="JP152" s="1301"/>
      <c r="JQ152" s="1301"/>
      <c r="JR152" s="1301"/>
      <c r="JS152" s="1301"/>
      <c r="JT152" s="1301"/>
      <c r="JU152" s="1301"/>
      <c r="JV152" s="1301"/>
      <c r="JW152" s="1301"/>
      <c r="JX152" s="1248" t="s">
        <v>128</v>
      </c>
      <c r="JY152" s="1248"/>
      <c r="JZ152" s="1248"/>
      <c r="KA152" s="1248"/>
      <c r="KB152" s="1248"/>
      <c r="KC152" s="1248"/>
      <c r="KD152" s="1248"/>
      <c r="KE152" s="1248"/>
      <c r="KF152" s="1248"/>
      <c r="KG152" s="1248"/>
      <c r="KH152" s="1294" t="s">
        <v>128</v>
      </c>
      <c r="KI152" s="1294"/>
      <c r="KJ152" s="1294"/>
      <c r="KK152" s="1294"/>
      <c r="KL152" s="1294"/>
      <c r="KM152" s="1294"/>
      <c r="KN152" s="1294"/>
      <c r="KO152" s="1294"/>
      <c r="KP152" s="1294"/>
      <c r="KQ152" s="1294"/>
      <c r="KR152" s="1468" t="s">
        <v>128</v>
      </c>
      <c r="KS152" s="1468"/>
      <c r="KT152" s="1468"/>
      <c r="KU152" s="1468"/>
      <c r="KV152" s="1468"/>
      <c r="KW152" s="1468"/>
      <c r="KX152" s="1468"/>
      <c r="KY152" s="1468"/>
      <c r="KZ152" s="1468"/>
      <c r="LA152" s="1468"/>
      <c r="LB152" s="1448" t="s">
        <v>128</v>
      </c>
      <c r="LC152" s="1448"/>
      <c r="LD152" s="1448"/>
      <c r="LE152" s="1448"/>
      <c r="LF152" s="1448"/>
      <c r="LG152" s="1448"/>
      <c r="LH152" s="1448"/>
      <c r="LI152" s="1448"/>
      <c r="LJ152" s="1448"/>
      <c r="LK152" s="1448"/>
      <c r="LL152" s="1408" t="s">
        <v>128</v>
      </c>
      <c r="LM152" s="1408"/>
      <c r="LN152" s="1408"/>
      <c r="LO152" s="1408"/>
      <c r="LP152" s="1408"/>
      <c r="LQ152" s="1408"/>
      <c r="LR152" s="1408"/>
      <c r="LS152" s="1408"/>
      <c r="LT152" s="1408"/>
      <c r="LU152" s="1408"/>
      <c r="LV152" s="1171" t="s">
        <v>128</v>
      </c>
      <c r="LW152" s="1171"/>
      <c r="LX152" s="1171"/>
      <c r="LY152" s="1171"/>
      <c r="LZ152" s="1171"/>
      <c r="MA152" s="1171"/>
      <c r="MB152" s="1171"/>
      <c r="MC152" s="1171"/>
      <c r="MD152" s="1171"/>
      <c r="ME152" s="1171"/>
      <c r="MF152" s="1131" t="s">
        <v>128</v>
      </c>
      <c r="MG152" s="1131"/>
      <c r="MH152" s="1131"/>
      <c r="MI152" s="1131"/>
      <c r="MJ152" s="1131"/>
      <c r="MK152" s="1131"/>
      <c r="ML152" s="1131"/>
      <c r="MM152" s="1131"/>
      <c r="MN152" s="1131"/>
      <c r="MO152" s="1131"/>
      <c r="MP152" s="1082" t="s">
        <v>128</v>
      </c>
      <c r="MQ152" s="1082"/>
      <c r="MR152" s="1082"/>
      <c r="MS152" s="1082"/>
      <c r="MT152" s="1082"/>
      <c r="MU152" s="1082"/>
      <c r="MV152" s="1082"/>
      <c r="MW152" s="1082"/>
      <c r="MX152" s="1082"/>
      <c r="MY152" s="1082"/>
      <c r="MZ152" s="1068" t="s">
        <v>128</v>
      </c>
      <c r="NA152" s="1068"/>
      <c r="NB152" s="1068"/>
      <c r="NC152" s="1068"/>
      <c r="ND152" s="1068"/>
      <c r="NE152" s="1068"/>
      <c r="NF152" s="1068"/>
      <c r="NG152" s="1068"/>
      <c r="NH152" s="1068"/>
      <c r="NI152" s="1068"/>
    </row>
    <row r="153" spans="1:373" ht="15" customHeight="1" x14ac:dyDescent="0.25">
      <c r="A153" s="1527" t="s">
        <v>162</v>
      </c>
      <c r="B153" s="1529" t="s">
        <v>6</v>
      </c>
      <c r="C153" s="1529"/>
      <c r="D153" s="1172" t="s">
        <v>2</v>
      </c>
      <c r="E153" s="1138" t="s">
        <v>164</v>
      </c>
      <c r="F153" s="1140" t="s">
        <v>155</v>
      </c>
      <c r="G153" s="1141"/>
      <c r="H153" s="1096" t="s">
        <v>7</v>
      </c>
      <c r="I153" s="1098" t="s">
        <v>163</v>
      </c>
      <c r="J153" s="1099"/>
      <c r="K153" s="1112" t="s">
        <v>230</v>
      </c>
      <c r="L153" s="1096" t="s">
        <v>218</v>
      </c>
      <c r="M153" s="1099" t="s">
        <v>219</v>
      </c>
      <c r="N153" s="1204" t="s">
        <v>2</v>
      </c>
      <c r="O153" s="1206" t="s">
        <v>164</v>
      </c>
      <c r="P153" s="1208" t="s">
        <v>155</v>
      </c>
      <c r="Q153" s="1209"/>
      <c r="R153" s="1210" t="s">
        <v>7</v>
      </c>
      <c r="S153" s="1212" t="s">
        <v>163</v>
      </c>
      <c r="T153" s="1213"/>
      <c r="U153" s="1214" t="s">
        <v>230</v>
      </c>
      <c r="V153" s="1210" t="s">
        <v>218</v>
      </c>
      <c r="W153" s="1213" t="s">
        <v>219</v>
      </c>
      <c r="X153" s="1174" t="s">
        <v>2</v>
      </c>
      <c r="Y153" s="1176" t="s">
        <v>164</v>
      </c>
      <c r="Z153" s="1178" t="s">
        <v>155</v>
      </c>
      <c r="AA153" s="1179"/>
      <c r="AB153" s="1180" t="s">
        <v>7</v>
      </c>
      <c r="AC153" s="1182" t="s">
        <v>163</v>
      </c>
      <c r="AD153" s="1183"/>
      <c r="AE153" s="1184" t="s">
        <v>230</v>
      </c>
      <c r="AF153" s="1180" t="s">
        <v>218</v>
      </c>
      <c r="AG153" s="1183" t="s">
        <v>219</v>
      </c>
      <c r="AH153" s="1196" t="s">
        <v>2</v>
      </c>
      <c r="AI153" s="1198" t="s">
        <v>164</v>
      </c>
      <c r="AJ153" s="1200" t="s">
        <v>155</v>
      </c>
      <c r="AK153" s="1201"/>
      <c r="AL153" s="1190" t="s">
        <v>7</v>
      </c>
      <c r="AM153" s="1226" t="s">
        <v>163</v>
      </c>
      <c r="AN153" s="1192"/>
      <c r="AO153" s="1227" t="s">
        <v>230</v>
      </c>
      <c r="AP153" s="1190" t="s">
        <v>218</v>
      </c>
      <c r="AQ153" s="1192" t="s">
        <v>219</v>
      </c>
      <c r="AR153" s="1194" t="s">
        <v>2</v>
      </c>
      <c r="AS153" s="1235" t="s">
        <v>164</v>
      </c>
      <c r="AT153" s="1237" t="s">
        <v>155</v>
      </c>
      <c r="AU153" s="1238"/>
      <c r="AV153" s="1148" t="s">
        <v>7</v>
      </c>
      <c r="AW153" s="1144" t="s">
        <v>163</v>
      </c>
      <c r="AX153" s="1145"/>
      <c r="AY153" s="1146" t="s">
        <v>230</v>
      </c>
      <c r="AZ153" s="1148" t="s">
        <v>218</v>
      </c>
      <c r="BA153" s="1145" t="s">
        <v>219</v>
      </c>
      <c r="BB153" s="1249" t="s">
        <v>2</v>
      </c>
      <c r="BC153" s="1251" t="s">
        <v>164</v>
      </c>
      <c r="BD153" s="1253" t="s">
        <v>155</v>
      </c>
      <c r="BE153" s="1254"/>
      <c r="BF153" s="1255" t="s">
        <v>7</v>
      </c>
      <c r="BG153" s="1257" t="s">
        <v>163</v>
      </c>
      <c r="BH153" s="1258"/>
      <c r="BI153" s="1259" t="s">
        <v>230</v>
      </c>
      <c r="BJ153" s="1255" t="s">
        <v>218</v>
      </c>
      <c r="BK153" s="1258" t="s">
        <v>219</v>
      </c>
      <c r="BL153" s="1243" t="s">
        <v>2</v>
      </c>
      <c r="BM153" s="1245" t="s">
        <v>164</v>
      </c>
      <c r="BN153" s="1158" t="s">
        <v>155</v>
      </c>
      <c r="BO153" s="1159"/>
      <c r="BP153" s="1154" t="s">
        <v>7</v>
      </c>
      <c r="BQ153" s="1160" t="s">
        <v>163</v>
      </c>
      <c r="BR153" s="1156"/>
      <c r="BS153" s="1161" t="s">
        <v>230</v>
      </c>
      <c r="BT153" s="1154" t="s">
        <v>218</v>
      </c>
      <c r="BU153" s="1156" t="s">
        <v>219</v>
      </c>
      <c r="BV153" s="1285" t="s">
        <v>2</v>
      </c>
      <c r="BW153" s="1287" t="s">
        <v>164</v>
      </c>
      <c r="BX153" s="1289" t="s">
        <v>155</v>
      </c>
      <c r="BY153" s="1290"/>
      <c r="BZ153" s="1281" t="s">
        <v>7</v>
      </c>
      <c r="CA153" s="1291" t="s">
        <v>163</v>
      </c>
      <c r="CB153" s="1282"/>
      <c r="CC153" s="1292" t="s">
        <v>230</v>
      </c>
      <c r="CD153" s="1281" t="s">
        <v>218</v>
      </c>
      <c r="CE153" s="1282" t="s">
        <v>219</v>
      </c>
      <c r="CF153" s="1283" t="s">
        <v>2</v>
      </c>
      <c r="CG153" s="1268" t="s">
        <v>164</v>
      </c>
      <c r="CH153" s="1270" t="s">
        <v>155</v>
      </c>
      <c r="CI153" s="1271"/>
      <c r="CJ153" s="1272" t="s">
        <v>7</v>
      </c>
      <c r="CK153" s="1165" t="s">
        <v>163</v>
      </c>
      <c r="CL153" s="1166"/>
      <c r="CM153" s="1167" t="s">
        <v>230</v>
      </c>
      <c r="CN153" s="1272" t="s">
        <v>218</v>
      </c>
      <c r="CO153" s="1166" t="s">
        <v>219</v>
      </c>
      <c r="CP153" s="1322" t="s">
        <v>2</v>
      </c>
      <c r="CQ153" s="1324" t="s">
        <v>164</v>
      </c>
      <c r="CR153" s="1326" t="s">
        <v>155</v>
      </c>
      <c r="CS153" s="1327"/>
      <c r="CT153" s="1328" t="s">
        <v>7</v>
      </c>
      <c r="CU153" s="1330" t="s">
        <v>163</v>
      </c>
      <c r="CV153" s="1331"/>
      <c r="CW153" s="1332" t="s">
        <v>230</v>
      </c>
      <c r="CX153" s="1328" t="s">
        <v>218</v>
      </c>
      <c r="CY153" s="1331" t="s">
        <v>219</v>
      </c>
      <c r="CZ153" s="1309" t="s">
        <v>2</v>
      </c>
      <c r="DA153" s="1311" t="s">
        <v>164</v>
      </c>
      <c r="DB153" s="1313" t="s">
        <v>155</v>
      </c>
      <c r="DC153" s="1314"/>
      <c r="DD153" s="1315" t="s">
        <v>7</v>
      </c>
      <c r="DE153" s="1317" t="s">
        <v>163</v>
      </c>
      <c r="DF153" s="1302"/>
      <c r="DG153" s="1318" t="s">
        <v>230</v>
      </c>
      <c r="DH153" s="1315" t="s">
        <v>218</v>
      </c>
      <c r="DI153" s="1302" t="s">
        <v>219</v>
      </c>
      <c r="DJ153" s="1285" t="s">
        <v>2</v>
      </c>
      <c r="DK153" s="1287" t="s">
        <v>164</v>
      </c>
      <c r="DL153" s="1289" t="s">
        <v>155</v>
      </c>
      <c r="DM153" s="1290"/>
      <c r="DN153" s="1281" t="s">
        <v>7</v>
      </c>
      <c r="DO153" s="1291" t="s">
        <v>163</v>
      </c>
      <c r="DP153" s="1282"/>
      <c r="DQ153" s="1292" t="s">
        <v>230</v>
      </c>
      <c r="DR153" s="1281" t="s">
        <v>218</v>
      </c>
      <c r="DS153" s="1282" t="s">
        <v>219</v>
      </c>
      <c r="DT153" s="1356" t="s">
        <v>2</v>
      </c>
      <c r="DU153" s="1343" t="s">
        <v>164</v>
      </c>
      <c r="DV153" s="1345" t="s">
        <v>155</v>
      </c>
      <c r="DW153" s="1346"/>
      <c r="DX153" s="1335" t="s">
        <v>7</v>
      </c>
      <c r="DY153" s="1347" t="s">
        <v>163</v>
      </c>
      <c r="DZ153" s="1348"/>
      <c r="EA153" s="1351" t="s">
        <v>230</v>
      </c>
      <c r="EB153" s="1335" t="s">
        <v>218</v>
      </c>
      <c r="EC153" s="1348" t="s">
        <v>219</v>
      </c>
      <c r="ED153" s="1369" t="s">
        <v>2</v>
      </c>
      <c r="EE153" s="1371" t="s">
        <v>164</v>
      </c>
      <c r="EF153" s="1373" t="s">
        <v>155</v>
      </c>
      <c r="EG153" s="1374"/>
      <c r="EH153" s="1375" t="s">
        <v>7</v>
      </c>
      <c r="EI153" s="1377" t="s">
        <v>163</v>
      </c>
      <c r="EJ153" s="1378"/>
      <c r="EK153" s="1379" t="s">
        <v>230</v>
      </c>
      <c r="EL153" s="1375" t="s">
        <v>218</v>
      </c>
      <c r="EM153" s="1378" t="s">
        <v>219</v>
      </c>
      <c r="EN153" s="1243" t="s">
        <v>2</v>
      </c>
      <c r="EO153" s="1245" t="s">
        <v>164</v>
      </c>
      <c r="EP153" s="1158" t="s">
        <v>155</v>
      </c>
      <c r="EQ153" s="1159"/>
      <c r="ER153" s="1154" t="s">
        <v>7</v>
      </c>
      <c r="ES153" s="1160" t="s">
        <v>163</v>
      </c>
      <c r="ET153" s="1156"/>
      <c r="EU153" s="1161" t="s">
        <v>230</v>
      </c>
      <c r="EV153" s="1154" t="s">
        <v>218</v>
      </c>
      <c r="EW153" s="1156" t="s">
        <v>219</v>
      </c>
      <c r="EX153" s="1369" t="s">
        <v>2</v>
      </c>
      <c r="EY153" s="1371" t="s">
        <v>164</v>
      </c>
      <c r="EZ153" s="1373" t="s">
        <v>155</v>
      </c>
      <c r="FA153" s="1374"/>
      <c r="FB153" s="1375" t="s">
        <v>7</v>
      </c>
      <c r="FC153" s="1377" t="s">
        <v>163</v>
      </c>
      <c r="FD153" s="1378"/>
      <c r="FE153" s="1379" t="s">
        <v>230</v>
      </c>
      <c r="FF153" s="1375" t="s">
        <v>218</v>
      </c>
      <c r="FG153" s="1378" t="s">
        <v>219</v>
      </c>
      <c r="FH153" s="1389" t="s">
        <v>2</v>
      </c>
      <c r="FI153" s="1391" t="s">
        <v>164</v>
      </c>
      <c r="FJ153" s="1393" t="s">
        <v>155</v>
      </c>
      <c r="FK153" s="1394"/>
      <c r="FL153" s="1395" t="s">
        <v>7</v>
      </c>
      <c r="FM153" s="1397" t="s">
        <v>163</v>
      </c>
      <c r="FN153" s="1398"/>
      <c r="FO153" s="1399" t="s">
        <v>230</v>
      </c>
      <c r="FP153" s="1395" t="s">
        <v>218</v>
      </c>
      <c r="FQ153" s="1398" t="s">
        <v>219</v>
      </c>
      <c r="FR153" s="1132" t="s">
        <v>2</v>
      </c>
      <c r="FS153" s="1118" t="s">
        <v>164</v>
      </c>
      <c r="FT153" s="1120" t="s">
        <v>155</v>
      </c>
      <c r="FU153" s="1121"/>
      <c r="FV153" s="1122" t="s">
        <v>7</v>
      </c>
      <c r="FW153" s="1124" t="s">
        <v>163</v>
      </c>
      <c r="FX153" s="1125"/>
      <c r="FY153" s="1134" t="s">
        <v>230</v>
      </c>
      <c r="FZ153" s="1122" t="s">
        <v>218</v>
      </c>
      <c r="GA153" s="1125" t="s">
        <v>219</v>
      </c>
      <c r="GB153" s="1409" t="s">
        <v>2</v>
      </c>
      <c r="GC153" s="1411" t="s">
        <v>164</v>
      </c>
      <c r="GD153" s="1413" t="s">
        <v>155</v>
      </c>
      <c r="GE153" s="1414"/>
      <c r="GF153" s="1415" t="s">
        <v>7</v>
      </c>
      <c r="GG153" s="1417" t="s">
        <v>163</v>
      </c>
      <c r="GH153" s="1418"/>
      <c r="GI153" s="1419" t="s">
        <v>230</v>
      </c>
      <c r="GJ153" s="1415" t="s">
        <v>218</v>
      </c>
      <c r="GK153" s="1418" t="s">
        <v>219</v>
      </c>
      <c r="GL153" s="1356" t="s">
        <v>2</v>
      </c>
      <c r="GM153" s="1343" t="s">
        <v>164</v>
      </c>
      <c r="GN153" s="1345" t="s">
        <v>155</v>
      </c>
      <c r="GO153" s="1346"/>
      <c r="GP153" s="1335" t="s">
        <v>7</v>
      </c>
      <c r="GQ153" s="1347" t="s">
        <v>163</v>
      </c>
      <c r="GR153" s="1348"/>
      <c r="GS153" s="1351" t="s">
        <v>230</v>
      </c>
      <c r="GT153" s="1335" t="s">
        <v>218</v>
      </c>
      <c r="GU153" s="1348" t="s">
        <v>219</v>
      </c>
      <c r="GV153" s="1429" t="s">
        <v>2</v>
      </c>
      <c r="GW153" s="1431" t="s">
        <v>164</v>
      </c>
      <c r="GX153" s="1433" t="s">
        <v>155</v>
      </c>
      <c r="GY153" s="1434"/>
      <c r="GZ153" s="1435" t="s">
        <v>7</v>
      </c>
      <c r="HA153" s="1437" t="s">
        <v>163</v>
      </c>
      <c r="HB153" s="1438"/>
      <c r="HC153" s="1439" t="s">
        <v>230</v>
      </c>
      <c r="HD153" s="1435" t="s">
        <v>218</v>
      </c>
      <c r="HE153" s="1438" t="s">
        <v>219</v>
      </c>
      <c r="HF153" s="1449" t="s">
        <v>2</v>
      </c>
      <c r="HG153" s="1451" t="s">
        <v>164</v>
      </c>
      <c r="HH153" s="1453" t="s">
        <v>155</v>
      </c>
      <c r="HI153" s="1454"/>
      <c r="HJ153" s="1455" t="s">
        <v>7</v>
      </c>
      <c r="HK153" s="1457" t="s">
        <v>163</v>
      </c>
      <c r="HL153" s="1458"/>
      <c r="HM153" s="1459" t="s">
        <v>230</v>
      </c>
      <c r="HN153" s="1455" t="s">
        <v>218</v>
      </c>
      <c r="HO153" s="1458" t="s">
        <v>219</v>
      </c>
      <c r="HP153" s="1204" t="s">
        <v>2</v>
      </c>
      <c r="HQ153" s="1206" t="s">
        <v>164</v>
      </c>
      <c r="HR153" s="1208" t="s">
        <v>155</v>
      </c>
      <c r="HS153" s="1209"/>
      <c r="HT153" s="1210" t="s">
        <v>7</v>
      </c>
      <c r="HU153" s="1212" t="s">
        <v>163</v>
      </c>
      <c r="HV153" s="1213"/>
      <c r="HW153" s="1214" t="s">
        <v>230</v>
      </c>
      <c r="HX153" s="1210" t="s">
        <v>218</v>
      </c>
      <c r="HY153" s="1213" t="s">
        <v>219</v>
      </c>
      <c r="HZ153" s="1369" t="s">
        <v>2</v>
      </c>
      <c r="IA153" s="1371" t="s">
        <v>164</v>
      </c>
      <c r="IB153" s="1373" t="s">
        <v>155</v>
      </c>
      <c r="IC153" s="1374"/>
      <c r="ID153" s="1375" t="s">
        <v>7</v>
      </c>
      <c r="IE153" s="1377" t="s">
        <v>163</v>
      </c>
      <c r="IF153" s="1378"/>
      <c r="IG153" s="1379" t="s">
        <v>230</v>
      </c>
      <c r="IH153" s="1375" t="s">
        <v>218</v>
      </c>
      <c r="II153" s="1378" t="s">
        <v>219</v>
      </c>
      <c r="IJ153" s="1449" t="s">
        <v>2</v>
      </c>
      <c r="IK153" s="1451" t="s">
        <v>164</v>
      </c>
      <c r="IL153" s="1453" t="s">
        <v>155</v>
      </c>
      <c r="IM153" s="1454"/>
      <c r="IN153" s="1455" t="s">
        <v>7</v>
      </c>
      <c r="IO153" s="1457" t="s">
        <v>163</v>
      </c>
      <c r="IP153" s="1458"/>
      <c r="IQ153" s="1459" t="s">
        <v>230</v>
      </c>
      <c r="IR153" s="1455" t="s">
        <v>218</v>
      </c>
      <c r="IS153" s="1458" t="s">
        <v>219</v>
      </c>
      <c r="IT153" s="1322" t="s">
        <v>2</v>
      </c>
      <c r="IU153" s="1324" t="s">
        <v>164</v>
      </c>
      <c r="IV153" s="1326" t="s">
        <v>155</v>
      </c>
      <c r="IW153" s="1327"/>
      <c r="IX153" s="1328" t="s">
        <v>7</v>
      </c>
      <c r="IY153" s="1330" t="s">
        <v>163</v>
      </c>
      <c r="IZ153" s="1331"/>
      <c r="JA153" s="1332" t="s">
        <v>230</v>
      </c>
      <c r="JB153" s="1328" t="s">
        <v>218</v>
      </c>
      <c r="JC153" s="1331" t="s">
        <v>219</v>
      </c>
      <c r="JD153" s="1389" t="s">
        <v>2</v>
      </c>
      <c r="JE153" s="1391" t="s">
        <v>164</v>
      </c>
      <c r="JF153" s="1393" t="s">
        <v>155</v>
      </c>
      <c r="JG153" s="1394"/>
      <c r="JH153" s="1395" t="s">
        <v>7</v>
      </c>
      <c r="JI153" s="1397" t="s">
        <v>163</v>
      </c>
      <c r="JJ153" s="1398"/>
      <c r="JK153" s="1399" t="s">
        <v>230</v>
      </c>
      <c r="JL153" s="1395" t="s">
        <v>218</v>
      </c>
      <c r="JM153" s="1398" t="s">
        <v>219</v>
      </c>
      <c r="JN153" s="1283" t="s">
        <v>2</v>
      </c>
      <c r="JO153" s="1268" t="s">
        <v>164</v>
      </c>
      <c r="JP153" s="1270" t="s">
        <v>155</v>
      </c>
      <c r="JQ153" s="1271"/>
      <c r="JR153" s="1272" t="s">
        <v>7</v>
      </c>
      <c r="JS153" s="1165" t="s">
        <v>163</v>
      </c>
      <c r="JT153" s="1166"/>
      <c r="JU153" s="1167" t="s">
        <v>230</v>
      </c>
      <c r="JV153" s="1272" t="s">
        <v>218</v>
      </c>
      <c r="JW153" s="1166" t="s">
        <v>219</v>
      </c>
      <c r="JX153" s="1243" t="s">
        <v>2</v>
      </c>
      <c r="JY153" s="1245" t="s">
        <v>164</v>
      </c>
      <c r="JZ153" s="1158" t="s">
        <v>155</v>
      </c>
      <c r="KA153" s="1159"/>
      <c r="KB153" s="1154" t="s">
        <v>7</v>
      </c>
      <c r="KC153" s="1160" t="s">
        <v>163</v>
      </c>
      <c r="KD153" s="1156"/>
      <c r="KE153" s="1161" t="s">
        <v>230</v>
      </c>
      <c r="KF153" s="1154" t="s">
        <v>218</v>
      </c>
      <c r="KG153" s="1156" t="s">
        <v>219</v>
      </c>
      <c r="KH153" s="1285" t="s">
        <v>2</v>
      </c>
      <c r="KI153" s="1287" t="s">
        <v>164</v>
      </c>
      <c r="KJ153" s="1289" t="s">
        <v>155</v>
      </c>
      <c r="KK153" s="1290"/>
      <c r="KL153" s="1281" t="s">
        <v>7</v>
      </c>
      <c r="KM153" s="1291" t="s">
        <v>163</v>
      </c>
      <c r="KN153" s="1282"/>
      <c r="KO153" s="1292" t="s">
        <v>230</v>
      </c>
      <c r="KP153" s="1281" t="s">
        <v>218</v>
      </c>
      <c r="KQ153" s="1282" t="s">
        <v>219</v>
      </c>
      <c r="KR153" s="1469" t="s">
        <v>2</v>
      </c>
      <c r="KS153" s="1471" t="s">
        <v>164</v>
      </c>
      <c r="KT153" s="1473" t="s">
        <v>155</v>
      </c>
      <c r="KU153" s="1474"/>
      <c r="KV153" s="1475" t="s">
        <v>7</v>
      </c>
      <c r="KW153" s="1477" t="s">
        <v>163</v>
      </c>
      <c r="KX153" s="1478"/>
      <c r="KY153" s="1479" t="s">
        <v>230</v>
      </c>
      <c r="KZ153" s="1475" t="s">
        <v>218</v>
      </c>
      <c r="LA153" s="1478" t="s">
        <v>219</v>
      </c>
      <c r="LB153" s="1449" t="s">
        <v>2</v>
      </c>
      <c r="LC153" s="1451" t="s">
        <v>164</v>
      </c>
      <c r="LD153" s="1453" t="s">
        <v>155</v>
      </c>
      <c r="LE153" s="1454"/>
      <c r="LF153" s="1455" t="s">
        <v>7</v>
      </c>
      <c r="LG153" s="1457" t="s">
        <v>163</v>
      </c>
      <c r="LH153" s="1458"/>
      <c r="LI153" s="1459" t="s">
        <v>230</v>
      </c>
      <c r="LJ153" s="1455" t="s">
        <v>218</v>
      </c>
      <c r="LK153" s="1458" t="s">
        <v>219</v>
      </c>
      <c r="LL153" s="1409" t="s">
        <v>2</v>
      </c>
      <c r="LM153" s="1411" t="s">
        <v>164</v>
      </c>
      <c r="LN153" s="1413" t="s">
        <v>155</v>
      </c>
      <c r="LO153" s="1414"/>
      <c r="LP153" s="1415" t="s">
        <v>7</v>
      </c>
      <c r="LQ153" s="1417" t="s">
        <v>163</v>
      </c>
      <c r="LR153" s="1418"/>
      <c r="LS153" s="1419" t="s">
        <v>230</v>
      </c>
      <c r="LT153" s="1415" t="s">
        <v>218</v>
      </c>
      <c r="LU153" s="1418" t="s">
        <v>219</v>
      </c>
      <c r="LV153" s="1172" t="s">
        <v>2</v>
      </c>
      <c r="LW153" s="1138" t="s">
        <v>164</v>
      </c>
      <c r="LX153" s="1140" t="s">
        <v>155</v>
      </c>
      <c r="LY153" s="1141"/>
      <c r="LZ153" s="1096" t="s">
        <v>7</v>
      </c>
      <c r="MA153" s="1098" t="s">
        <v>163</v>
      </c>
      <c r="MB153" s="1099"/>
      <c r="MC153" s="1112" t="s">
        <v>230</v>
      </c>
      <c r="MD153" s="1096" t="s">
        <v>218</v>
      </c>
      <c r="ME153" s="1099" t="s">
        <v>219</v>
      </c>
      <c r="MF153" s="1132" t="s">
        <v>2</v>
      </c>
      <c r="MG153" s="1118" t="s">
        <v>164</v>
      </c>
      <c r="MH153" s="1120" t="s">
        <v>155</v>
      </c>
      <c r="MI153" s="1121"/>
      <c r="MJ153" s="1122" t="s">
        <v>7</v>
      </c>
      <c r="MK153" s="1124" t="s">
        <v>163</v>
      </c>
      <c r="ML153" s="1125"/>
      <c r="MM153" s="1134" t="s">
        <v>230</v>
      </c>
      <c r="MN153" s="1122" t="s">
        <v>218</v>
      </c>
      <c r="MO153" s="1125" t="s">
        <v>219</v>
      </c>
      <c r="MP153" s="1083" t="s">
        <v>2</v>
      </c>
      <c r="MQ153" s="1085" t="s">
        <v>164</v>
      </c>
      <c r="MR153" s="1087" t="s">
        <v>155</v>
      </c>
      <c r="MS153" s="1088"/>
      <c r="MT153" s="1089" t="s">
        <v>7</v>
      </c>
      <c r="MU153" s="1091" t="s">
        <v>163</v>
      </c>
      <c r="MV153" s="1092"/>
      <c r="MW153" s="1093" t="s">
        <v>230</v>
      </c>
      <c r="MX153" s="1089" t="s">
        <v>218</v>
      </c>
      <c r="MY153" s="1092" t="s">
        <v>219</v>
      </c>
      <c r="MZ153" s="1069" t="s">
        <v>2</v>
      </c>
      <c r="NA153" s="1071" t="s">
        <v>164</v>
      </c>
      <c r="NB153" s="1073" t="s">
        <v>155</v>
      </c>
      <c r="NC153" s="1074"/>
      <c r="ND153" s="1075" t="s">
        <v>7</v>
      </c>
      <c r="NE153" s="1077" t="s">
        <v>163</v>
      </c>
      <c r="NF153" s="1078"/>
      <c r="NG153" s="1079" t="s">
        <v>230</v>
      </c>
      <c r="NH153" s="1075" t="s">
        <v>218</v>
      </c>
      <c r="NI153" s="1078" t="s">
        <v>219</v>
      </c>
    </row>
    <row r="154" spans="1:373" ht="78" customHeight="1" thickBot="1" x14ac:dyDescent="0.3">
      <c r="A154" s="1528"/>
      <c r="B154" s="1530"/>
      <c r="C154" s="1530"/>
      <c r="D154" s="1173"/>
      <c r="E154" s="1139"/>
      <c r="F154" s="65" t="s">
        <v>160</v>
      </c>
      <c r="G154" s="66" t="s">
        <v>161</v>
      </c>
      <c r="H154" s="1097"/>
      <c r="I154" s="67" t="s">
        <v>160</v>
      </c>
      <c r="J154" s="68" t="s">
        <v>161</v>
      </c>
      <c r="K154" s="1113"/>
      <c r="L154" s="1097"/>
      <c r="M154" s="1114"/>
      <c r="N154" s="1205"/>
      <c r="O154" s="1207"/>
      <c r="P154" s="72" t="s">
        <v>160</v>
      </c>
      <c r="Q154" s="73" t="s">
        <v>161</v>
      </c>
      <c r="R154" s="1211"/>
      <c r="S154" s="74" t="s">
        <v>160</v>
      </c>
      <c r="T154" s="75" t="s">
        <v>161</v>
      </c>
      <c r="U154" s="1215"/>
      <c r="V154" s="1211"/>
      <c r="W154" s="1216"/>
      <c r="X154" s="1175"/>
      <c r="Y154" s="1177"/>
      <c r="Z154" s="81" t="s">
        <v>160</v>
      </c>
      <c r="AA154" s="82" t="s">
        <v>161</v>
      </c>
      <c r="AB154" s="1181"/>
      <c r="AC154" s="83" t="s">
        <v>160</v>
      </c>
      <c r="AD154" s="84" t="s">
        <v>161</v>
      </c>
      <c r="AE154" s="1185"/>
      <c r="AF154" s="1181"/>
      <c r="AG154" s="1189"/>
      <c r="AH154" s="1197"/>
      <c r="AI154" s="1199"/>
      <c r="AJ154" s="90" t="s">
        <v>160</v>
      </c>
      <c r="AK154" s="91" t="s">
        <v>161</v>
      </c>
      <c r="AL154" s="1191"/>
      <c r="AM154" s="92" t="s">
        <v>160</v>
      </c>
      <c r="AN154" s="93" t="s">
        <v>161</v>
      </c>
      <c r="AO154" s="1228"/>
      <c r="AP154" s="1191"/>
      <c r="AQ154" s="1193"/>
      <c r="AR154" s="1195"/>
      <c r="AS154" s="1236"/>
      <c r="AT154" s="99" t="s">
        <v>160</v>
      </c>
      <c r="AU154" s="100" t="s">
        <v>161</v>
      </c>
      <c r="AV154" s="1149"/>
      <c r="AW154" s="101" t="s">
        <v>160</v>
      </c>
      <c r="AX154" s="102" t="s">
        <v>161</v>
      </c>
      <c r="AY154" s="1147"/>
      <c r="AZ154" s="1149"/>
      <c r="BA154" s="1150"/>
      <c r="BB154" s="1250"/>
      <c r="BC154" s="1252"/>
      <c r="BD154" s="108" t="s">
        <v>160</v>
      </c>
      <c r="BE154" s="109" t="s">
        <v>161</v>
      </c>
      <c r="BF154" s="1256"/>
      <c r="BG154" s="110" t="s">
        <v>160</v>
      </c>
      <c r="BH154" s="111" t="s">
        <v>161</v>
      </c>
      <c r="BI154" s="1260"/>
      <c r="BJ154" s="1256"/>
      <c r="BK154" s="1261"/>
      <c r="BL154" s="1244"/>
      <c r="BM154" s="1246"/>
      <c r="BN154" s="117" t="s">
        <v>160</v>
      </c>
      <c r="BO154" s="118" t="s">
        <v>161</v>
      </c>
      <c r="BP154" s="1155"/>
      <c r="BQ154" s="119" t="s">
        <v>160</v>
      </c>
      <c r="BR154" s="120" t="s">
        <v>161</v>
      </c>
      <c r="BS154" s="1162"/>
      <c r="BT154" s="1155"/>
      <c r="BU154" s="1157"/>
      <c r="BV154" s="1286"/>
      <c r="BW154" s="1288"/>
      <c r="BX154" s="126" t="s">
        <v>160</v>
      </c>
      <c r="BY154" s="127" t="s">
        <v>161</v>
      </c>
      <c r="BZ154" s="1263"/>
      <c r="CA154" s="128" t="s">
        <v>160</v>
      </c>
      <c r="CB154" s="129" t="s">
        <v>161</v>
      </c>
      <c r="CC154" s="1293"/>
      <c r="CD154" s="1263"/>
      <c r="CE154" s="1265"/>
      <c r="CF154" s="1284"/>
      <c r="CG154" s="1269"/>
      <c r="CH154" s="135" t="s">
        <v>160</v>
      </c>
      <c r="CI154" s="136" t="s">
        <v>161</v>
      </c>
      <c r="CJ154" s="1273"/>
      <c r="CK154" s="137" t="s">
        <v>160</v>
      </c>
      <c r="CL154" s="138" t="s">
        <v>161</v>
      </c>
      <c r="CM154" s="1168"/>
      <c r="CN154" s="1273"/>
      <c r="CO154" s="1274"/>
      <c r="CP154" s="1323"/>
      <c r="CQ154" s="1325"/>
      <c r="CR154" s="144" t="s">
        <v>160</v>
      </c>
      <c r="CS154" s="145" t="s">
        <v>161</v>
      </c>
      <c r="CT154" s="1329"/>
      <c r="CU154" s="146" t="s">
        <v>160</v>
      </c>
      <c r="CV154" s="147" t="s">
        <v>161</v>
      </c>
      <c r="CW154" s="1333"/>
      <c r="CX154" s="1329"/>
      <c r="CY154" s="1358"/>
      <c r="CZ154" s="1310"/>
      <c r="DA154" s="1312"/>
      <c r="DB154" s="153" t="s">
        <v>160</v>
      </c>
      <c r="DC154" s="154" t="s">
        <v>161</v>
      </c>
      <c r="DD154" s="1316"/>
      <c r="DE154" s="155" t="s">
        <v>160</v>
      </c>
      <c r="DF154" s="156" t="s">
        <v>161</v>
      </c>
      <c r="DG154" s="1319"/>
      <c r="DH154" s="1316"/>
      <c r="DI154" s="1303"/>
      <c r="DJ154" s="1286"/>
      <c r="DK154" s="1288"/>
      <c r="DL154" s="126" t="s">
        <v>160</v>
      </c>
      <c r="DM154" s="127" t="s">
        <v>161</v>
      </c>
      <c r="DN154" s="1263"/>
      <c r="DO154" s="128" t="s">
        <v>160</v>
      </c>
      <c r="DP154" s="129" t="s">
        <v>161</v>
      </c>
      <c r="DQ154" s="1293"/>
      <c r="DR154" s="1263"/>
      <c r="DS154" s="1265"/>
      <c r="DT154" s="1357"/>
      <c r="DU154" s="1344"/>
      <c r="DV154" s="162" t="s">
        <v>160</v>
      </c>
      <c r="DW154" s="163" t="s">
        <v>161</v>
      </c>
      <c r="DX154" s="1336"/>
      <c r="DY154" s="164" t="s">
        <v>160</v>
      </c>
      <c r="DZ154" s="165" t="s">
        <v>161</v>
      </c>
      <c r="EA154" s="1350"/>
      <c r="EB154" s="1336"/>
      <c r="EC154" s="1339"/>
      <c r="ED154" s="1370"/>
      <c r="EE154" s="1372"/>
      <c r="EF154" s="171" t="s">
        <v>160</v>
      </c>
      <c r="EG154" s="172" t="s">
        <v>161</v>
      </c>
      <c r="EH154" s="1376"/>
      <c r="EI154" s="173" t="s">
        <v>160</v>
      </c>
      <c r="EJ154" s="174" t="s">
        <v>161</v>
      </c>
      <c r="EK154" s="1380"/>
      <c r="EL154" s="1376"/>
      <c r="EM154" s="1381"/>
      <c r="EN154" s="1244"/>
      <c r="EO154" s="1246"/>
      <c r="EP154" s="117" t="s">
        <v>160</v>
      </c>
      <c r="EQ154" s="118" t="s">
        <v>161</v>
      </c>
      <c r="ER154" s="1155"/>
      <c r="ES154" s="119" t="s">
        <v>160</v>
      </c>
      <c r="ET154" s="120" t="s">
        <v>161</v>
      </c>
      <c r="EU154" s="1162"/>
      <c r="EV154" s="1155"/>
      <c r="EW154" s="1157"/>
      <c r="EX154" s="1370"/>
      <c r="EY154" s="1372"/>
      <c r="EZ154" s="171" t="s">
        <v>160</v>
      </c>
      <c r="FA154" s="172" t="s">
        <v>161</v>
      </c>
      <c r="FB154" s="1376"/>
      <c r="FC154" s="173" t="s">
        <v>160</v>
      </c>
      <c r="FD154" s="174" t="s">
        <v>161</v>
      </c>
      <c r="FE154" s="1380"/>
      <c r="FF154" s="1376"/>
      <c r="FG154" s="1381"/>
      <c r="FH154" s="1390"/>
      <c r="FI154" s="1392"/>
      <c r="FJ154" s="180" t="s">
        <v>160</v>
      </c>
      <c r="FK154" s="181" t="s">
        <v>161</v>
      </c>
      <c r="FL154" s="1396"/>
      <c r="FM154" s="182" t="s">
        <v>160</v>
      </c>
      <c r="FN154" s="183" t="s">
        <v>161</v>
      </c>
      <c r="FO154" s="1400"/>
      <c r="FP154" s="1396"/>
      <c r="FQ154" s="1401"/>
      <c r="FR154" s="1133"/>
      <c r="FS154" s="1119"/>
      <c r="FT154" s="189" t="s">
        <v>160</v>
      </c>
      <c r="FU154" s="190" t="s">
        <v>161</v>
      </c>
      <c r="FV154" s="1123"/>
      <c r="FW154" s="191" t="s">
        <v>160</v>
      </c>
      <c r="FX154" s="192" t="s">
        <v>161</v>
      </c>
      <c r="FY154" s="1127"/>
      <c r="FZ154" s="1123"/>
      <c r="GA154" s="1130"/>
      <c r="GB154" s="1410"/>
      <c r="GC154" s="1412"/>
      <c r="GD154" s="198" t="s">
        <v>160</v>
      </c>
      <c r="GE154" s="199" t="s">
        <v>161</v>
      </c>
      <c r="GF154" s="1416"/>
      <c r="GG154" s="200" t="s">
        <v>160</v>
      </c>
      <c r="GH154" s="201" t="s">
        <v>161</v>
      </c>
      <c r="GI154" s="1420"/>
      <c r="GJ154" s="1416"/>
      <c r="GK154" s="1421"/>
      <c r="GL154" s="1357"/>
      <c r="GM154" s="1344"/>
      <c r="GN154" s="162" t="s">
        <v>160</v>
      </c>
      <c r="GO154" s="163" t="s">
        <v>161</v>
      </c>
      <c r="GP154" s="1336"/>
      <c r="GQ154" s="164" t="s">
        <v>160</v>
      </c>
      <c r="GR154" s="165" t="s">
        <v>161</v>
      </c>
      <c r="GS154" s="1350"/>
      <c r="GT154" s="1336"/>
      <c r="GU154" s="1339"/>
      <c r="GV154" s="1430"/>
      <c r="GW154" s="1432"/>
      <c r="GX154" s="207" t="s">
        <v>160</v>
      </c>
      <c r="GY154" s="208" t="s">
        <v>161</v>
      </c>
      <c r="GZ154" s="1436"/>
      <c r="HA154" s="209" t="s">
        <v>160</v>
      </c>
      <c r="HB154" s="210" t="s">
        <v>161</v>
      </c>
      <c r="HC154" s="1440"/>
      <c r="HD154" s="1436"/>
      <c r="HE154" s="1441"/>
      <c r="HF154" s="1450"/>
      <c r="HG154" s="1452"/>
      <c r="HH154" s="216" t="s">
        <v>160</v>
      </c>
      <c r="HI154" s="217" t="s">
        <v>161</v>
      </c>
      <c r="HJ154" s="1456"/>
      <c r="HK154" s="218" t="s">
        <v>160</v>
      </c>
      <c r="HL154" s="219" t="s">
        <v>161</v>
      </c>
      <c r="HM154" s="1460"/>
      <c r="HN154" s="1456"/>
      <c r="HO154" s="1461"/>
      <c r="HP154" s="1205"/>
      <c r="HQ154" s="1207"/>
      <c r="HR154" s="72" t="s">
        <v>160</v>
      </c>
      <c r="HS154" s="73" t="s">
        <v>161</v>
      </c>
      <c r="HT154" s="1211"/>
      <c r="HU154" s="74" t="s">
        <v>160</v>
      </c>
      <c r="HV154" s="75" t="s">
        <v>161</v>
      </c>
      <c r="HW154" s="1215"/>
      <c r="HX154" s="1211"/>
      <c r="HY154" s="1216"/>
      <c r="HZ154" s="1370"/>
      <c r="IA154" s="1372"/>
      <c r="IB154" s="171" t="s">
        <v>160</v>
      </c>
      <c r="IC154" s="172" t="s">
        <v>161</v>
      </c>
      <c r="ID154" s="1376"/>
      <c r="IE154" s="173" t="s">
        <v>160</v>
      </c>
      <c r="IF154" s="174" t="s">
        <v>161</v>
      </c>
      <c r="IG154" s="1380"/>
      <c r="IH154" s="1376"/>
      <c r="II154" s="1381"/>
      <c r="IJ154" s="1450"/>
      <c r="IK154" s="1452"/>
      <c r="IL154" s="216" t="s">
        <v>160</v>
      </c>
      <c r="IM154" s="217" t="s">
        <v>161</v>
      </c>
      <c r="IN154" s="1456"/>
      <c r="IO154" s="218" t="s">
        <v>160</v>
      </c>
      <c r="IP154" s="219" t="s">
        <v>161</v>
      </c>
      <c r="IQ154" s="1460"/>
      <c r="IR154" s="1456"/>
      <c r="IS154" s="1461"/>
      <c r="IT154" s="1323"/>
      <c r="IU154" s="1325"/>
      <c r="IV154" s="144" t="s">
        <v>160</v>
      </c>
      <c r="IW154" s="145" t="s">
        <v>161</v>
      </c>
      <c r="IX154" s="1329"/>
      <c r="IY154" s="146" t="s">
        <v>160</v>
      </c>
      <c r="IZ154" s="147" t="s">
        <v>161</v>
      </c>
      <c r="JA154" s="1333"/>
      <c r="JB154" s="1329"/>
      <c r="JC154" s="1358"/>
      <c r="JD154" s="1390"/>
      <c r="JE154" s="1392"/>
      <c r="JF154" s="180" t="s">
        <v>160</v>
      </c>
      <c r="JG154" s="181" t="s">
        <v>161</v>
      </c>
      <c r="JH154" s="1396"/>
      <c r="JI154" s="182" t="s">
        <v>160</v>
      </c>
      <c r="JJ154" s="183" t="s">
        <v>161</v>
      </c>
      <c r="JK154" s="1400"/>
      <c r="JL154" s="1396"/>
      <c r="JM154" s="1401"/>
      <c r="JN154" s="1284"/>
      <c r="JO154" s="1269"/>
      <c r="JP154" s="135" t="s">
        <v>160</v>
      </c>
      <c r="JQ154" s="136" t="s">
        <v>161</v>
      </c>
      <c r="JR154" s="1273"/>
      <c r="JS154" s="137" t="s">
        <v>160</v>
      </c>
      <c r="JT154" s="138" t="s">
        <v>161</v>
      </c>
      <c r="JU154" s="1168"/>
      <c r="JV154" s="1273"/>
      <c r="JW154" s="1274"/>
      <c r="JX154" s="1244"/>
      <c r="JY154" s="1246"/>
      <c r="JZ154" s="117" t="s">
        <v>160</v>
      </c>
      <c r="KA154" s="118" t="s">
        <v>161</v>
      </c>
      <c r="KB154" s="1155"/>
      <c r="KC154" s="119" t="s">
        <v>160</v>
      </c>
      <c r="KD154" s="120" t="s">
        <v>161</v>
      </c>
      <c r="KE154" s="1162"/>
      <c r="KF154" s="1155"/>
      <c r="KG154" s="1157"/>
      <c r="KH154" s="1286"/>
      <c r="KI154" s="1288"/>
      <c r="KJ154" s="126" t="s">
        <v>160</v>
      </c>
      <c r="KK154" s="127" t="s">
        <v>161</v>
      </c>
      <c r="KL154" s="1263"/>
      <c r="KM154" s="128" t="s">
        <v>160</v>
      </c>
      <c r="KN154" s="129" t="s">
        <v>161</v>
      </c>
      <c r="KO154" s="1293"/>
      <c r="KP154" s="1263"/>
      <c r="KQ154" s="1265"/>
      <c r="KR154" s="1470"/>
      <c r="KS154" s="1472"/>
      <c r="KT154" s="225" t="s">
        <v>160</v>
      </c>
      <c r="KU154" s="226" t="s">
        <v>161</v>
      </c>
      <c r="KV154" s="1476"/>
      <c r="KW154" s="227" t="s">
        <v>160</v>
      </c>
      <c r="KX154" s="228" t="s">
        <v>161</v>
      </c>
      <c r="KY154" s="1480"/>
      <c r="KZ154" s="1476"/>
      <c r="LA154" s="1481"/>
      <c r="LB154" s="1450"/>
      <c r="LC154" s="1452"/>
      <c r="LD154" s="216" t="s">
        <v>160</v>
      </c>
      <c r="LE154" s="217" t="s">
        <v>161</v>
      </c>
      <c r="LF154" s="1456"/>
      <c r="LG154" s="218" t="s">
        <v>160</v>
      </c>
      <c r="LH154" s="219" t="s">
        <v>161</v>
      </c>
      <c r="LI154" s="1460"/>
      <c r="LJ154" s="1456"/>
      <c r="LK154" s="1461"/>
      <c r="LL154" s="1410"/>
      <c r="LM154" s="1412"/>
      <c r="LN154" s="198" t="s">
        <v>160</v>
      </c>
      <c r="LO154" s="199" t="s">
        <v>161</v>
      </c>
      <c r="LP154" s="1416"/>
      <c r="LQ154" s="200" t="s">
        <v>160</v>
      </c>
      <c r="LR154" s="201" t="s">
        <v>161</v>
      </c>
      <c r="LS154" s="1420"/>
      <c r="LT154" s="1416"/>
      <c r="LU154" s="1421"/>
      <c r="LV154" s="1173"/>
      <c r="LW154" s="1139"/>
      <c r="LX154" s="65" t="s">
        <v>160</v>
      </c>
      <c r="LY154" s="66" t="s">
        <v>161</v>
      </c>
      <c r="LZ154" s="1097"/>
      <c r="MA154" s="67" t="s">
        <v>160</v>
      </c>
      <c r="MB154" s="68" t="s">
        <v>161</v>
      </c>
      <c r="MC154" s="1113"/>
      <c r="MD154" s="1097"/>
      <c r="ME154" s="1114"/>
      <c r="MF154" s="1133"/>
      <c r="MG154" s="1119"/>
      <c r="MH154" s="189" t="s">
        <v>160</v>
      </c>
      <c r="MI154" s="190" t="s">
        <v>161</v>
      </c>
      <c r="MJ154" s="1123"/>
      <c r="MK154" s="191" t="s">
        <v>160</v>
      </c>
      <c r="ML154" s="192" t="s">
        <v>161</v>
      </c>
      <c r="MM154" s="1127"/>
      <c r="MN154" s="1123"/>
      <c r="MO154" s="1130"/>
      <c r="MP154" s="1084"/>
      <c r="MQ154" s="1086"/>
      <c r="MR154" s="232" t="s">
        <v>160</v>
      </c>
      <c r="MS154" s="233" t="s">
        <v>161</v>
      </c>
      <c r="MT154" s="1090"/>
      <c r="MU154" s="234" t="s">
        <v>160</v>
      </c>
      <c r="MV154" s="235" t="s">
        <v>161</v>
      </c>
      <c r="MW154" s="1094"/>
      <c r="MX154" s="1090"/>
      <c r="MY154" s="1095"/>
      <c r="MZ154" s="1070"/>
      <c r="NA154" s="1072"/>
      <c r="NB154" s="239" t="s">
        <v>160</v>
      </c>
      <c r="NC154" s="240" t="s">
        <v>161</v>
      </c>
      <c r="ND154" s="1076"/>
      <c r="NE154" s="241" t="s">
        <v>160</v>
      </c>
      <c r="NF154" s="242" t="s">
        <v>161</v>
      </c>
      <c r="NG154" s="1080"/>
      <c r="NH154" s="1076"/>
      <c r="NI154" s="1081"/>
    </row>
    <row r="155" spans="1:373" ht="15.75" thickBot="1" x14ac:dyDescent="0.3">
      <c r="A155" s="339">
        <v>1</v>
      </c>
      <c r="B155" s="1524">
        <v>2</v>
      </c>
      <c r="C155" s="1524"/>
      <c r="D155" s="342">
        <v>3</v>
      </c>
      <c r="E155" s="342">
        <v>4</v>
      </c>
      <c r="F155" s="342">
        <v>5</v>
      </c>
      <c r="G155" s="342">
        <v>6</v>
      </c>
      <c r="H155" s="342">
        <v>7</v>
      </c>
      <c r="I155" s="342">
        <v>8</v>
      </c>
      <c r="J155" s="342">
        <v>9</v>
      </c>
      <c r="K155" s="342">
        <v>10</v>
      </c>
      <c r="L155" s="342">
        <v>11</v>
      </c>
      <c r="M155" s="342">
        <v>12</v>
      </c>
      <c r="N155" s="343">
        <v>3</v>
      </c>
      <c r="O155" s="343">
        <v>4</v>
      </c>
      <c r="P155" s="343">
        <v>5</v>
      </c>
      <c r="Q155" s="343">
        <v>6</v>
      </c>
      <c r="R155" s="343">
        <v>7</v>
      </c>
      <c r="S155" s="343">
        <v>8</v>
      </c>
      <c r="T155" s="343">
        <v>9</v>
      </c>
      <c r="U155" s="343">
        <v>10</v>
      </c>
      <c r="V155" s="343">
        <v>11</v>
      </c>
      <c r="W155" s="343">
        <v>12</v>
      </c>
      <c r="X155" s="344">
        <v>3</v>
      </c>
      <c r="Y155" s="344">
        <v>4</v>
      </c>
      <c r="Z155" s="344">
        <v>5</v>
      </c>
      <c r="AA155" s="344">
        <v>6</v>
      </c>
      <c r="AB155" s="344">
        <v>7</v>
      </c>
      <c r="AC155" s="344">
        <v>8</v>
      </c>
      <c r="AD155" s="344">
        <v>9</v>
      </c>
      <c r="AE155" s="344">
        <v>10</v>
      </c>
      <c r="AF155" s="344">
        <v>11</v>
      </c>
      <c r="AG155" s="344">
        <v>12</v>
      </c>
      <c r="AH155" s="345">
        <v>3</v>
      </c>
      <c r="AI155" s="345">
        <v>4</v>
      </c>
      <c r="AJ155" s="345">
        <v>5</v>
      </c>
      <c r="AK155" s="345">
        <v>6</v>
      </c>
      <c r="AL155" s="345">
        <v>7</v>
      </c>
      <c r="AM155" s="345">
        <v>8</v>
      </c>
      <c r="AN155" s="345">
        <v>9</v>
      </c>
      <c r="AO155" s="345">
        <v>10</v>
      </c>
      <c r="AP155" s="345">
        <v>11</v>
      </c>
      <c r="AQ155" s="345">
        <v>12</v>
      </c>
      <c r="AR155" s="346">
        <v>3</v>
      </c>
      <c r="AS155" s="346">
        <v>4</v>
      </c>
      <c r="AT155" s="346">
        <v>5</v>
      </c>
      <c r="AU155" s="346">
        <v>6</v>
      </c>
      <c r="AV155" s="346">
        <v>7</v>
      </c>
      <c r="AW155" s="346">
        <v>8</v>
      </c>
      <c r="AX155" s="346">
        <v>9</v>
      </c>
      <c r="AY155" s="346">
        <v>10</v>
      </c>
      <c r="AZ155" s="346">
        <v>11</v>
      </c>
      <c r="BA155" s="346">
        <v>12</v>
      </c>
      <c r="BB155" s="347">
        <v>3</v>
      </c>
      <c r="BC155" s="347">
        <v>4</v>
      </c>
      <c r="BD155" s="347">
        <v>5</v>
      </c>
      <c r="BE155" s="347">
        <v>6</v>
      </c>
      <c r="BF155" s="347">
        <v>7</v>
      </c>
      <c r="BG155" s="347">
        <v>8</v>
      </c>
      <c r="BH155" s="347">
        <v>9</v>
      </c>
      <c r="BI155" s="347">
        <v>10</v>
      </c>
      <c r="BJ155" s="347">
        <v>11</v>
      </c>
      <c r="BK155" s="347">
        <v>12</v>
      </c>
      <c r="BL155" s="348">
        <v>3</v>
      </c>
      <c r="BM155" s="348">
        <v>4</v>
      </c>
      <c r="BN155" s="348">
        <v>5</v>
      </c>
      <c r="BO155" s="348">
        <v>6</v>
      </c>
      <c r="BP155" s="348">
        <v>7</v>
      </c>
      <c r="BQ155" s="348">
        <v>8</v>
      </c>
      <c r="BR155" s="348">
        <v>9</v>
      </c>
      <c r="BS155" s="348">
        <v>10</v>
      </c>
      <c r="BT155" s="348">
        <v>11</v>
      </c>
      <c r="BU155" s="348">
        <v>12</v>
      </c>
      <c r="BV155" s="349">
        <v>3</v>
      </c>
      <c r="BW155" s="349">
        <v>4</v>
      </c>
      <c r="BX155" s="349">
        <v>5</v>
      </c>
      <c r="BY155" s="349">
        <v>6</v>
      </c>
      <c r="BZ155" s="349">
        <v>7</v>
      </c>
      <c r="CA155" s="349">
        <v>8</v>
      </c>
      <c r="CB155" s="349">
        <v>9</v>
      </c>
      <c r="CC155" s="349">
        <v>10</v>
      </c>
      <c r="CD155" s="349">
        <v>11</v>
      </c>
      <c r="CE155" s="349">
        <v>12</v>
      </c>
      <c r="CF155" s="350">
        <v>3</v>
      </c>
      <c r="CG155" s="350">
        <v>4</v>
      </c>
      <c r="CH155" s="350">
        <v>5</v>
      </c>
      <c r="CI155" s="350">
        <v>6</v>
      </c>
      <c r="CJ155" s="350">
        <v>7</v>
      </c>
      <c r="CK155" s="350">
        <v>8</v>
      </c>
      <c r="CL155" s="350">
        <v>9</v>
      </c>
      <c r="CM155" s="350">
        <v>10</v>
      </c>
      <c r="CN155" s="350">
        <v>11</v>
      </c>
      <c r="CO155" s="350">
        <v>12</v>
      </c>
      <c r="CP155" s="351">
        <v>3</v>
      </c>
      <c r="CQ155" s="351">
        <v>4</v>
      </c>
      <c r="CR155" s="351">
        <v>5</v>
      </c>
      <c r="CS155" s="351">
        <v>6</v>
      </c>
      <c r="CT155" s="351">
        <v>7</v>
      </c>
      <c r="CU155" s="351">
        <v>8</v>
      </c>
      <c r="CV155" s="351">
        <v>9</v>
      </c>
      <c r="CW155" s="351">
        <v>10</v>
      </c>
      <c r="CX155" s="351">
        <v>11</v>
      </c>
      <c r="CY155" s="351">
        <v>12</v>
      </c>
      <c r="CZ155" s="352">
        <v>3</v>
      </c>
      <c r="DA155" s="352">
        <v>4</v>
      </c>
      <c r="DB155" s="352">
        <v>5</v>
      </c>
      <c r="DC155" s="352">
        <v>6</v>
      </c>
      <c r="DD155" s="352">
        <v>7</v>
      </c>
      <c r="DE155" s="352">
        <v>8</v>
      </c>
      <c r="DF155" s="352">
        <v>9</v>
      </c>
      <c r="DG155" s="352">
        <v>10</v>
      </c>
      <c r="DH155" s="352">
        <v>11</v>
      </c>
      <c r="DI155" s="352">
        <v>12</v>
      </c>
      <c r="DJ155" s="349">
        <v>3</v>
      </c>
      <c r="DK155" s="349">
        <v>4</v>
      </c>
      <c r="DL155" s="349">
        <v>5</v>
      </c>
      <c r="DM155" s="349">
        <v>6</v>
      </c>
      <c r="DN155" s="349">
        <v>7</v>
      </c>
      <c r="DO155" s="349">
        <v>8</v>
      </c>
      <c r="DP155" s="349">
        <v>9</v>
      </c>
      <c r="DQ155" s="349">
        <v>10</v>
      </c>
      <c r="DR155" s="349">
        <v>11</v>
      </c>
      <c r="DS155" s="349">
        <v>12</v>
      </c>
      <c r="DT155" s="353">
        <v>3</v>
      </c>
      <c r="DU155" s="353">
        <v>4</v>
      </c>
      <c r="DV155" s="353">
        <v>5</v>
      </c>
      <c r="DW155" s="353">
        <v>6</v>
      </c>
      <c r="DX155" s="353">
        <v>7</v>
      </c>
      <c r="DY155" s="353">
        <v>8</v>
      </c>
      <c r="DZ155" s="353">
        <v>9</v>
      </c>
      <c r="EA155" s="353">
        <v>10</v>
      </c>
      <c r="EB155" s="353">
        <v>11</v>
      </c>
      <c r="EC155" s="353">
        <v>12</v>
      </c>
      <c r="ED155" s="354">
        <v>3</v>
      </c>
      <c r="EE155" s="354">
        <v>4</v>
      </c>
      <c r="EF155" s="354">
        <v>5</v>
      </c>
      <c r="EG155" s="354">
        <v>6</v>
      </c>
      <c r="EH155" s="354">
        <v>7</v>
      </c>
      <c r="EI155" s="354">
        <v>8</v>
      </c>
      <c r="EJ155" s="354">
        <v>9</v>
      </c>
      <c r="EK155" s="354">
        <v>10</v>
      </c>
      <c r="EL155" s="354">
        <v>11</v>
      </c>
      <c r="EM155" s="354">
        <v>12</v>
      </c>
      <c r="EN155" s="348">
        <v>3</v>
      </c>
      <c r="EO155" s="348">
        <v>4</v>
      </c>
      <c r="EP155" s="348">
        <v>5</v>
      </c>
      <c r="EQ155" s="348">
        <v>6</v>
      </c>
      <c r="ER155" s="348">
        <v>7</v>
      </c>
      <c r="ES155" s="348">
        <v>8</v>
      </c>
      <c r="ET155" s="348">
        <v>9</v>
      </c>
      <c r="EU155" s="348">
        <v>10</v>
      </c>
      <c r="EV155" s="348">
        <v>11</v>
      </c>
      <c r="EW155" s="348">
        <v>12</v>
      </c>
      <c r="EX155" s="354">
        <v>3</v>
      </c>
      <c r="EY155" s="354">
        <v>4</v>
      </c>
      <c r="EZ155" s="354">
        <v>5</v>
      </c>
      <c r="FA155" s="354">
        <v>6</v>
      </c>
      <c r="FB155" s="354">
        <v>7</v>
      </c>
      <c r="FC155" s="354">
        <v>8</v>
      </c>
      <c r="FD155" s="354">
        <v>9</v>
      </c>
      <c r="FE155" s="354">
        <v>10</v>
      </c>
      <c r="FF155" s="354">
        <v>11</v>
      </c>
      <c r="FG155" s="354">
        <v>12</v>
      </c>
      <c r="FH155" s="355">
        <v>3</v>
      </c>
      <c r="FI155" s="355">
        <v>4</v>
      </c>
      <c r="FJ155" s="355">
        <v>5</v>
      </c>
      <c r="FK155" s="355">
        <v>6</v>
      </c>
      <c r="FL155" s="355">
        <v>7</v>
      </c>
      <c r="FM155" s="355">
        <v>8</v>
      </c>
      <c r="FN155" s="355">
        <v>9</v>
      </c>
      <c r="FO155" s="355">
        <v>10</v>
      </c>
      <c r="FP155" s="355">
        <v>11</v>
      </c>
      <c r="FQ155" s="355">
        <v>12</v>
      </c>
      <c r="FR155" s="356">
        <v>3</v>
      </c>
      <c r="FS155" s="356">
        <v>4</v>
      </c>
      <c r="FT155" s="356">
        <v>5</v>
      </c>
      <c r="FU155" s="356">
        <v>6</v>
      </c>
      <c r="FV155" s="356">
        <v>7</v>
      </c>
      <c r="FW155" s="356">
        <v>8</v>
      </c>
      <c r="FX155" s="356">
        <v>9</v>
      </c>
      <c r="FY155" s="356">
        <v>10</v>
      </c>
      <c r="FZ155" s="356">
        <v>11</v>
      </c>
      <c r="GA155" s="356">
        <v>12</v>
      </c>
      <c r="GB155" s="357">
        <v>3</v>
      </c>
      <c r="GC155" s="357">
        <v>4</v>
      </c>
      <c r="GD155" s="357">
        <v>5</v>
      </c>
      <c r="GE155" s="357">
        <v>6</v>
      </c>
      <c r="GF155" s="357">
        <v>7</v>
      </c>
      <c r="GG155" s="357">
        <v>8</v>
      </c>
      <c r="GH155" s="357">
        <v>9</v>
      </c>
      <c r="GI155" s="357">
        <v>10</v>
      </c>
      <c r="GJ155" s="357">
        <v>11</v>
      </c>
      <c r="GK155" s="357">
        <v>12</v>
      </c>
      <c r="GL155" s="353">
        <v>3</v>
      </c>
      <c r="GM155" s="353">
        <v>4</v>
      </c>
      <c r="GN155" s="353">
        <v>5</v>
      </c>
      <c r="GO155" s="353">
        <v>6</v>
      </c>
      <c r="GP155" s="353">
        <v>7</v>
      </c>
      <c r="GQ155" s="353">
        <v>8</v>
      </c>
      <c r="GR155" s="353">
        <v>9</v>
      </c>
      <c r="GS155" s="353">
        <v>10</v>
      </c>
      <c r="GT155" s="353">
        <v>11</v>
      </c>
      <c r="GU155" s="353">
        <v>12</v>
      </c>
      <c r="GV155" s="358">
        <v>3</v>
      </c>
      <c r="GW155" s="358">
        <v>4</v>
      </c>
      <c r="GX155" s="358">
        <v>5</v>
      </c>
      <c r="GY155" s="358">
        <v>6</v>
      </c>
      <c r="GZ155" s="358">
        <v>7</v>
      </c>
      <c r="HA155" s="358">
        <v>8</v>
      </c>
      <c r="HB155" s="358">
        <v>9</v>
      </c>
      <c r="HC155" s="358">
        <v>10</v>
      </c>
      <c r="HD155" s="358">
        <v>11</v>
      </c>
      <c r="HE155" s="358">
        <v>12</v>
      </c>
      <c r="HF155" s="359">
        <v>3</v>
      </c>
      <c r="HG155" s="359">
        <v>4</v>
      </c>
      <c r="HH155" s="359">
        <v>5</v>
      </c>
      <c r="HI155" s="359">
        <v>6</v>
      </c>
      <c r="HJ155" s="359">
        <v>7</v>
      </c>
      <c r="HK155" s="359">
        <v>8</v>
      </c>
      <c r="HL155" s="359">
        <v>9</v>
      </c>
      <c r="HM155" s="359">
        <v>10</v>
      </c>
      <c r="HN155" s="359">
        <v>11</v>
      </c>
      <c r="HO155" s="359">
        <v>12</v>
      </c>
      <c r="HP155" s="343">
        <v>3</v>
      </c>
      <c r="HQ155" s="343">
        <v>4</v>
      </c>
      <c r="HR155" s="343">
        <v>5</v>
      </c>
      <c r="HS155" s="343">
        <v>6</v>
      </c>
      <c r="HT155" s="343">
        <v>7</v>
      </c>
      <c r="HU155" s="343">
        <v>8</v>
      </c>
      <c r="HV155" s="343">
        <v>9</v>
      </c>
      <c r="HW155" s="343">
        <v>10</v>
      </c>
      <c r="HX155" s="343">
        <v>11</v>
      </c>
      <c r="HY155" s="343">
        <v>12</v>
      </c>
      <c r="HZ155" s="354">
        <v>3</v>
      </c>
      <c r="IA155" s="354">
        <v>4</v>
      </c>
      <c r="IB155" s="354">
        <v>5</v>
      </c>
      <c r="IC155" s="354">
        <v>6</v>
      </c>
      <c r="ID155" s="354">
        <v>7</v>
      </c>
      <c r="IE155" s="354">
        <v>8</v>
      </c>
      <c r="IF155" s="354">
        <v>9</v>
      </c>
      <c r="IG155" s="354">
        <v>10</v>
      </c>
      <c r="IH155" s="354">
        <v>11</v>
      </c>
      <c r="II155" s="354">
        <v>12</v>
      </c>
      <c r="IJ155" s="359">
        <v>3</v>
      </c>
      <c r="IK155" s="359">
        <v>4</v>
      </c>
      <c r="IL155" s="359">
        <v>5</v>
      </c>
      <c r="IM155" s="359">
        <v>6</v>
      </c>
      <c r="IN155" s="359">
        <v>7</v>
      </c>
      <c r="IO155" s="359">
        <v>8</v>
      </c>
      <c r="IP155" s="359">
        <v>9</v>
      </c>
      <c r="IQ155" s="359">
        <v>10</v>
      </c>
      <c r="IR155" s="359">
        <v>11</v>
      </c>
      <c r="IS155" s="359">
        <v>12</v>
      </c>
      <c r="IT155" s="351">
        <v>3</v>
      </c>
      <c r="IU155" s="351">
        <v>4</v>
      </c>
      <c r="IV155" s="351">
        <v>5</v>
      </c>
      <c r="IW155" s="351">
        <v>6</v>
      </c>
      <c r="IX155" s="351">
        <v>7</v>
      </c>
      <c r="IY155" s="351">
        <v>8</v>
      </c>
      <c r="IZ155" s="351">
        <v>9</v>
      </c>
      <c r="JA155" s="351">
        <v>10</v>
      </c>
      <c r="JB155" s="351">
        <v>11</v>
      </c>
      <c r="JC155" s="351">
        <v>12</v>
      </c>
      <c r="JD155" s="355">
        <v>3</v>
      </c>
      <c r="JE155" s="355">
        <v>4</v>
      </c>
      <c r="JF155" s="355">
        <v>5</v>
      </c>
      <c r="JG155" s="355">
        <v>6</v>
      </c>
      <c r="JH155" s="355">
        <v>7</v>
      </c>
      <c r="JI155" s="355">
        <v>8</v>
      </c>
      <c r="JJ155" s="355">
        <v>9</v>
      </c>
      <c r="JK155" s="355">
        <v>10</v>
      </c>
      <c r="JL155" s="355">
        <v>11</v>
      </c>
      <c r="JM155" s="355">
        <v>12</v>
      </c>
      <c r="JN155" s="350">
        <v>3</v>
      </c>
      <c r="JO155" s="350">
        <v>4</v>
      </c>
      <c r="JP155" s="350">
        <v>5</v>
      </c>
      <c r="JQ155" s="350">
        <v>6</v>
      </c>
      <c r="JR155" s="350">
        <v>7</v>
      </c>
      <c r="JS155" s="350">
        <v>8</v>
      </c>
      <c r="JT155" s="350">
        <v>9</v>
      </c>
      <c r="JU155" s="350">
        <v>10</v>
      </c>
      <c r="JV155" s="350">
        <v>11</v>
      </c>
      <c r="JW155" s="350">
        <v>12</v>
      </c>
      <c r="JX155" s="348">
        <v>3</v>
      </c>
      <c r="JY155" s="348">
        <v>4</v>
      </c>
      <c r="JZ155" s="348">
        <v>5</v>
      </c>
      <c r="KA155" s="348">
        <v>6</v>
      </c>
      <c r="KB155" s="348">
        <v>7</v>
      </c>
      <c r="KC155" s="348">
        <v>8</v>
      </c>
      <c r="KD155" s="348">
        <v>9</v>
      </c>
      <c r="KE155" s="348">
        <v>10</v>
      </c>
      <c r="KF155" s="348">
        <v>11</v>
      </c>
      <c r="KG155" s="348">
        <v>12</v>
      </c>
      <c r="KH155" s="349">
        <v>3</v>
      </c>
      <c r="KI155" s="349">
        <v>4</v>
      </c>
      <c r="KJ155" s="349">
        <v>5</v>
      </c>
      <c r="KK155" s="349">
        <v>6</v>
      </c>
      <c r="KL155" s="349">
        <v>7</v>
      </c>
      <c r="KM155" s="349">
        <v>8</v>
      </c>
      <c r="KN155" s="349">
        <v>9</v>
      </c>
      <c r="KO155" s="349">
        <v>10</v>
      </c>
      <c r="KP155" s="349">
        <v>11</v>
      </c>
      <c r="KQ155" s="349">
        <v>12</v>
      </c>
      <c r="KR155" s="360">
        <v>3</v>
      </c>
      <c r="KS155" s="360">
        <v>4</v>
      </c>
      <c r="KT155" s="360">
        <v>5</v>
      </c>
      <c r="KU155" s="360">
        <v>6</v>
      </c>
      <c r="KV155" s="360">
        <v>7</v>
      </c>
      <c r="KW155" s="360">
        <v>8</v>
      </c>
      <c r="KX155" s="360">
        <v>9</v>
      </c>
      <c r="KY155" s="360">
        <v>10</v>
      </c>
      <c r="KZ155" s="360">
        <v>11</v>
      </c>
      <c r="LA155" s="360">
        <v>12</v>
      </c>
      <c r="LB155" s="359">
        <v>3</v>
      </c>
      <c r="LC155" s="359">
        <v>4</v>
      </c>
      <c r="LD155" s="359">
        <v>5</v>
      </c>
      <c r="LE155" s="359">
        <v>6</v>
      </c>
      <c r="LF155" s="359">
        <v>7</v>
      </c>
      <c r="LG155" s="359">
        <v>8</v>
      </c>
      <c r="LH155" s="359">
        <v>9</v>
      </c>
      <c r="LI155" s="359">
        <v>10</v>
      </c>
      <c r="LJ155" s="359">
        <v>11</v>
      </c>
      <c r="LK155" s="359">
        <v>12</v>
      </c>
      <c r="LL155" s="357">
        <v>3</v>
      </c>
      <c r="LM155" s="357">
        <v>4</v>
      </c>
      <c r="LN155" s="357">
        <v>5</v>
      </c>
      <c r="LO155" s="357">
        <v>6</v>
      </c>
      <c r="LP155" s="357">
        <v>7</v>
      </c>
      <c r="LQ155" s="357">
        <v>8</v>
      </c>
      <c r="LR155" s="357">
        <v>9</v>
      </c>
      <c r="LS155" s="357">
        <v>10</v>
      </c>
      <c r="LT155" s="357">
        <v>11</v>
      </c>
      <c r="LU155" s="357">
        <v>12</v>
      </c>
      <c r="LV155" s="342">
        <v>3</v>
      </c>
      <c r="LW155" s="342">
        <v>4</v>
      </c>
      <c r="LX155" s="342">
        <v>5</v>
      </c>
      <c r="LY155" s="342">
        <v>6</v>
      </c>
      <c r="LZ155" s="342">
        <v>7</v>
      </c>
      <c r="MA155" s="342">
        <v>8</v>
      </c>
      <c r="MB155" s="342">
        <v>9</v>
      </c>
      <c r="MC155" s="342">
        <v>10</v>
      </c>
      <c r="MD155" s="342">
        <v>11</v>
      </c>
      <c r="ME155" s="342">
        <v>12</v>
      </c>
      <c r="MF155" s="356">
        <v>3</v>
      </c>
      <c r="MG155" s="356">
        <v>4</v>
      </c>
      <c r="MH155" s="356">
        <v>5</v>
      </c>
      <c r="MI155" s="356">
        <v>6</v>
      </c>
      <c r="MJ155" s="356">
        <v>7</v>
      </c>
      <c r="MK155" s="356">
        <v>8</v>
      </c>
      <c r="ML155" s="356">
        <v>9</v>
      </c>
      <c r="MM155" s="356">
        <v>10</v>
      </c>
      <c r="MN155" s="356">
        <v>11</v>
      </c>
      <c r="MO155" s="356">
        <v>12</v>
      </c>
      <c r="MP155" s="361">
        <v>3</v>
      </c>
      <c r="MQ155" s="361">
        <v>4</v>
      </c>
      <c r="MR155" s="361">
        <v>5</v>
      </c>
      <c r="MS155" s="361">
        <v>6</v>
      </c>
      <c r="MT155" s="361">
        <v>7</v>
      </c>
      <c r="MU155" s="361">
        <v>8</v>
      </c>
      <c r="MV155" s="361">
        <v>9</v>
      </c>
      <c r="MW155" s="361">
        <v>10</v>
      </c>
      <c r="MX155" s="361">
        <v>11</v>
      </c>
      <c r="MY155" s="361">
        <v>12</v>
      </c>
      <c r="MZ155" s="362">
        <v>3</v>
      </c>
      <c r="NA155" s="362">
        <v>4</v>
      </c>
      <c r="NB155" s="362">
        <v>5</v>
      </c>
      <c r="NC155" s="362">
        <v>6</v>
      </c>
      <c r="ND155" s="362">
        <v>7</v>
      </c>
      <c r="NE155" s="362">
        <v>8</v>
      </c>
      <c r="NF155" s="362">
        <v>9</v>
      </c>
      <c r="NG155" s="362">
        <v>10</v>
      </c>
      <c r="NH155" s="362">
        <v>11</v>
      </c>
      <c r="NI155" s="363">
        <v>12</v>
      </c>
    </row>
    <row r="156" spans="1:373" ht="15" customHeight="1" x14ac:dyDescent="0.25">
      <c r="A156" s="1522" t="s">
        <v>244</v>
      </c>
      <c r="B156" s="1523"/>
      <c r="C156" s="1523"/>
      <c r="D156" s="1523"/>
      <c r="E156" s="1523"/>
      <c r="F156" s="1523"/>
      <c r="G156" s="1523"/>
      <c r="H156" s="1523"/>
      <c r="I156" s="1523"/>
      <c r="J156" s="1523"/>
      <c r="K156" s="1523"/>
      <c r="L156" s="1523"/>
      <c r="M156" s="1523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48"/>
      <c r="CQ156" s="148"/>
      <c r="CR156" s="148"/>
      <c r="CS156" s="148"/>
      <c r="CT156" s="148"/>
      <c r="CU156" s="148"/>
      <c r="CV156" s="148"/>
      <c r="CW156" s="148"/>
      <c r="CX156" s="148"/>
      <c r="CY156" s="148"/>
      <c r="CZ156" s="157"/>
      <c r="DA156" s="157"/>
      <c r="DB156" s="157"/>
      <c r="DC156" s="157"/>
      <c r="DD156" s="157"/>
      <c r="DE156" s="157"/>
      <c r="DF156" s="157"/>
      <c r="DG156" s="157"/>
      <c r="DH156" s="157"/>
      <c r="DI156" s="157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66"/>
      <c r="DU156" s="166"/>
      <c r="DV156" s="166"/>
      <c r="DW156" s="166"/>
      <c r="DX156" s="166"/>
      <c r="DY156" s="166"/>
      <c r="DZ156" s="166"/>
      <c r="EA156" s="166"/>
      <c r="EB156" s="166"/>
      <c r="EC156" s="166"/>
      <c r="ED156" s="175"/>
      <c r="EE156" s="175"/>
      <c r="EF156" s="175"/>
      <c r="EG156" s="175"/>
      <c r="EH156" s="175"/>
      <c r="EI156" s="175"/>
      <c r="EJ156" s="175"/>
      <c r="EK156" s="175"/>
      <c r="EL156" s="175"/>
      <c r="EM156" s="175"/>
      <c r="EN156" s="121"/>
      <c r="EO156" s="121"/>
      <c r="EP156" s="121"/>
      <c r="EQ156" s="121"/>
      <c r="ER156" s="121"/>
      <c r="ES156" s="121"/>
      <c r="ET156" s="121"/>
      <c r="EU156" s="121"/>
      <c r="EV156" s="121"/>
      <c r="EW156" s="121"/>
      <c r="EX156" s="175"/>
      <c r="EY156" s="175"/>
      <c r="EZ156" s="175"/>
      <c r="FA156" s="175"/>
      <c r="FB156" s="175"/>
      <c r="FC156" s="175"/>
      <c r="FD156" s="175"/>
      <c r="FE156" s="175"/>
      <c r="FF156" s="175"/>
      <c r="FG156" s="175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93"/>
      <c r="FS156" s="193"/>
      <c r="FT156" s="193"/>
      <c r="FU156" s="193"/>
      <c r="FV156" s="193"/>
      <c r="FW156" s="193"/>
      <c r="FX156" s="193"/>
      <c r="FY156" s="193"/>
      <c r="FZ156" s="193"/>
      <c r="GA156" s="193"/>
      <c r="GB156" s="202"/>
      <c r="GC156" s="202"/>
      <c r="GD156" s="202"/>
      <c r="GE156" s="202"/>
      <c r="GF156" s="202"/>
      <c r="GG156" s="202"/>
      <c r="GH156" s="202"/>
      <c r="GI156" s="202"/>
      <c r="GJ156" s="202"/>
      <c r="GK156" s="202"/>
      <c r="GL156" s="166"/>
      <c r="GM156" s="166"/>
      <c r="GN156" s="166"/>
      <c r="GO156" s="166"/>
      <c r="GP156" s="166"/>
      <c r="GQ156" s="166"/>
      <c r="GR156" s="166"/>
      <c r="GS156" s="166"/>
      <c r="GT156" s="166"/>
      <c r="GU156" s="166"/>
      <c r="GV156" s="211"/>
      <c r="GW156" s="211"/>
      <c r="GX156" s="211"/>
      <c r="GY156" s="211"/>
      <c r="GZ156" s="211"/>
      <c r="HA156" s="211"/>
      <c r="HB156" s="211"/>
      <c r="HC156" s="211"/>
      <c r="HD156" s="211"/>
      <c r="HE156" s="211"/>
      <c r="HF156" s="220"/>
      <c r="HG156" s="220"/>
      <c r="HH156" s="220"/>
      <c r="HI156" s="220"/>
      <c r="HJ156" s="220"/>
      <c r="HK156" s="220"/>
      <c r="HL156" s="220"/>
      <c r="HM156" s="220"/>
      <c r="HN156" s="220"/>
      <c r="HO156" s="220"/>
      <c r="HP156" s="76"/>
      <c r="HQ156" s="76"/>
      <c r="HR156" s="76"/>
      <c r="HS156" s="76"/>
      <c r="HT156" s="76"/>
      <c r="HU156" s="76"/>
      <c r="HV156" s="76"/>
      <c r="HW156" s="76"/>
      <c r="HX156" s="76"/>
      <c r="HY156" s="76"/>
      <c r="HZ156" s="175"/>
      <c r="IA156" s="175"/>
      <c r="IB156" s="175"/>
      <c r="IC156" s="175"/>
      <c r="ID156" s="175"/>
      <c r="IE156" s="175"/>
      <c r="IF156" s="175"/>
      <c r="IG156" s="175"/>
      <c r="IH156" s="175"/>
      <c r="II156" s="175"/>
      <c r="IJ156" s="220"/>
      <c r="IK156" s="220"/>
      <c r="IL156" s="220"/>
      <c r="IM156" s="220"/>
      <c r="IN156" s="220"/>
      <c r="IO156" s="220"/>
      <c r="IP156" s="220"/>
      <c r="IQ156" s="220"/>
      <c r="IR156" s="220"/>
      <c r="IS156" s="220"/>
      <c r="IT156" s="148"/>
      <c r="IU156" s="148"/>
      <c r="IV156" s="148"/>
      <c r="IW156" s="148"/>
      <c r="IX156" s="148"/>
      <c r="IY156" s="148"/>
      <c r="IZ156" s="148"/>
      <c r="JA156" s="148"/>
      <c r="JB156" s="148"/>
      <c r="JC156" s="148"/>
      <c r="JD156" s="184"/>
      <c r="JE156" s="184"/>
      <c r="JF156" s="184"/>
      <c r="JG156" s="184"/>
      <c r="JH156" s="184"/>
      <c r="JI156" s="184"/>
      <c r="JJ156" s="184"/>
      <c r="JK156" s="184"/>
      <c r="JL156" s="184"/>
      <c r="JM156" s="184"/>
      <c r="JN156" s="139"/>
      <c r="JO156" s="139"/>
      <c r="JP156" s="139"/>
      <c r="JQ156" s="139"/>
      <c r="JR156" s="139"/>
      <c r="JS156" s="139"/>
      <c r="JT156" s="139"/>
      <c r="JU156" s="139"/>
      <c r="JV156" s="139"/>
      <c r="JW156" s="139"/>
      <c r="JX156" s="121"/>
      <c r="JY156" s="121"/>
      <c r="JZ156" s="121"/>
      <c r="KA156" s="121"/>
      <c r="KB156" s="121"/>
      <c r="KC156" s="121"/>
      <c r="KD156" s="121"/>
      <c r="KE156" s="121"/>
      <c r="KF156" s="121"/>
      <c r="KG156" s="121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V156" s="229"/>
      <c r="KW156" s="229"/>
      <c r="KX156" s="229"/>
      <c r="KY156" s="229"/>
      <c r="KZ156" s="229"/>
      <c r="LA156" s="229"/>
      <c r="LF156" s="222"/>
      <c r="LG156" s="222"/>
      <c r="LH156" s="222"/>
      <c r="LI156" s="222"/>
      <c r="LJ156" s="222"/>
      <c r="LK156" s="222"/>
      <c r="LP156" s="204"/>
      <c r="LQ156" s="204"/>
      <c r="LR156" s="204"/>
      <c r="LS156" s="204"/>
      <c r="LT156" s="204"/>
      <c r="LU156" s="204"/>
      <c r="LZ156" s="69"/>
      <c r="MA156" s="69"/>
      <c r="MB156" s="69"/>
      <c r="MC156" s="69"/>
      <c r="MD156" s="69"/>
      <c r="ME156" s="69"/>
      <c r="MJ156" s="195"/>
      <c r="MK156" s="195"/>
      <c r="ML156" s="195"/>
      <c r="MM156" s="195"/>
      <c r="MN156" s="195"/>
      <c r="MO156" s="195"/>
      <c r="MT156" s="236"/>
      <c r="MU156" s="236"/>
      <c r="MV156" s="236"/>
      <c r="MW156" s="236"/>
      <c r="MX156" s="236"/>
      <c r="MY156" s="236"/>
      <c r="ND156" s="243"/>
      <c r="NE156" s="243"/>
      <c r="NF156" s="243"/>
      <c r="NG156" s="243"/>
      <c r="NH156" s="243"/>
      <c r="NI156" s="243"/>
    </row>
    <row r="157" spans="1:373" ht="75" x14ac:dyDescent="0.25">
      <c r="A157" s="601">
        <v>1</v>
      </c>
      <c r="B157" s="602" t="s">
        <v>129</v>
      </c>
      <c r="C157" s="602" t="s">
        <v>195</v>
      </c>
      <c r="D157" s="444"/>
      <c r="E157" s="444"/>
      <c r="F157" s="444"/>
      <c r="G157" s="444"/>
      <c r="H157" s="445"/>
      <c r="I157" s="445"/>
      <c r="J157" s="445"/>
      <c r="K157" s="445"/>
      <c r="L157" s="445"/>
      <c r="M157" s="445"/>
      <c r="N157" s="446"/>
      <c r="O157" s="446"/>
      <c r="P157" s="446"/>
      <c r="Q157" s="446"/>
      <c r="R157" s="473"/>
      <c r="S157" s="473"/>
      <c r="T157" s="473"/>
      <c r="U157" s="473"/>
      <c r="V157" s="473"/>
      <c r="W157" s="473"/>
      <c r="X157" s="447"/>
      <c r="Y157" s="447"/>
      <c r="Z157" s="447"/>
      <c r="AA157" s="447"/>
      <c r="AB157" s="448"/>
      <c r="AC157" s="448"/>
      <c r="AD157" s="448"/>
      <c r="AE157" s="448"/>
      <c r="AF157" s="448"/>
      <c r="AG157" s="448"/>
      <c r="AH157" s="449">
        <v>0</v>
      </c>
      <c r="AI157" s="449">
        <v>0</v>
      </c>
      <c r="AJ157" s="449">
        <v>0</v>
      </c>
      <c r="AK157" s="449">
        <v>0</v>
      </c>
      <c r="AL157" s="753">
        <v>0</v>
      </c>
      <c r="AM157" s="753">
        <v>0</v>
      </c>
      <c r="AN157" s="753">
        <v>0</v>
      </c>
      <c r="AO157" s="753">
        <v>0</v>
      </c>
      <c r="AP157" s="753">
        <v>0</v>
      </c>
      <c r="AQ157" s="753">
        <v>0</v>
      </c>
      <c r="AR157" s="450">
        <v>0</v>
      </c>
      <c r="AS157" s="450">
        <v>0</v>
      </c>
      <c r="AT157" s="450">
        <v>0</v>
      </c>
      <c r="AU157" s="450">
        <v>0</v>
      </c>
      <c r="AV157" s="765">
        <v>0</v>
      </c>
      <c r="AW157" s="765">
        <v>0</v>
      </c>
      <c r="AX157" s="765">
        <v>0</v>
      </c>
      <c r="AY157" s="765">
        <v>0</v>
      </c>
      <c r="AZ157" s="765">
        <v>0</v>
      </c>
      <c r="BA157" s="765">
        <v>0</v>
      </c>
      <c r="BB157" s="451"/>
      <c r="BC157" s="451"/>
      <c r="BD157" s="451"/>
      <c r="BE157" s="451"/>
      <c r="BF157" s="810"/>
      <c r="BG157" s="810"/>
      <c r="BH157" s="810"/>
      <c r="BI157" s="810"/>
      <c r="BJ157" s="810"/>
      <c r="BK157" s="810"/>
      <c r="BL157" s="452"/>
      <c r="BM157" s="452"/>
      <c r="BN157" s="452"/>
      <c r="BO157" s="452"/>
      <c r="BP157" s="771"/>
      <c r="BQ157" s="771"/>
      <c r="BR157" s="771"/>
      <c r="BS157" s="771"/>
      <c r="BT157" s="771"/>
      <c r="BU157" s="771"/>
      <c r="BV157" s="454"/>
      <c r="BW157" s="454"/>
      <c r="BX157" s="454"/>
      <c r="BY157" s="454"/>
      <c r="BZ157" s="455"/>
      <c r="CA157" s="455"/>
      <c r="CB157" s="455"/>
      <c r="CC157" s="455"/>
      <c r="CD157" s="455"/>
      <c r="CE157" s="455"/>
      <c r="CF157" s="456"/>
      <c r="CG157" s="456"/>
      <c r="CH157" s="456"/>
      <c r="CI157" s="456"/>
      <c r="CJ157" s="475"/>
      <c r="CK157" s="475"/>
      <c r="CL157" s="475"/>
      <c r="CM157" s="475"/>
      <c r="CN157" s="475"/>
      <c r="CO157" s="475"/>
      <c r="CP157" s="457"/>
      <c r="CQ157" s="457"/>
      <c r="CR157" s="457"/>
      <c r="CS157" s="457"/>
      <c r="CT157" s="793"/>
      <c r="CU157" s="793"/>
      <c r="CV157" s="793"/>
      <c r="CW157" s="793"/>
      <c r="CX157" s="793"/>
      <c r="CY157" s="793"/>
      <c r="CZ157" s="458"/>
      <c r="DA157" s="458"/>
      <c r="DB157" s="458"/>
      <c r="DC157" s="458"/>
      <c r="DD157" s="1026"/>
      <c r="DE157" s="1026"/>
      <c r="DF157" s="1026"/>
      <c r="DG157" s="1026"/>
      <c r="DH157" s="1026"/>
      <c r="DI157" s="1026"/>
      <c r="DJ157" s="454"/>
      <c r="DK157" s="454"/>
      <c r="DL157" s="454"/>
      <c r="DM157" s="454"/>
      <c r="DN157" s="455"/>
      <c r="DO157" s="455"/>
      <c r="DP157" s="455"/>
      <c r="DQ157" s="455"/>
      <c r="DR157" s="455"/>
      <c r="DS157" s="455"/>
      <c r="DT157" s="459">
        <v>0</v>
      </c>
      <c r="DU157" s="459">
        <v>0</v>
      </c>
      <c r="DV157" s="459">
        <v>0</v>
      </c>
      <c r="DW157" s="459">
        <v>0</v>
      </c>
      <c r="DX157" s="777">
        <v>0</v>
      </c>
      <c r="DY157" s="777">
        <v>0</v>
      </c>
      <c r="DZ157" s="777">
        <v>0</v>
      </c>
      <c r="EA157" s="777"/>
      <c r="EB157" s="777">
        <v>0</v>
      </c>
      <c r="EC157" s="777">
        <v>0</v>
      </c>
      <c r="ED157" s="461"/>
      <c r="EE157" s="461"/>
      <c r="EF157" s="461"/>
      <c r="EG157" s="461"/>
      <c r="EH157" s="759"/>
      <c r="EI157" s="759"/>
      <c r="EJ157" s="759"/>
      <c r="EK157" s="759"/>
      <c r="EL157" s="759"/>
      <c r="EM157" s="759"/>
      <c r="EN157" s="452"/>
      <c r="EO157" s="452"/>
      <c r="EP157" s="452"/>
      <c r="EQ157" s="452"/>
      <c r="ER157" s="771"/>
      <c r="ES157" s="771"/>
      <c r="ET157" s="771"/>
      <c r="EU157" s="771"/>
      <c r="EV157" s="771"/>
      <c r="EW157" s="771"/>
      <c r="EX157" s="461"/>
      <c r="EY157" s="461"/>
      <c r="EZ157" s="461"/>
      <c r="FA157" s="461"/>
      <c r="FB157" s="759"/>
      <c r="FC157" s="759"/>
      <c r="FD157" s="759"/>
      <c r="FE157" s="759"/>
      <c r="FF157" s="759"/>
      <c r="FG157" s="759"/>
      <c r="FH157" s="463"/>
      <c r="FI157" s="463"/>
      <c r="FJ157" s="463"/>
      <c r="FK157" s="463"/>
      <c r="FL157" s="603"/>
      <c r="FM157" s="603"/>
      <c r="FN157" s="603"/>
      <c r="FO157" s="603"/>
      <c r="FP157" s="603"/>
      <c r="FQ157" s="603"/>
      <c r="FR157" s="465"/>
      <c r="FS157" s="465"/>
      <c r="FT157" s="465"/>
      <c r="FU157" s="465"/>
      <c r="FV157" s="1048"/>
      <c r="FW157" s="1048"/>
      <c r="FX157" s="1048"/>
      <c r="FY157" s="1048"/>
      <c r="FZ157" s="1048"/>
      <c r="GA157" s="1048"/>
      <c r="GB157" s="467"/>
      <c r="GC157" s="467"/>
      <c r="GD157" s="467"/>
      <c r="GE157" s="467"/>
      <c r="GF157" s="783"/>
      <c r="GG157" s="783"/>
      <c r="GH157" s="783"/>
      <c r="GI157" s="783"/>
      <c r="GJ157" s="783"/>
      <c r="GK157" s="783"/>
      <c r="GL157" s="459"/>
      <c r="GM157" s="459"/>
      <c r="GN157" s="459"/>
      <c r="GO157" s="459"/>
      <c r="GP157" s="460"/>
      <c r="GQ157" s="460"/>
      <c r="GR157" s="460"/>
      <c r="GS157" s="460"/>
      <c r="GT157" s="460"/>
      <c r="GU157" s="460"/>
      <c r="GV157" s="469"/>
      <c r="GW157" s="469"/>
      <c r="GX157" s="469"/>
      <c r="GY157" s="469"/>
      <c r="GZ157" s="470"/>
      <c r="HA157" s="470"/>
      <c r="HB157" s="470"/>
      <c r="HC157" s="470"/>
      <c r="HD157" s="470"/>
      <c r="HE157" s="470"/>
      <c r="HF157" s="471"/>
      <c r="HG157" s="471"/>
      <c r="HH157" s="471"/>
      <c r="HI157" s="471"/>
      <c r="HJ157" s="474"/>
      <c r="HK157" s="474"/>
      <c r="HL157" s="474"/>
      <c r="HM157" s="474"/>
      <c r="HN157" s="474"/>
      <c r="HO157" s="474"/>
      <c r="HP157" s="446"/>
      <c r="HQ157" s="446"/>
      <c r="HR157" s="446"/>
      <c r="HS157" s="446"/>
      <c r="HT157" s="473"/>
      <c r="HU157" s="473"/>
      <c r="HV157" s="473"/>
      <c r="HW157" s="473"/>
      <c r="HX157" s="473"/>
      <c r="HY157" s="473"/>
      <c r="HZ157" s="461"/>
      <c r="IA157" s="461"/>
      <c r="IB157" s="461"/>
      <c r="IC157" s="461"/>
      <c r="ID157" s="462"/>
      <c r="IE157" s="462"/>
      <c r="IF157" s="462"/>
      <c r="IG157" s="462"/>
      <c r="IH157" s="462"/>
      <c r="II157" s="462"/>
      <c r="IJ157" s="471"/>
      <c r="IK157" s="471"/>
      <c r="IL157" s="471"/>
      <c r="IM157" s="471"/>
      <c r="IN157" s="474"/>
      <c r="IO157" s="474"/>
      <c r="IP157" s="474"/>
      <c r="IQ157" s="474"/>
      <c r="IR157" s="474"/>
      <c r="IS157" s="474"/>
      <c r="IT157" s="457"/>
      <c r="IU157" s="457"/>
      <c r="IV157" s="457"/>
      <c r="IW157" s="457"/>
      <c r="IX157" s="793"/>
      <c r="IY157" s="793"/>
      <c r="IZ157" s="793"/>
      <c r="JA157" s="793"/>
      <c r="JB157" s="793"/>
      <c r="JC157" s="793"/>
      <c r="JD157" s="463"/>
      <c r="JE157" s="463"/>
      <c r="JF157" s="463"/>
      <c r="JG157" s="463"/>
      <c r="JH157" s="464"/>
      <c r="JI157" s="464"/>
      <c r="JJ157" s="464"/>
      <c r="JK157" s="464"/>
      <c r="JL157" s="464"/>
      <c r="JM157" s="464"/>
      <c r="JN157" s="456"/>
      <c r="JO157" s="456"/>
      <c r="JP157" s="456"/>
      <c r="JQ157" s="456"/>
      <c r="JR157" s="475"/>
      <c r="JS157" s="475"/>
      <c r="JT157" s="475"/>
      <c r="JU157" s="475"/>
      <c r="JV157" s="475"/>
      <c r="JW157" s="475"/>
      <c r="JX157" s="452"/>
      <c r="JY157" s="452"/>
      <c r="JZ157" s="452"/>
      <c r="KA157" s="452"/>
      <c r="KB157" s="453"/>
      <c r="KC157" s="453"/>
      <c r="KD157" s="453"/>
      <c r="KE157" s="453"/>
      <c r="KF157" s="453"/>
      <c r="KG157" s="453"/>
      <c r="KH157" s="454"/>
      <c r="KI157" s="454"/>
      <c r="KJ157" s="454"/>
      <c r="KK157" s="454"/>
      <c r="KL157" s="455"/>
      <c r="KM157" s="455"/>
      <c r="KN157" s="455"/>
      <c r="KO157" s="455"/>
      <c r="KP157" s="455"/>
      <c r="KQ157" s="455"/>
      <c r="KR157" s="476"/>
      <c r="KS157" s="476"/>
      <c r="KT157" s="476"/>
      <c r="KU157" s="476"/>
      <c r="KV157" s="788"/>
      <c r="KW157" s="788"/>
      <c r="KX157" s="788"/>
      <c r="KY157" s="788"/>
      <c r="KZ157" s="788"/>
      <c r="LA157" s="788"/>
      <c r="LB157" s="471"/>
      <c r="LC157" s="471"/>
      <c r="LD157" s="471"/>
      <c r="LE157" s="471"/>
      <c r="LF157" s="474"/>
      <c r="LG157" s="474"/>
      <c r="LH157" s="474"/>
      <c r="LI157" s="474"/>
      <c r="LJ157" s="474"/>
      <c r="LK157" s="474"/>
      <c r="LL157" s="467">
        <v>0</v>
      </c>
      <c r="LM157" s="467">
        <v>0</v>
      </c>
      <c r="LN157" s="467">
        <v>0</v>
      </c>
      <c r="LO157" s="467">
        <v>0</v>
      </c>
      <c r="LP157" s="783">
        <v>0</v>
      </c>
      <c r="LQ157" s="783">
        <v>0</v>
      </c>
      <c r="LR157" s="783">
        <v>0</v>
      </c>
      <c r="LS157" s="783">
        <v>0</v>
      </c>
      <c r="LT157" s="783">
        <v>0</v>
      </c>
      <c r="LU157" s="783">
        <v>0</v>
      </c>
      <c r="LV157" s="415">
        <f t="shared" ref="LV157:ME161" si="311">D157+N157+X157+AH157+AR157+BB157+BL157+BV157+CF157+CP157+CZ157+DJ157+DT157+ED157+EN157+EX157+FH157+FR157+GB157+GL157+GV157+HF157+HP157+HZ157+IJ157+IT157+JD157+JN157+JX157+KH157+KR157+LB157+LL157</f>
        <v>0</v>
      </c>
      <c r="LW157" s="415">
        <f t="shared" si="311"/>
        <v>0</v>
      </c>
      <c r="LX157" s="415">
        <f t="shared" si="311"/>
        <v>0</v>
      </c>
      <c r="LY157" s="415">
        <f t="shared" si="311"/>
        <v>0</v>
      </c>
      <c r="LZ157" s="416">
        <f t="shared" si="311"/>
        <v>0</v>
      </c>
      <c r="MA157" s="416">
        <f t="shared" si="311"/>
        <v>0</v>
      </c>
      <c r="MB157" s="416">
        <f t="shared" si="311"/>
        <v>0</v>
      </c>
      <c r="MC157" s="416">
        <f t="shared" si="311"/>
        <v>0</v>
      </c>
      <c r="MD157" s="416">
        <f t="shared" si="311"/>
        <v>0</v>
      </c>
      <c r="ME157" s="416">
        <f t="shared" si="311"/>
        <v>0</v>
      </c>
      <c r="MF157" s="465"/>
      <c r="MG157" s="465"/>
      <c r="MH157" s="465"/>
      <c r="MI157" s="465"/>
      <c r="MJ157" s="466"/>
      <c r="MK157" s="466"/>
      <c r="ML157" s="466"/>
      <c r="MM157" s="466"/>
      <c r="MN157" s="466"/>
      <c r="MO157" s="466"/>
      <c r="MP157" s="477"/>
      <c r="MQ157" s="477"/>
      <c r="MR157" s="477"/>
      <c r="MS157" s="477"/>
      <c r="MT157" s="478"/>
      <c r="MU157" s="478"/>
      <c r="MV157" s="478"/>
      <c r="MW157" s="478"/>
      <c r="MX157" s="478"/>
      <c r="MY157" s="478"/>
      <c r="MZ157" s="401">
        <f t="shared" ref="MZ157:NI161" si="312">LV157+MF157+MP157</f>
        <v>0</v>
      </c>
      <c r="NA157" s="401">
        <f t="shared" si="312"/>
        <v>0</v>
      </c>
      <c r="NB157" s="401">
        <f t="shared" si="312"/>
        <v>0</v>
      </c>
      <c r="NC157" s="401">
        <f t="shared" si="312"/>
        <v>0</v>
      </c>
      <c r="ND157" s="402">
        <f t="shared" si="312"/>
        <v>0</v>
      </c>
      <c r="NE157" s="402">
        <f t="shared" si="312"/>
        <v>0</v>
      </c>
      <c r="NF157" s="402">
        <f t="shared" si="312"/>
        <v>0</v>
      </c>
      <c r="NG157" s="402">
        <f t="shared" si="312"/>
        <v>0</v>
      </c>
      <c r="NH157" s="402">
        <f t="shared" si="312"/>
        <v>0</v>
      </c>
      <c r="NI157" s="402">
        <f t="shared" si="312"/>
        <v>0</v>
      </c>
    </row>
    <row r="158" spans="1:373" ht="45" x14ac:dyDescent="0.25">
      <c r="A158" s="601">
        <v>2</v>
      </c>
      <c r="B158" s="602" t="s">
        <v>130</v>
      </c>
      <c r="C158" s="602" t="s">
        <v>131</v>
      </c>
      <c r="D158" s="444"/>
      <c r="E158" s="444"/>
      <c r="F158" s="444"/>
      <c r="G158" s="444"/>
      <c r="H158" s="445"/>
      <c r="I158" s="445"/>
      <c r="J158" s="445"/>
      <c r="K158" s="445"/>
      <c r="L158" s="445"/>
      <c r="M158" s="445"/>
      <c r="N158" s="446"/>
      <c r="O158" s="446"/>
      <c r="P158" s="446"/>
      <c r="Q158" s="446"/>
      <c r="R158" s="473"/>
      <c r="S158" s="473"/>
      <c r="T158" s="473"/>
      <c r="U158" s="473"/>
      <c r="V158" s="473"/>
      <c r="W158" s="473"/>
      <c r="X158" s="447"/>
      <c r="Y158" s="447"/>
      <c r="Z158" s="447"/>
      <c r="AA158" s="447"/>
      <c r="AB158" s="448"/>
      <c r="AC158" s="448"/>
      <c r="AD158" s="448"/>
      <c r="AE158" s="448"/>
      <c r="AF158" s="448"/>
      <c r="AG158" s="448"/>
      <c r="AH158" s="449">
        <v>0</v>
      </c>
      <c r="AI158" s="449">
        <v>0</v>
      </c>
      <c r="AJ158" s="449">
        <v>0</v>
      </c>
      <c r="AK158" s="449">
        <v>0</v>
      </c>
      <c r="AL158" s="753">
        <v>0</v>
      </c>
      <c r="AM158" s="753">
        <v>0</v>
      </c>
      <c r="AN158" s="753">
        <v>0</v>
      </c>
      <c r="AO158" s="753">
        <v>0</v>
      </c>
      <c r="AP158" s="753">
        <v>0</v>
      </c>
      <c r="AQ158" s="753">
        <v>0</v>
      </c>
      <c r="AR158" s="450">
        <v>0</v>
      </c>
      <c r="AS158" s="450">
        <v>0</v>
      </c>
      <c r="AT158" s="450">
        <v>0</v>
      </c>
      <c r="AU158" s="450">
        <v>0</v>
      </c>
      <c r="AV158" s="765">
        <v>0</v>
      </c>
      <c r="AW158" s="765">
        <v>0</v>
      </c>
      <c r="AX158" s="765">
        <v>0</v>
      </c>
      <c r="AY158" s="765">
        <v>0</v>
      </c>
      <c r="AZ158" s="765">
        <v>0</v>
      </c>
      <c r="BA158" s="765">
        <v>0</v>
      </c>
      <c r="BB158" s="451"/>
      <c r="BC158" s="451"/>
      <c r="BD158" s="451"/>
      <c r="BE158" s="451"/>
      <c r="BF158" s="810"/>
      <c r="BG158" s="810"/>
      <c r="BH158" s="810"/>
      <c r="BI158" s="810"/>
      <c r="BJ158" s="810"/>
      <c r="BK158" s="810"/>
      <c r="BL158" s="452"/>
      <c r="BM158" s="452"/>
      <c r="BN158" s="452"/>
      <c r="BO158" s="452"/>
      <c r="BP158" s="771"/>
      <c r="BQ158" s="771"/>
      <c r="BR158" s="771"/>
      <c r="BS158" s="771"/>
      <c r="BT158" s="771"/>
      <c r="BU158" s="771"/>
      <c r="BV158" s="454">
        <v>0</v>
      </c>
      <c r="BW158" s="454">
        <v>30</v>
      </c>
      <c r="BX158" s="454">
        <v>25</v>
      </c>
      <c r="BY158" s="454">
        <v>30</v>
      </c>
      <c r="BZ158" s="455">
        <v>0</v>
      </c>
      <c r="CA158" s="455">
        <v>0</v>
      </c>
      <c r="CB158" s="455">
        <v>0</v>
      </c>
      <c r="CC158" s="455">
        <v>0</v>
      </c>
      <c r="CD158" s="455">
        <v>0</v>
      </c>
      <c r="CE158" s="455">
        <v>0</v>
      </c>
      <c r="CF158" s="456"/>
      <c r="CG158" s="456"/>
      <c r="CH158" s="456"/>
      <c r="CI158" s="456"/>
      <c r="CJ158" s="475"/>
      <c r="CK158" s="475"/>
      <c r="CL158" s="475"/>
      <c r="CM158" s="475"/>
      <c r="CN158" s="475"/>
      <c r="CO158" s="475"/>
      <c r="CP158" s="457"/>
      <c r="CQ158" s="457"/>
      <c r="CR158" s="457"/>
      <c r="CS158" s="457"/>
      <c r="CT158" s="793"/>
      <c r="CU158" s="793"/>
      <c r="CV158" s="793"/>
      <c r="CW158" s="793"/>
      <c r="CX158" s="793"/>
      <c r="CY158" s="793"/>
      <c r="CZ158" s="458"/>
      <c r="DA158" s="458"/>
      <c r="DB158" s="458"/>
      <c r="DC158" s="458"/>
      <c r="DD158" s="1026"/>
      <c r="DE158" s="1026"/>
      <c r="DF158" s="1026"/>
      <c r="DG158" s="1026"/>
      <c r="DH158" s="1026"/>
      <c r="DI158" s="1026"/>
      <c r="DJ158" s="454"/>
      <c r="DK158" s="454"/>
      <c r="DL158" s="454"/>
      <c r="DM158" s="454"/>
      <c r="DN158" s="455"/>
      <c r="DO158" s="455"/>
      <c r="DP158" s="455"/>
      <c r="DQ158" s="455"/>
      <c r="DR158" s="455"/>
      <c r="DS158" s="455"/>
      <c r="DT158" s="459">
        <v>0</v>
      </c>
      <c r="DU158" s="459">
        <v>10</v>
      </c>
      <c r="DV158" s="459">
        <v>0</v>
      </c>
      <c r="DW158" s="459">
        <v>9.9700000000000006</v>
      </c>
      <c r="DX158" s="777">
        <v>0</v>
      </c>
      <c r="DY158" s="777">
        <v>3</v>
      </c>
      <c r="DZ158" s="777">
        <v>3</v>
      </c>
      <c r="EA158" s="777"/>
      <c r="EB158" s="777">
        <v>3</v>
      </c>
      <c r="EC158" s="777">
        <v>3</v>
      </c>
      <c r="ED158" s="461"/>
      <c r="EE158" s="461"/>
      <c r="EF158" s="461"/>
      <c r="EG158" s="461"/>
      <c r="EH158" s="759"/>
      <c r="EI158" s="759"/>
      <c r="EJ158" s="759"/>
      <c r="EK158" s="759"/>
      <c r="EL158" s="759"/>
      <c r="EM158" s="759"/>
      <c r="EN158" s="452"/>
      <c r="EO158" s="452"/>
      <c r="EP158" s="452"/>
      <c r="EQ158" s="452"/>
      <c r="ER158" s="771"/>
      <c r="ES158" s="771"/>
      <c r="ET158" s="771"/>
      <c r="EU158" s="771"/>
      <c r="EV158" s="771"/>
      <c r="EW158" s="771"/>
      <c r="EX158" s="461"/>
      <c r="EY158" s="461"/>
      <c r="EZ158" s="461"/>
      <c r="FA158" s="461"/>
      <c r="FB158" s="759"/>
      <c r="FC158" s="759"/>
      <c r="FD158" s="759"/>
      <c r="FE158" s="759"/>
      <c r="FF158" s="759"/>
      <c r="FG158" s="759"/>
      <c r="FH158" s="463"/>
      <c r="FI158" s="463"/>
      <c r="FJ158" s="463"/>
      <c r="FK158" s="463"/>
      <c r="FL158" s="603"/>
      <c r="FM158" s="603"/>
      <c r="FN158" s="603"/>
      <c r="FO158" s="603"/>
      <c r="FP158" s="603"/>
      <c r="FQ158" s="603"/>
      <c r="FR158" s="465"/>
      <c r="FS158" s="465"/>
      <c r="FT158" s="465"/>
      <c r="FU158" s="465"/>
      <c r="FV158" s="1048"/>
      <c r="FW158" s="1048"/>
      <c r="FX158" s="1048"/>
      <c r="FY158" s="1048"/>
      <c r="FZ158" s="1048"/>
      <c r="GA158" s="1048"/>
      <c r="GB158" s="467"/>
      <c r="GC158" s="467"/>
      <c r="GD158" s="467"/>
      <c r="GE158" s="467"/>
      <c r="GF158" s="783"/>
      <c r="GG158" s="783"/>
      <c r="GH158" s="783"/>
      <c r="GI158" s="783"/>
      <c r="GJ158" s="783"/>
      <c r="GK158" s="783"/>
      <c r="GL158" s="459"/>
      <c r="GM158" s="459"/>
      <c r="GN158" s="459"/>
      <c r="GO158" s="459"/>
      <c r="GP158" s="460"/>
      <c r="GQ158" s="460"/>
      <c r="GR158" s="460"/>
      <c r="GS158" s="460"/>
      <c r="GT158" s="460"/>
      <c r="GU158" s="460"/>
      <c r="GV158" s="469"/>
      <c r="GW158" s="469"/>
      <c r="GX158" s="469"/>
      <c r="GY158" s="469"/>
      <c r="GZ158" s="470"/>
      <c r="HA158" s="470"/>
      <c r="HB158" s="470"/>
      <c r="HC158" s="470"/>
      <c r="HD158" s="470"/>
      <c r="HE158" s="470"/>
      <c r="HF158" s="471"/>
      <c r="HG158" s="471"/>
      <c r="HH158" s="471"/>
      <c r="HI158" s="471"/>
      <c r="HJ158" s="474"/>
      <c r="HK158" s="474"/>
      <c r="HL158" s="474"/>
      <c r="HM158" s="474"/>
      <c r="HN158" s="474"/>
      <c r="HO158" s="474"/>
      <c r="HP158" s="446"/>
      <c r="HQ158" s="446"/>
      <c r="HR158" s="446"/>
      <c r="HS158" s="446"/>
      <c r="HT158" s="473"/>
      <c r="HU158" s="473"/>
      <c r="HV158" s="473"/>
      <c r="HW158" s="473"/>
      <c r="HX158" s="473"/>
      <c r="HY158" s="473"/>
      <c r="HZ158" s="461"/>
      <c r="IA158" s="461"/>
      <c r="IB158" s="461"/>
      <c r="IC158" s="461"/>
      <c r="ID158" s="462"/>
      <c r="IE158" s="462"/>
      <c r="IF158" s="462"/>
      <c r="IG158" s="462"/>
      <c r="IH158" s="462"/>
      <c r="II158" s="462"/>
      <c r="IJ158" s="471"/>
      <c r="IK158" s="471"/>
      <c r="IL158" s="471"/>
      <c r="IM158" s="471"/>
      <c r="IN158" s="474"/>
      <c r="IO158" s="474"/>
      <c r="IP158" s="474"/>
      <c r="IQ158" s="474"/>
      <c r="IR158" s="474"/>
      <c r="IS158" s="474"/>
      <c r="IT158" s="457"/>
      <c r="IU158" s="457"/>
      <c r="IV158" s="457"/>
      <c r="IW158" s="457"/>
      <c r="IX158" s="793"/>
      <c r="IY158" s="793"/>
      <c r="IZ158" s="793"/>
      <c r="JA158" s="793"/>
      <c r="JB158" s="793"/>
      <c r="JC158" s="793"/>
      <c r="JD158" s="463"/>
      <c r="JE158" s="463"/>
      <c r="JF158" s="463"/>
      <c r="JG158" s="463"/>
      <c r="JH158" s="464"/>
      <c r="JI158" s="464"/>
      <c r="JJ158" s="464"/>
      <c r="JK158" s="464"/>
      <c r="JL158" s="464"/>
      <c r="JM158" s="464"/>
      <c r="JN158" s="456"/>
      <c r="JO158" s="456"/>
      <c r="JP158" s="456">
        <v>0</v>
      </c>
      <c r="JQ158" s="456">
        <v>0</v>
      </c>
      <c r="JR158" s="475"/>
      <c r="JS158" s="475"/>
      <c r="JT158" s="475"/>
      <c r="JU158" s="475"/>
      <c r="JV158" s="475"/>
      <c r="JW158" s="475"/>
      <c r="JX158" s="452"/>
      <c r="JY158" s="452"/>
      <c r="JZ158" s="452"/>
      <c r="KA158" s="452"/>
      <c r="KB158" s="771"/>
      <c r="KC158" s="771"/>
      <c r="KD158" s="771"/>
      <c r="KE158" s="771"/>
      <c r="KF158" s="771"/>
      <c r="KG158" s="771"/>
      <c r="KH158" s="454"/>
      <c r="KI158" s="454"/>
      <c r="KJ158" s="454"/>
      <c r="KK158" s="454"/>
      <c r="KL158" s="455"/>
      <c r="KM158" s="455"/>
      <c r="KN158" s="455"/>
      <c r="KO158" s="455"/>
      <c r="KP158" s="455"/>
      <c r="KQ158" s="455"/>
      <c r="KR158" s="476"/>
      <c r="KS158" s="476"/>
      <c r="KT158" s="476"/>
      <c r="KU158" s="476"/>
      <c r="KV158" s="788"/>
      <c r="KW158" s="788"/>
      <c r="KX158" s="788"/>
      <c r="KY158" s="788"/>
      <c r="KZ158" s="788"/>
      <c r="LA158" s="788"/>
      <c r="LB158" s="471"/>
      <c r="LC158" s="471"/>
      <c r="LD158" s="471"/>
      <c r="LE158" s="471"/>
      <c r="LF158" s="474"/>
      <c r="LG158" s="474"/>
      <c r="LH158" s="474"/>
      <c r="LI158" s="474"/>
      <c r="LJ158" s="474"/>
      <c r="LK158" s="474"/>
      <c r="LL158" s="467">
        <v>0</v>
      </c>
      <c r="LM158" s="467">
        <v>20</v>
      </c>
      <c r="LN158" s="467">
        <v>0</v>
      </c>
      <c r="LO158" s="467">
        <v>20</v>
      </c>
      <c r="LP158" s="783">
        <v>18</v>
      </c>
      <c r="LQ158" s="783">
        <v>0</v>
      </c>
      <c r="LR158" s="783">
        <v>5</v>
      </c>
      <c r="LS158" s="783">
        <v>0</v>
      </c>
      <c r="LT158" s="783">
        <v>0</v>
      </c>
      <c r="LU158" s="783">
        <v>0</v>
      </c>
      <c r="LV158" s="415">
        <f t="shared" si="311"/>
        <v>0</v>
      </c>
      <c r="LW158" s="415">
        <f t="shared" si="311"/>
        <v>60</v>
      </c>
      <c r="LX158" s="415">
        <f t="shared" si="311"/>
        <v>25</v>
      </c>
      <c r="LY158" s="415">
        <f t="shared" si="311"/>
        <v>59.97</v>
      </c>
      <c r="LZ158" s="416">
        <f t="shared" si="311"/>
        <v>18</v>
      </c>
      <c r="MA158" s="416">
        <f t="shared" si="311"/>
        <v>3</v>
      </c>
      <c r="MB158" s="416">
        <f t="shared" si="311"/>
        <v>8</v>
      </c>
      <c r="MC158" s="416">
        <f t="shared" si="311"/>
        <v>0</v>
      </c>
      <c r="MD158" s="416">
        <f t="shared" si="311"/>
        <v>3</v>
      </c>
      <c r="ME158" s="416">
        <f t="shared" si="311"/>
        <v>3</v>
      </c>
      <c r="MF158" s="465"/>
      <c r="MG158" s="465"/>
      <c r="MH158" s="465"/>
      <c r="MI158" s="465"/>
      <c r="MJ158" s="466"/>
      <c r="MK158" s="466"/>
      <c r="ML158" s="466"/>
      <c r="MM158" s="466"/>
      <c r="MN158" s="466"/>
      <c r="MO158" s="466"/>
      <c r="MP158" s="477"/>
      <c r="MQ158" s="477"/>
      <c r="MR158" s="477"/>
      <c r="MS158" s="477"/>
      <c r="MT158" s="478"/>
      <c r="MU158" s="478"/>
      <c r="MV158" s="478"/>
      <c r="MW158" s="478"/>
      <c r="MX158" s="478"/>
      <c r="MY158" s="478"/>
      <c r="MZ158" s="401">
        <f t="shared" si="312"/>
        <v>0</v>
      </c>
      <c r="NA158" s="401">
        <f t="shared" si="312"/>
        <v>60</v>
      </c>
      <c r="NB158" s="401">
        <f t="shared" si="312"/>
        <v>25</v>
      </c>
      <c r="NC158" s="401">
        <f t="shared" si="312"/>
        <v>59.97</v>
      </c>
      <c r="ND158" s="402">
        <f t="shared" si="312"/>
        <v>18</v>
      </c>
      <c r="NE158" s="402">
        <f t="shared" si="312"/>
        <v>3</v>
      </c>
      <c r="NF158" s="402">
        <f t="shared" si="312"/>
        <v>8</v>
      </c>
      <c r="NG158" s="402">
        <f t="shared" si="312"/>
        <v>0</v>
      </c>
      <c r="NH158" s="402">
        <f t="shared" si="312"/>
        <v>3</v>
      </c>
      <c r="NI158" s="402">
        <f t="shared" si="312"/>
        <v>3</v>
      </c>
    </row>
    <row r="159" spans="1:373" ht="30" x14ac:dyDescent="0.25">
      <c r="A159" s="601">
        <v>3</v>
      </c>
      <c r="B159" s="602" t="s">
        <v>132</v>
      </c>
      <c r="C159" s="602" t="s">
        <v>133</v>
      </c>
      <c r="D159" s="444"/>
      <c r="E159" s="444"/>
      <c r="F159" s="444"/>
      <c r="G159" s="444"/>
      <c r="H159" s="445"/>
      <c r="I159" s="445"/>
      <c r="J159" s="445"/>
      <c r="K159" s="445"/>
      <c r="L159" s="445"/>
      <c r="M159" s="445"/>
      <c r="N159" s="446"/>
      <c r="O159" s="446"/>
      <c r="P159" s="446"/>
      <c r="Q159" s="446"/>
      <c r="R159" s="473"/>
      <c r="S159" s="473"/>
      <c r="T159" s="473"/>
      <c r="U159" s="473"/>
      <c r="V159" s="473"/>
      <c r="W159" s="473"/>
      <c r="X159" s="447"/>
      <c r="Y159" s="447"/>
      <c r="Z159" s="447"/>
      <c r="AA159" s="447"/>
      <c r="AB159" s="448"/>
      <c r="AC159" s="448"/>
      <c r="AD159" s="448"/>
      <c r="AE159" s="448"/>
      <c r="AF159" s="448"/>
      <c r="AG159" s="448"/>
      <c r="AH159" s="449">
        <v>0</v>
      </c>
      <c r="AI159" s="449">
        <v>0</v>
      </c>
      <c r="AJ159" s="449">
        <v>0</v>
      </c>
      <c r="AK159" s="449">
        <v>0</v>
      </c>
      <c r="AL159" s="753">
        <v>0</v>
      </c>
      <c r="AM159" s="753">
        <v>0</v>
      </c>
      <c r="AN159" s="753">
        <v>0</v>
      </c>
      <c r="AO159" s="753">
        <v>0</v>
      </c>
      <c r="AP159" s="753">
        <v>0</v>
      </c>
      <c r="AQ159" s="753">
        <v>0</v>
      </c>
      <c r="AR159" s="450">
        <v>0</v>
      </c>
      <c r="AS159" s="450">
        <v>0</v>
      </c>
      <c r="AT159" s="450">
        <v>0</v>
      </c>
      <c r="AU159" s="450">
        <v>0</v>
      </c>
      <c r="AV159" s="765">
        <v>0</v>
      </c>
      <c r="AW159" s="765">
        <v>0</v>
      </c>
      <c r="AX159" s="765">
        <v>0</v>
      </c>
      <c r="AY159" s="765">
        <v>0</v>
      </c>
      <c r="AZ159" s="765">
        <v>0</v>
      </c>
      <c r="BA159" s="765">
        <v>0</v>
      </c>
      <c r="BB159" s="451"/>
      <c r="BC159" s="451"/>
      <c r="BD159" s="451"/>
      <c r="BE159" s="451"/>
      <c r="BF159" s="810"/>
      <c r="BG159" s="810"/>
      <c r="BH159" s="810"/>
      <c r="BI159" s="810"/>
      <c r="BJ159" s="810"/>
      <c r="BK159" s="810"/>
      <c r="BL159" s="452"/>
      <c r="BM159" s="452"/>
      <c r="BN159" s="452"/>
      <c r="BO159" s="452"/>
      <c r="BP159" s="771"/>
      <c r="BQ159" s="771"/>
      <c r="BR159" s="771"/>
      <c r="BS159" s="771"/>
      <c r="BT159" s="771"/>
      <c r="BU159" s="771"/>
      <c r="BV159" s="454"/>
      <c r="BW159" s="454"/>
      <c r="BX159" s="454"/>
      <c r="BY159" s="454"/>
      <c r="BZ159" s="455"/>
      <c r="CA159" s="455"/>
      <c r="CB159" s="455"/>
      <c r="CC159" s="455"/>
      <c r="CD159" s="455"/>
      <c r="CE159" s="455"/>
      <c r="CF159" s="456"/>
      <c r="CG159" s="456"/>
      <c r="CH159" s="456"/>
      <c r="CI159" s="456"/>
      <c r="CJ159" s="475"/>
      <c r="CK159" s="475"/>
      <c r="CL159" s="475"/>
      <c r="CM159" s="475"/>
      <c r="CN159" s="475"/>
      <c r="CO159" s="475"/>
      <c r="CP159" s="457"/>
      <c r="CQ159" s="457"/>
      <c r="CR159" s="457"/>
      <c r="CS159" s="457"/>
      <c r="CT159" s="793"/>
      <c r="CU159" s="793"/>
      <c r="CV159" s="793"/>
      <c r="CW159" s="793"/>
      <c r="CX159" s="793"/>
      <c r="CY159" s="793"/>
      <c r="CZ159" s="458"/>
      <c r="DA159" s="458"/>
      <c r="DB159" s="458"/>
      <c r="DC159" s="458"/>
      <c r="DD159" s="1026"/>
      <c r="DE159" s="1026"/>
      <c r="DF159" s="1026"/>
      <c r="DG159" s="1026"/>
      <c r="DH159" s="1026"/>
      <c r="DI159" s="1026"/>
      <c r="DJ159" s="454"/>
      <c r="DK159" s="454"/>
      <c r="DL159" s="454"/>
      <c r="DM159" s="454"/>
      <c r="DN159" s="455"/>
      <c r="DO159" s="455"/>
      <c r="DP159" s="455"/>
      <c r="DQ159" s="455"/>
      <c r="DR159" s="455"/>
      <c r="DS159" s="455"/>
      <c r="DT159" s="459">
        <v>0</v>
      </c>
      <c r="DU159" s="459">
        <v>0</v>
      </c>
      <c r="DV159" s="459">
        <v>0</v>
      </c>
      <c r="DW159" s="459">
        <v>0</v>
      </c>
      <c r="DX159" s="777">
        <v>0</v>
      </c>
      <c r="DY159" s="777">
        <v>0</v>
      </c>
      <c r="DZ159" s="777">
        <v>0</v>
      </c>
      <c r="EA159" s="777"/>
      <c r="EB159" s="777">
        <v>0</v>
      </c>
      <c r="EC159" s="777">
        <v>0</v>
      </c>
      <c r="ED159" s="461"/>
      <c r="EE159" s="461"/>
      <c r="EF159" s="461"/>
      <c r="EG159" s="461"/>
      <c r="EH159" s="759"/>
      <c r="EI159" s="759"/>
      <c r="EJ159" s="759"/>
      <c r="EK159" s="759"/>
      <c r="EL159" s="759"/>
      <c r="EM159" s="759"/>
      <c r="EN159" s="452"/>
      <c r="EO159" s="452"/>
      <c r="EP159" s="452"/>
      <c r="EQ159" s="452"/>
      <c r="ER159" s="771"/>
      <c r="ES159" s="771"/>
      <c r="ET159" s="771"/>
      <c r="EU159" s="771"/>
      <c r="EV159" s="771"/>
      <c r="EW159" s="771"/>
      <c r="EX159" s="461"/>
      <c r="EY159" s="461"/>
      <c r="EZ159" s="461"/>
      <c r="FA159" s="461"/>
      <c r="FB159" s="759"/>
      <c r="FC159" s="759"/>
      <c r="FD159" s="759"/>
      <c r="FE159" s="759"/>
      <c r="FF159" s="759"/>
      <c r="FG159" s="759"/>
      <c r="FH159" s="463"/>
      <c r="FI159" s="463"/>
      <c r="FJ159" s="463"/>
      <c r="FK159" s="463"/>
      <c r="FL159" s="603"/>
      <c r="FM159" s="603"/>
      <c r="FN159" s="603"/>
      <c r="FO159" s="603"/>
      <c r="FP159" s="603"/>
      <c r="FQ159" s="603"/>
      <c r="FR159" s="465"/>
      <c r="FS159" s="465"/>
      <c r="FT159" s="465"/>
      <c r="FU159" s="465"/>
      <c r="FV159" s="1048"/>
      <c r="FW159" s="1048"/>
      <c r="FX159" s="1048"/>
      <c r="FY159" s="1048"/>
      <c r="FZ159" s="1048"/>
      <c r="GA159" s="1048"/>
      <c r="GB159" s="467"/>
      <c r="GC159" s="467"/>
      <c r="GD159" s="467"/>
      <c r="GE159" s="467"/>
      <c r="GF159" s="783"/>
      <c r="GG159" s="783"/>
      <c r="GH159" s="783"/>
      <c r="GI159" s="783"/>
      <c r="GJ159" s="783"/>
      <c r="GK159" s="783"/>
      <c r="GL159" s="459"/>
      <c r="GM159" s="459"/>
      <c r="GN159" s="459"/>
      <c r="GO159" s="459"/>
      <c r="GP159" s="460"/>
      <c r="GQ159" s="460"/>
      <c r="GR159" s="460"/>
      <c r="GS159" s="460"/>
      <c r="GT159" s="460"/>
      <c r="GU159" s="460"/>
      <c r="GV159" s="469"/>
      <c r="GW159" s="469"/>
      <c r="GX159" s="469"/>
      <c r="GY159" s="469"/>
      <c r="GZ159" s="470"/>
      <c r="HA159" s="470"/>
      <c r="HB159" s="470"/>
      <c r="HC159" s="470"/>
      <c r="HD159" s="470"/>
      <c r="HE159" s="470"/>
      <c r="HF159" s="471"/>
      <c r="HG159" s="471"/>
      <c r="HH159" s="471"/>
      <c r="HI159" s="471"/>
      <c r="HJ159" s="474"/>
      <c r="HK159" s="474"/>
      <c r="HL159" s="474"/>
      <c r="HM159" s="474"/>
      <c r="HN159" s="474"/>
      <c r="HO159" s="474"/>
      <c r="HP159" s="446"/>
      <c r="HQ159" s="446"/>
      <c r="HR159" s="446"/>
      <c r="HS159" s="446"/>
      <c r="HT159" s="473"/>
      <c r="HU159" s="473"/>
      <c r="HV159" s="473"/>
      <c r="HW159" s="473"/>
      <c r="HX159" s="473"/>
      <c r="HY159" s="473"/>
      <c r="HZ159" s="461"/>
      <c r="IA159" s="461"/>
      <c r="IB159" s="461"/>
      <c r="IC159" s="461"/>
      <c r="ID159" s="462"/>
      <c r="IE159" s="462"/>
      <c r="IF159" s="462"/>
      <c r="IG159" s="462"/>
      <c r="IH159" s="462"/>
      <c r="II159" s="462"/>
      <c r="IJ159" s="471"/>
      <c r="IK159" s="471"/>
      <c r="IL159" s="471"/>
      <c r="IM159" s="471"/>
      <c r="IN159" s="474"/>
      <c r="IO159" s="474"/>
      <c r="IP159" s="474"/>
      <c r="IQ159" s="474"/>
      <c r="IR159" s="474"/>
      <c r="IS159" s="474"/>
      <c r="IT159" s="457"/>
      <c r="IU159" s="457"/>
      <c r="IV159" s="457"/>
      <c r="IW159" s="457"/>
      <c r="IX159" s="793"/>
      <c r="IY159" s="793"/>
      <c r="IZ159" s="793"/>
      <c r="JA159" s="793"/>
      <c r="JB159" s="793"/>
      <c r="JC159" s="793"/>
      <c r="JD159" s="463"/>
      <c r="JE159" s="463"/>
      <c r="JF159" s="463"/>
      <c r="JG159" s="463"/>
      <c r="JH159" s="464"/>
      <c r="JI159" s="464"/>
      <c r="JJ159" s="464"/>
      <c r="JK159" s="464"/>
      <c r="JL159" s="464"/>
      <c r="JM159" s="464"/>
      <c r="JN159" s="456"/>
      <c r="JO159" s="456"/>
      <c r="JP159" s="456"/>
      <c r="JQ159" s="456"/>
      <c r="JR159" s="475"/>
      <c r="JS159" s="475"/>
      <c r="JT159" s="475"/>
      <c r="JU159" s="475"/>
      <c r="JV159" s="475"/>
      <c r="JW159" s="475"/>
      <c r="JX159" s="452"/>
      <c r="JY159" s="452"/>
      <c r="JZ159" s="452"/>
      <c r="KA159" s="452"/>
      <c r="KB159" s="771"/>
      <c r="KC159" s="771"/>
      <c r="KD159" s="771"/>
      <c r="KE159" s="771"/>
      <c r="KF159" s="771"/>
      <c r="KG159" s="771"/>
      <c r="KH159" s="454"/>
      <c r="KI159" s="454"/>
      <c r="KJ159" s="454"/>
      <c r="KK159" s="454"/>
      <c r="KL159" s="455"/>
      <c r="KM159" s="455"/>
      <c r="KN159" s="455"/>
      <c r="KO159" s="455"/>
      <c r="KP159" s="455"/>
      <c r="KQ159" s="455"/>
      <c r="KR159" s="476"/>
      <c r="KS159" s="476"/>
      <c r="KT159" s="476"/>
      <c r="KU159" s="476"/>
      <c r="KV159" s="788"/>
      <c r="KW159" s="788"/>
      <c r="KX159" s="788"/>
      <c r="KY159" s="788"/>
      <c r="KZ159" s="788"/>
      <c r="LA159" s="788"/>
      <c r="LB159" s="471"/>
      <c r="LC159" s="471"/>
      <c r="LD159" s="471"/>
      <c r="LE159" s="471"/>
      <c r="LF159" s="474"/>
      <c r="LG159" s="474"/>
      <c r="LH159" s="474"/>
      <c r="LI159" s="474"/>
      <c r="LJ159" s="474"/>
      <c r="LK159" s="474"/>
      <c r="LL159" s="467">
        <v>0</v>
      </c>
      <c r="LM159" s="467">
        <v>0</v>
      </c>
      <c r="LN159" s="467">
        <v>0</v>
      </c>
      <c r="LO159" s="467">
        <v>0</v>
      </c>
      <c r="LP159" s="783">
        <v>0</v>
      </c>
      <c r="LQ159" s="783">
        <v>0</v>
      </c>
      <c r="LR159" s="783">
        <v>0</v>
      </c>
      <c r="LS159" s="783">
        <v>0</v>
      </c>
      <c r="LT159" s="783">
        <v>0</v>
      </c>
      <c r="LU159" s="783">
        <v>0</v>
      </c>
      <c r="LV159" s="415">
        <f t="shared" si="311"/>
        <v>0</v>
      </c>
      <c r="LW159" s="415">
        <f t="shared" si="311"/>
        <v>0</v>
      </c>
      <c r="LX159" s="415">
        <f t="shared" si="311"/>
        <v>0</v>
      </c>
      <c r="LY159" s="415">
        <f t="shared" si="311"/>
        <v>0</v>
      </c>
      <c r="LZ159" s="416">
        <f t="shared" si="311"/>
        <v>0</v>
      </c>
      <c r="MA159" s="416">
        <f t="shared" si="311"/>
        <v>0</v>
      </c>
      <c r="MB159" s="416">
        <f t="shared" si="311"/>
        <v>0</v>
      </c>
      <c r="MC159" s="416">
        <f t="shared" si="311"/>
        <v>0</v>
      </c>
      <c r="MD159" s="416">
        <f t="shared" si="311"/>
        <v>0</v>
      </c>
      <c r="ME159" s="416">
        <f t="shared" si="311"/>
        <v>0</v>
      </c>
      <c r="MF159" s="465"/>
      <c r="MG159" s="465"/>
      <c r="MH159" s="465"/>
      <c r="MI159" s="465"/>
      <c r="MJ159" s="466"/>
      <c r="MK159" s="466"/>
      <c r="ML159" s="466"/>
      <c r="MM159" s="466"/>
      <c r="MN159" s="466"/>
      <c r="MO159" s="466"/>
      <c r="MP159" s="477"/>
      <c r="MQ159" s="477"/>
      <c r="MR159" s="477"/>
      <c r="MS159" s="477"/>
      <c r="MT159" s="478"/>
      <c r="MU159" s="478"/>
      <c r="MV159" s="478"/>
      <c r="MW159" s="478"/>
      <c r="MX159" s="478"/>
      <c r="MY159" s="478"/>
      <c r="MZ159" s="401">
        <f t="shared" si="312"/>
        <v>0</v>
      </c>
      <c r="NA159" s="401">
        <f t="shared" si="312"/>
        <v>0</v>
      </c>
      <c r="NB159" s="401">
        <f t="shared" si="312"/>
        <v>0</v>
      </c>
      <c r="NC159" s="401">
        <f t="shared" si="312"/>
        <v>0</v>
      </c>
      <c r="ND159" s="402">
        <f t="shared" si="312"/>
        <v>0</v>
      </c>
      <c r="NE159" s="402">
        <f t="shared" si="312"/>
        <v>0</v>
      </c>
      <c r="NF159" s="402">
        <f t="shared" si="312"/>
        <v>0</v>
      </c>
      <c r="NG159" s="402">
        <f t="shared" si="312"/>
        <v>0</v>
      </c>
      <c r="NH159" s="402">
        <f t="shared" si="312"/>
        <v>0</v>
      </c>
      <c r="NI159" s="402">
        <f t="shared" si="312"/>
        <v>0</v>
      </c>
    </row>
    <row r="160" spans="1:373" ht="30" x14ac:dyDescent="0.25">
      <c r="A160" s="601">
        <v>4</v>
      </c>
      <c r="B160" s="602" t="s">
        <v>134</v>
      </c>
      <c r="C160" s="602" t="s">
        <v>135</v>
      </c>
      <c r="D160" s="444"/>
      <c r="E160" s="444"/>
      <c r="F160" s="444"/>
      <c r="G160" s="444"/>
      <c r="H160" s="444"/>
      <c r="I160" s="445"/>
      <c r="J160" s="445"/>
      <c r="K160" s="445"/>
      <c r="L160" s="445"/>
      <c r="M160" s="445"/>
      <c r="N160" s="446"/>
      <c r="O160" s="446"/>
      <c r="P160" s="446"/>
      <c r="Q160" s="446"/>
      <c r="R160" s="473"/>
      <c r="S160" s="473"/>
      <c r="T160" s="473"/>
      <c r="U160" s="473"/>
      <c r="V160" s="473"/>
      <c r="W160" s="473"/>
      <c r="X160" s="447"/>
      <c r="Y160" s="447"/>
      <c r="Z160" s="447"/>
      <c r="AA160" s="447"/>
      <c r="AB160" s="448"/>
      <c r="AC160" s="448"/>
      <c r="AD160" s="448"/>
      <c r="AE160" s="448"/>
      <c r="AF160" s="448"/>
      <c r="AG160" s="448"/>
      <c r="AH160" s="449">
        <v>0</v>
      </c>
      <c r="AI160" s="449">
        <v>0</v>
      </c>
      <c r="AJ160" s="449">
        <v>0</v>
      </c>
      <c r="AK160" s="449">
        <v>0</v>
      </c>
      <c r="AL160" s="753">
        <v>0</v>
      </c>
      <c r="AM160" s="753">
        <v>0</v>
      </c>
      <c r="AN160" s="753">
        <v>0</v>
      </c>
      <c r="AO160" s="753">
        <v>0</v>
      </c>
      <c r="AP160" s="753">
        <v>0</v>
      </c>
      <c r="AQ160" s="753">
        <v>0</v>
      </c>
      <c r="AR160" s="450">
        <v>0</v>
      </c>
      <c r="AS160" s="450">
        <v>0</v>
      </c>
      <c r="AT160" s="450">
        <v>0</v>
      </c>
      <c r="AU160" s="450">
        <v>0</v>
      </c>
      <c r="AV160" s="765">
        <v>0</v>
      </c>
      <c r="AW160" s="765">
        <v>0</v>
      </c>
      <c r="AX160" s="765">
        <v>0</v>
      </c>
      <c r="AY160" s="765">
        <v>0</v>
      </c>
      <c r="AZ160" s="765">
        <v>0</v>
      </c>
      <c r="BA160" s="765">
        <v>0</v>
      </c>
      <c r="BB160" s="451"/>
      <c r="BC160" s="451"/>
      <c r="BD160" s="451"/>
      <c r="BE160" s="451"/>
      <c r="BF160" s="810"/>
      <c r="BG160" s="810"/>
      <c r="BH160" s="810"/>
      <c r="BI160" s="810"/>
      <c r="BJ160" s="810"/>
      <c r="BK160" s="810"/>
      <c r="BL160" s="452"/>
      <c r="BM160" s="452"/>
      <c r="BN160" s="452"/>
      <c r="BO160" s="452"/>
      <c r="BP160" s="771"/>
      <c r="BQ160" s="771"/>
      <c r="BR160" s="771"/>
      <c r="BS160" s="771"/>
      <c r="BT160" s="771"/>
      <c r="BU160" s="771"/>
      <c r="BV160" s="454"/>
      <c r="BW160" s="454"/>
      <c r="BX160" s="454"/>
      <c r="BY160" s="454"/>
      <c r="BZ160" s="455"/>
      <c r="CA160" s="455"/>
      <c r="CB160" s="455"/>
      <c r="CC160" s="455"/>
      <c r="CD160" s="455"/>
      <c r="CE160" s="455"/>
      <c r="CF160" s="456"/>
      <c r="CG160" s="456"/>
      <c r="CH160" s="456"/>
      <c r="CI160" s="456"/>
      <c r="CJ160" s="475"/>
      <c r="CK160" s="475"/>
      <c r="CL160" s="475"/>
      <c r="CM160" s="475"/>
      <c r="CN160" s="475"/>
      <c r="CO160" s="475"/>
      <c r="CP160" s="457"/>
      <c r="CQ160" s="457"/>
      <c r="CR160" s="457"/>
      <c r="CS160" s="457"/>
      <c r="CT160" s="793"/>
      <c r="CU160" s="793"/>
      <c r="CV160" s="793"/>
      <c r="CW160" s="793"/>
      <c r="CX160" s="793"/>
      <c r="CY160" s="793"/>
      <c r="CZ160" s="458"/>
      <c r="DA160" s="458"/>
      <c r="DB160" s="458"/>
      <c r="DC160" s="458"/>
      <c r="DD160" s="1026"/>
      <c r="DE160" s="1026"/>
      <c r="DF160" s="1026"/>
      <c r="DG160" s="1026"/>
      <c r="DH160" s="1026"/>
      <c r="DI160" s="1026"/>
      <c r="DJ160" s="454"/>
      <c r="DK160" s="454"/>
      <c r="DL160" s="454"/>
      <c r="DM160" s="454"/>
      <c r="DN160" s="455"/>
      <c r="DO160" s="455"/>
      <c r="DP160" s="455"/>
      <c r="DQ160" s="455"/>
      <c r="DR160" s="455"/>
      <c r="DS160" s="455"/>
      <c r="DT160" s="459">
        <v>0</v>
      </c>
      <c r="DU160" s="459">
        <v>0</v>
      </c>
      <c r="DV160" s="459">
        <v>0</v>
      </c>
      <c r="DW160" s="459">
        <v>0</v>
      </c>
      <c r="DX160" s="777">
        <v>0</v>
      </c>
      <c r="DY160" s="777">
        <v>0</v>
      </c>
      <c r="DZ160" s="777">
        <v>0</v>
      </c>
      <c r="EA160" s="777"/>
      <c r="EB160" s="777">
        <v>0</v>
      </c>
      <c r="EC160" s="777">
        <v>0</v>
      </c>
      <c r="ED160" s="461"/>
      <c r="EE160" s="461"/>
      <c r="EF160" s="461"/>
      <c r="EG160" s="461"/>
      <c r="EH160" s="759"/>
      <c r="EI160" s="759"/>
      <c r="EJ160" s="759"/>
      <c r="EK160" s="759"/>
      <c r="EL160" s="759"/>
      <c r="EM160" s="759"/>
      <c r="EN160" s="452"/>
      <c r="EO160" s="452"/>
      <c r="EP160" s="452"/>
      <c r="EQ160" s="452"/>
      <c r="ER160" s="771"/>
      <c r="ES160" s="771"/>
      <c r="ET160" s="771"/>
      <c r="EU160" s="771"/>
      <c r="EV160" s="771"/>
      <c r="EW160" s="771"/>
      <c r="EX160" s="461"/>
      <c r="EY160" s="461"/>
      <c r="EZ160" s="461"/>
      <c r="FA160" s="461"/>
      <c r="FB160" s="759"/>
      <c r="FC160" s="759"/>
      <c r="FD160" s="759"/>
      <c r="FE160" s="759"/>
      <c r="FF160" s="759"/>
      <c r="FG160" s="759"/>
      <c r="FH160" s="463"/>
      <c r="FI160" s="463"/>
      <c r="FJ160" s="463"/>
      <c r="FK160" s="463"/>
      <c r="FL160" s="603"/>
      <c r="FM160" s="603"/>
      <c r="FN160" s="603"/>
      <c r="FO160" s="603"/>
      <c r="FP160" s="603"/>
      <c r="FQ160" s="603"/>
      <c r="FR160" s="465"/>
      <c r="FS160" s="465"/>
      <c r="FT160" s="465"/>
      <c r="FU160" s="465"/>
      <c r="FV160" s="1048"/>
      <c r="FW160" s="1048"/>
      <c r="FX160" s="1048"/>
      <c r="FY160" s="1048"/>
      <c r="FZ160" s="1048"/>
      <c r="GA160" s="1048"/>
      <c r="GB160" s="467"/>
      <c r="GC160" s="467"/>
      <c r="GD160" s="467"/>
      <c r="GE160" s="467"/>
      <c r="GF160" s="783"/>
      <c r="GG160" s="783"/>
      <c r="GH160" s="783"/>
      <c r="GI160" s="783"/>
      <c r="GJ160" s="783"/>
      <c r="GK160" s="783"/>
      <c r="GL160" s="459"/>
      <c r="GM160" s="459"/>
      <c r="GN160" s="459"/>
      <c r="GO160" s="459"/>
      <c r="GP160" s="460"/>
      <c r="GQ160" s="460"/>
      <c r="GR160" s="460"/>
      <c r="GS160" s="460"/>
      <c r="GT160" s="460"/>
      <c r="GU160" s="460"/>
      <c r="GV160" s="469"/>
      <c r="GW160" s="469"/>
      <c r="GX160" s="469"/>
      <c r="GY160" s="469"/>
      <c r="GZ160" s="470"/>
      <c r="HA160" s="470"/>
      <c r="HB160" s="470"/>
      <c r="HC160" s="470"/>
      <c r="HD160" s="470"/>
      <c r="HE160" s="470"/>
      <c r="HF160" s="471"/>
      <c r="HG160" s="471"/>
      <c r="HH160" s="471"/>
      <c r="HI160" s="471"/>
      <c r="HJ160" s="474"/>
      <c r="HK160" s="474"/>
      <c r="HL160" s="474"/>
      <c r="HM160" s="474"/>
      <c r="HN160" s="474"/>
      <c r="HO160" s="474"/>
      <c r="HP160" s="446"/>
      <c r="HQ160" s="446"/>
      <c r="HR160" s="446"/>
      <c r="HS160" s="446"/>
      <c r="HT160" s="473"/>
      <c r="HU160" s="473"/>
      <c r="HV160" s="473"/>
      <c r="HW160" s="473"/>
      <c r="HX160" s="473"/>
      <c r="HY160" s="473"/>
      <c r="HZ160" s="461"/>
      <c r="IA160" s="461"/>
      <c r="IB160" s="461"/>
      <c r="IC160" s="461"/>
      <c r="ID160" s="462"/>
      <c r="IE160" s="462"/>
      <c r="IF160" s="462"/>
      <c r="IG160" s="462"/>
      <c r="IH160" s="462"/>
      <c r="II160" s="462"/>
      <c r="IJ160" s="471"/>
      <c r="IK160" s="471"/>
      <c r="IL160" s="471"/>
      <c r="IM160" s="471"/>
      <c r="IN160" s="474"/>
      <c r="IO160" s="474"/>
      <c r="IP160" s="474"/>
      <c r="IQ160" s="474"/>
      <c r="IR160" s="474"/>
      <c r="IS160" s="474"/>
      <c r="IT160" s="457"/>
      <c r="IU160" s="457"/>
      <c r="IV160" s="457"/>
      <c r="IW160" s="457"/>
      <c r="IX160" s="793"/>
      <c r="IY160" s="793"/>
      <c r="IZ160" s="793"/>
      <c r="JA160" s="793"/>
      <c r="JB160" s="793"/>
      <c r="JC160" s="793"/>
      <c r="JD160" s="463"/>
      <c r="JE160" s="463"/>
      <c r="JF160" s="463"/>
      <c r="JG160" s="463"/>
      <c r="JH160" s="464"/>
      <c r="JI160" s="464"/>
      <c r="JJ160" s="464"/>
      <c r="JK160" s="464"/>
      <c r="JL160" s="464"/>
      <c r="JM160" s="464"/>
      <c r="JN160" s="456"/>
      <c r="JO160" s="456"/>
      <c r="JP160" s="456"/>
      <c r="JQ160" s="456"/>
      <c r="JR160" s="475"/>
      <c r="JS160" s="475"/>
      <c r="JT160" s="475"/>
      <c r="JU160" s="475"/>
      <c r="JV160" s="475"/>
      <c r="JW160" s="475"/>
      <c r="JX160" s="452"/>
      <c r="JY160" s="452"/>
      <c r="JZ160" s="452"/>
      <c r="KA160" s="452"/>
      <c r="KB160" s="771"/>
      <c r="KC160" s="771"/>
      <c r="KD160" s="771"/>
      <c r="KE160" s="771"/>
      <c r="KF160" s="771"/>
      <c r="KG160" s="771"/>
      <c r="KH160" s="454"/>
      <c r="KI160" s="454"/>
      <c r="KJ160" s="454"/>
      <c r="KK160" s="454"/>
      <c r="KL160" s="455"/>
      <c r="KM160" s="455"/>
      <c r="KN160" s="455"/>
      <c r="KO160" s="455"/>
      <c r="KP160" s="455"/>
      <c r="KQ160" s="455"/>
      <c r="KR160" s="476"/>
      <c r="KS160" s="476"/>
      <c r="KT160" s="476"/>
      <c r="KU160" s="476"/>
      <c r="KV160" s="788"/>
      <c r="KW160" s="788"/>
      <c r="KX160" s="788"/>
      <c r="KY160" s="788"/>
      <c r="KZ160" s="788"/>
      <c r="LA160" s="788"/>
      <c r="LB160" s="471"/>
      <c r="LC160" s="471"/>
      <c r="LD160" s="471"/>
      <c r="LE160" s="471"/>
      <c r="LF160" s="474"/>
      <c r="LG160" s="474"/>
      <c r="LH160" s="474"/>
      <c r="LI160" s="474"/>
      <c r="LJ160" s="474"/>
      <c r="LK160" s="474"/>
      <c r="LL160" s="467">
        <v>0</v>
      </c>
      <c r="LM160" s="467">
        <v>0</v>
      </c>
      <c r="LN160" s="467">
        <v>0</v>
      </c>
      <c r="LO160" s="467">
        <v>0</v>
      </c>
      <c r="LP160" s="783">
        <v>0</v>
      </c>
      <c r="LQ160" s="783">
        <v>0</v>
      </c>
      <c r="LR160" s="783">
        <v>0</v>
      </c>
      <c r="LS160" s="783">
        <v>0</v>
      </c>
      <c r="LT160" s="783">
        <v>0</v>
      </c>
      <c r="LU160" s="783">
        <v>0</v>
      </c>
      <c r="LV160" s="415">
        <f t="shared" si="311"/>
        <v>0</v>
      </c>
      <c r="LW160" s="415">
        <f t="shared" si="311"/>
        <v>0</v>
      </c>
      <c r="LX160" s="415">
        <f t="shared" si="311"/>
        <v>0</v>
      </c>
      <c r="LY160" s="415">
        <f t="shared" si="311"/>
        <v>0</v>
      </c>
      <c r="LZ160" s="416">
        <f t="shared" si="311"/>
        <v>0</v>
      </c>
      <c r="MA160" s="416">
        <f t="shared" si="311"/>
        <v>0</v>
      </c>
      <c r="MB160" s="416">
        <f t="shared" si="311"/>
        <v>0</v>
      </c>
      <c r="MC160" s="416">
        <f t="shared" si="311"/>
        <v>0</v>
      </c>
      <c r="MD160" s="416">
        <f t="shared" si="311"/>
        <v>0</v>
      </c>
      <c r="ME160" s="416">
        <f t="shared" si="311"/>
        <v>0</v>
      </c>
      <c r="MF160" s="465"/>
      <c r="MG160" s="465"/>
      <c r="MH160" s="465"/>
      <c r="MI160" s="465"/>
      <c r="MJ160" s="466"/>
      <c r="MK160" s="466"/>
      <c r="ML160" s="466"/>
      <c r="MM160" s="466"/>
      <c r="MN160" s="466"/>
      <c r="MO160" s="466"/>
      <c r="MP160" s="477"/>
      <c r="MQ160" s="477"/>
      <c r="MR160" s="477"/>
      <c r="MS160" s="477"/>
      <c r="MT160" s="478"/>
      <c r="MU160" s="478"/>
      <c r="MV160" s="478"/>
      <c r="MW160" s="478"/>
      <c r="MX160" s="478"/>
      <c r="MY160" s="478"/>
      <c r="MZ160" s="401">
        <f t="shared" si="312"/>
        <v>0</v>
      </c>
      <c r="NA160" s="401">
        <f t="shared" si="312"/>
        <v>0</v>
      </c>
      <c r="NB160" s="401">
        <f t="shared" si="312"/>
        <v>0</v>
      </c>
      <c r="NC160" s="401">
        <f t="shared" si="312"/>
        <v>0</v>
      </c>
      <c r="ND160" s="402">
        <f t="shared" si="312"/>
        <v>0</v>
      </c>
      <c r="NE160" s="402">
        <f t="shared" si="312"/>
        <v>0</v>
      </c>
      <c r="NF160" s="402">
        <f t="shared" si="312"/>
        <v>0</v>
      </c>
      <c r="NG160" s="402">
        <f t="shared" si="312"/>
        <v>0</v>
      </c>
      <c r="NH160" s="402">
        <f t="shared" si="312"/>
        <v>0</v>
      </c>
      <c r="NI160" s="402">
        <f t="shared" si="312"/>
        <v>0</v>
      </c>
    </row>
    <row r="161" spans="1:373" ht="30.75" thickBot="1" x14ac:dyDescent="0.3">
      <c r="A161" s="604">
        <v>5</v>
      </c>
      <c r="B161" s="605" t="s">
        <v>136</v>
      </c>
      <c r="C161" s="605" t="s">
        <v>137</v>
      </c>
      <c r="D161" s="488"/>
      <c r="E161" s="488"/>
      <c r="F161" s="488"/>
      <c r="G161" s="488"/>
      <c r="H161" s="489"/>
      <c r="I161" s="489"/>
      <c r="J161" s="489"/>
      <c r="K161" s="489"/>
      <c r="L161" s="489"/>
      <c r="M161" s="489"/>
      <c r="N161" s="490"/>
      <c r="O161" s="490"/>
      <c r="P161" s="490"/>
      <c r="Q161" s="490"/>
      <c r="R161" s="517"/>
      <c r="S161" s="517"/>
      <c r="T161" s="517"/>
      <c r="U161" s="517"/>
      <c r="V161" s="517"/>
      <c r="W161" s="517"/>
      <c r="X161" s="491"/>
      <c r="Y161" s="491"/>
      <c r="Z161" s="491"/>
      <c r="AA161" s="491"/>
      <c r="AB161" s="492"/>
      <c r="AC161" s="492"/>
      <c r="AD161" s="492"/>
      <c r="AE161" s="492"/>
      <c r="AF161" s="492"/>
      <c r="AG161" s="492"/>
      <c r="AH161" s="493">
        <v>0</v>
      </c>
      <c r="AI161" s="493">
        <v>0</v>
      </c>
      <c r="AJ161" s="493">
        <v>0</v>
      </c>
      <c r="AK161" s="493">
        <v>0</v>
      </c>
      <c r="AL161" s="754">
        <v>0</v>
      </c>
      <c r="AM161" s="754">
        <v>0</v>
      </c>
      <c r="AN161" s="754">
        <v>0</v>
      </c>
      <c r="AO161" s="754">
        <v>0</v>
      </c>
      <c r="AP161" s="754">
        <v>0</v>
      </c>
      <c r="AQ161" s="754">
        <v>0</v>
      </c>
      <c r="AR161" s="494">
        <v>0</v>
      </c>
      <c r="AS161" s="494">
        <v>0</v>
      </c>
      <c r="AT161" s="494">
        <v>0</v>
      </c>
      <c r="AU161" s="494">
        <v>0</v>
      </c>
      <c r="AV161" s="766">
        <v>0</v>
      </c>
      <c r="AW161" s="766">
        <v>0</v>
      </c>
      <c r="AX161" s="766">
        <v>0</v>
      </c>
      <c r="AY161" s="766">
        <v>0</v>
      </c>
      <c r="AZ161" s="766">
        <v>0</v>
      </c>
      <c r="BA161" s="766">
        <v>0</v>
      </c>
      <c r="BB161" s="495"/>
      <c r="BC161" s="495"/>
      <c r="BD161" s="495"/>
      <c r="BE161" s="495"/>
      <c r="BF161" s="811"/>
      <c r="BG161" s="811"/>
      <c r="BH161" s="811"/>
      <c r="BI161" s="811"/>
      <c r="BJ161" s="811"/>
      <c r="BK161" s="811"/>
      <c r="BL161" s="496"/>
      <c r="BM161" s="496"/>
      <c r="BN161" s="496"/>
      <c r="BO161" s="496"/>
      <c r="BP161" s="772"/>
      <c r="BQ161" s="772"/>
      <c r="BR161" s="772"/>
      <c r="BS161" s="772"/>
      <c r="BT161" s="772"/>
      <c r="BU161" s="772"/>
      <c r="BV161" s="498"/>
      <c r="BW161" s="498"/>
      <c r="BX161" s="498"/>
      <c r="BY161" s="498"/>
      <c r="BZ161" s="499"/>
      <c r="CA161" s="499"/>
      <c r="CB161" s="499"/>
      <c r="CC161" s="499"/>
      <c r="CD161" s="499"/>
      <c r="CE161" s="499"/>
      <c r="CF161" s="500"/>
      <c r="CG161" s="500"/>
      <c r="CH161" s="500"/>
      <c r="CI161" s="500"/>
      <c r="CJ161" s="519"/>
      <c r="CK161" s="519"/>
      <c r="CL161" s="519"/>
      <c r="CM161" s="519"/>
      <c r="CN161" s="519"/>
      <c r="CO161" s="519"/>
      <c r="CP161" s="501"/>
      <c r="CQ161" s="501"/>
      <c r="CR161" s="501"/>
      <c r="CS161" s="501"/>
      <c r="CT161" s="794"/>
      <c r="CU161" s="794"/>
      <c r="CV161" s="794"/>
      <c r="CW161" s="794"/>
      <c r="CX161" s="794"/>
      <c r="CY161" s="794"/>
      <c r="CZ161" s="502"/>
      <c r="DA161" s="502"/>
      <c r="DB161" s="502"/>
      <c r="DC161" s="502"/>
      <c r="DD161" s="1027"/>
      <c r="DE161" s="1027"/>
      <c r="DF161" s="1027"/>
      <c r="DG161" s="1027"/>
      <c r="DH161" s="1027"/>
      <c r="DI161" s="1027"/>
      <c r="DJ161" s="498"/>
      <c r="DK161" s="498"/>
      <c r="DL161" s="498"/>
      <c r="DM161" s="498"/>
      <c r="DN161" s="499"/>
      <c r="DO161" s="499"/>
      <c r="DP161" s="499"/>
      <c r="DQ161" s="499"/>
      <c r="DR161" s="499"/>
      <c r="DS161" s="499"/>
      <c r="DT161" s="503">
        <v>0</v>
      </c>
      <c r="DU161" s="503">
        <v>0</v>
      </c>
      <c r="DV161" s="503">
        <v>0</v>
      </c>
      <c r="DW161" s="503">
        <v>0</v>
      </c>
      <c r="DX161" s="778">
        <v>0</v>
      </c>
      <c r="DY161" s="778">
        <v>0</v>
      </c>
      <c r="DZ161" s="778">
        <v>0</v>
      </c>
      <c r="EA161" s="778"/>
      <c r="EB161" s="778">
        <v>0</v>
      </c>
      <c r="EC161" s="778">
        <v>0</v>
      </c>
      <c r="ED161" s="505"/>
      <c r="EE161" s="505"/>
      <c r="EF161" s="505"/>
      <c r="EG161" s="505"/>
      <c r="EH161" s="760"/>
      <c r="EI161" s="760"/>
      <c r="EJ161" s="760"/>
      <c r="EK161" s="760"/>
      <c r="EL161" s="760"/>
      <c r="EM161" s="760"/>
      <c r="EN161" s="496"/>
      <c r="EO161" s="496"/>
      <c r="EP161" s="496"/>
      <c r="EQ161" s="496"/>
      <c r="ER161" s="772"/>
      <c r="ES161" s="772"/>
      <c r="ET161" s="772"/>
      <c r="EU161" s="772"/>
      <c r="EV161" s="772"/>
      <c r="EW161" s="772"/>
      <c r="EX161" s="505"/>
      <c r="EY161" s="505"/>
      <c r="EZ161" s="505"/>
      <c r="FA161" s="505"/>
      <c r="FB161" s="760"/>
      <c r="FC161" s="760"/>
      <c r="FD161" s="760"/>
      <c r="FE161" s="760"/>
      <c r="FF161" s="760"/>
      <c r="FG161" s="760"/>
      <c r="FH161" s="507"/>
      <c r="FI161" s="507"/>
      <c r="FJ161" s="507"/>
      <c r="FK161" s="507"/>
      <c r="FL161" s="606"/>
      <c r="FM161" s="606"/>
      <c r="FN161" s="606"/>
      <c r="FO161" s="606"/>
      <c r="FP161" s="606"/>
      <c r="FQ161" s="606"/>
      <c r="FR161" s="509"/>
      <c r="FS161" s="509"/>
      <c r="FT161" s="509"/>
      <c r="FU161" s="509"/>
      <c r="FV161" s="1049"/>
      <c r="FW161" s="1049"/>
      <c r="FX161" s="1049"/>
      <c r="FY161" s="1049"/>
      <c r="FZ161" s="1049"/>
      <c r="GA161" s="1049"/>
      <c r="GB161" s="511"/>
      <c r="GC161" s="511"/>
      <c r="GD161" s="511"/>
      <c r="GE161" s="511"/>
      <c r="GF161" s="784"/>
      <c r="GG161" s="784"/>
      <c r="GH161" s="784"/>
      <c r="GI161" s="784"/>
      <c r="GJ161" s="784"/>
      <c r="GK161" s="784"/>
      <c r="GL161" s="503"/>
      <c r="GM161" s="503"/>
      <c r="GN161" s="503"/>
      <c r="GO161" s="503"/>
      <c r="GP161" s="504"/>
      <c r="GQ161" s="504"/>
      <c r="GR161" s="504"/>
      <c r="GS161" s="504"/>
      <c r="GT161" s="504"/>
      <c r="GU161" s="504"/>
      <c r="GV161" s="513"/>
      <c r="GW161" s="513"/>
      <c r="GX161" s="513"/>
      <c r="GY161" s="513"/>
      <c r="GZ161" s="514"/>
      <c r="HA161" s="514"/>
      <c r="HB161" s="514"/>
      <c r="HC161" s="514"/>
      <c r="HD161" s="514"/>
      <c r="HE161" s="514"/>
      <c r="HF161" s="515"/>
      <c r="HG161" s="515"/>
      <c r="HH161" s="515"/>
      <c r="HI161" s="515"/>
      <c r="HJ161" s="518"/>
      <c r="HK161" s="518"/>
      <c r="HL161" s="518"/>
      <c r="HM161" s="518"/>
      <c r="HN161" s="518"/>
      <c r="HO161" s="518"/>
      <c r="HP161" s="490"/>
      <c r="HQ161" s="490"/>
      <c r="HR161" s="490"/>
      <c r="HS161" s="490"/>
      <c r="HT161" s="517"/>
      <c r="HU161" s="517"/>
      <c r="HV161" s="517"/>
      <c r="HW161" s="517"/>
      <c r="HX161" s="517"/>
      <c r="HY161" s="517"/>
      <c r="HZ161" s="505"/>
      <c r="IA161" s="505"/>
      <c r="IB161" s="505"/>
      <c r="IC161" s="505"/>
      <c r="ID161" s="506"/>
      <c r="IE161" s="506"/>
      <c r="IF161" s="506"/>
      <c r="IG161" s="506"/>
      <c r="IH161" s="506"/>
      <c r="II161" s="506"/>
      <c r="IJ161" s="515"/>
      <c r="IK161" s="515"/>
      <c r="IL161" s="515"/>
      <c r="IM161" s="515"/>
      <c r="IN161" s="518"/>
      <c r="IO161" s="518"/>
      <c r="IP161" s="518"/>
      <c r="IQ161" s="518"/>
      <c r="IR161" s="518"/>
      <c r="IS161" s="518"/>
      <c r="IT161" s="501"/>
      <c r="IU161" s="501"/>
      <c r="IV161" s="501"/>
      <c r="IW161" s="501"/>
      <c r="IX161" s="794"/>
      <c r="IY161" s="794"/>
      <c r="IZ161" s="794"/>
      <c r="JA161" s="794"/>
      <c r="JB161" s="794"/>
      <c r="JC161" s="794"/>
      <c r="JD161" s="507"/>
      <c r="JE161" s="507"/>
      <c r="JF161" s="507"/>
      <c r="JG161" s="507"/>
      <c r="JH161" s="508"/>
      <c r="JI161" s="508"/>
      <c r="JJ161" s="508"/>
      <c r="JK161" s="508"/>
      <c r="JL161" s="508"/>
      <c r="JM161" s="508"/>
      <c r="JN161" s="500"/>
      <c r="JO161" s="500"/>
      <c r="JP161" s="500"/>
      <c r="JQ161" s="500"/>
      <c r="JR161" s="519"/>
      <c r="JS161" s="519"/>
      <c r="JT161" s="519"/>
      <c r="JU161" s="519"/>
      <c r="JV161" s="519"/>
      <c r="JW161" s="519"/>
      <c r="JX161" s="496"/>
      <c r="JY161" s="496"/>
      <c r="JZ161" s="496"/>
      <c r="KA161" s="496"/>
      <c r="KB161" s="772"/>
      <c r="KC161" s="772"/>
      <c r="KD161" s="772"/>
      <c r="KE161" s="772"/>
      <c r="KF161" s="772"/>
      <c r="KG161" s="772"/>
      <c r="KH161" s="498"/>
      <c r="KI161" s="498"/>
      <c r="KJ161" s="498"/>
      <c r="KK161" s="498"/>
      <c r="KL161" s="499"/>
      <c r="KM161" s="499"/>
      <c r="KN161" s="499"/>
      <c r="KO161" s="499"/>
      <c r="KP161" s="499"/>
      <c r="KQ161" s="499"/>
      <c r="KR161" s="520"/>
      <c r="KS161" s="520"/>
      <c r="KT161" s="520"/>
      <c r="KU161" s="520"/>
      <c r="KV161" s="789"/>
      <c r="KW161" s="789"/>
      <c r="KX161" s="789"/>
      <c r="KY161" s="789"/>
      <c r="KZ161" s="789"/>
      <c r="LA161" s="789"/>
      <c r="LB161" s="515"/>
      <c r="LC161" s="515"/>
      <c r="LD161" s="515"/>
      <c r="LE161" s="515"/>
      <c r="LF161" s="518"/>
      <c r="LG161" s="518"/>
      <c r="LH161" s="518"/>
      <c r="LI161" s="518"/>
      <c r="LJ161" s="518"/>
      <c r="LK161" s="518"/>
      <c r="LL161" s="511">
        <v>0</v>
      </c>
      <c r="LM161" s="511">
        <v>0</v>
      </c>
      <c r="LN161" s="511">
        <v>0</v>
      </c>
      <c r="LO161" s="511">
        <v>0</v>
      </c>
      <c r="LP161" s="784">
        <v>0</v>
      </c>
      <c r="LQ161" s="784">
        <v>0</v>
      </c>
      <c r="LR161" s="784">
        <v>0</v>
      </c>
      <c r="LS161" s="784">
        <v>0</v>
      </c>
      <c r="LT161" s="784">
        <v>0</v>
      </c>
      <c r="LU161" s="784">
        <v>0</v>
      </c>
      <c r="LV161" s="415">
        <f t="shared" si="311"/>
        <v>0</v>
      </c>
      <c r="LW161" s="415">
        <f t="shared" si="311"/>
        <v>0</v>
      </c>
      <c r="LX161" s="415">
        <f t="shared" si="311"/>
        <v>0</v>
      </c>
      <c r="LY161" s="415">
        <f t="shared" si="311"/>
        <v>0</v>
      </c>
      <c r="LZ161" s="416">
        <f t="shared" si="311"/>
        <v>0</v>
      </c>
      <c r="MA161" s="416">
        <f t="shared" si="311"/>
        <v>0</v>
      </c>
      <c r="MB161" s="416">
        <f t="shared" si="311"/>
        <v>0</v>
      </c>
      <c r="MC161" s="416">
        <f t="shared" si="311"/>
        <v>0</v>
      </c>
      <c r="MD161" s="416">
        <f t="shared" si="311"/>
        <v>0</v>
      </c>
      <c r="ME161" s="416">
        <f t="shared" si="311"/>
        <v>0</v>
      </c>
      <c r="MF161" s="509"/>
      <c r="MG161" s="509"/>
      <c r="MH161" s="509"/>
      <c r="MI161" s="509"/>
      <c r="MJ161" s="510"/>
      <c r="MK161" s="510"/>
      <c r="ML161" s="510"/>
      <c r="MM161" s="510"/>
      <c r="MN161" s="510"/>
      <c r="MO161" s="510"/>
      <c r="MP161" s="521"/>
      <c r="MQ161" s="521"/>
      <c r="MR161" s="521"/>
      <c r="MS161" s="521"/>
      <c r="MT161" s="522"/>
      <c r="MU161" s="522"/>
      <c r="MV161" s="522"/>
      <c r="MW161" s="522"/>
      <c r="MX161" s="522"/>
      <c r="MY161" s="522"/>
      <c r="MZ161" s="401">
        <f t="shared" si="312"/>
        <v>0</v>
      </c>
      <c r="NA161" s="401">
        <f t="shared" si="312"/>
        <v>0</v>
      </c>
      <c r="NB161" s="401">
        <f t="shared" si="312"/>
        <v>0</v>
      </c>
      <c r="NC161" s="401">
        <f t="shared" si="312"/>
        <v>0</v>
      </c>
      <c r="ND161" s="402">
        <f t="shared" si="312"/>
        <v>0</v>
      </c>
      <c r="NE161" s="402">
        <f t="shared" si="312"/>
        <v>0</v>
      </c>
      <c r="NF161" s="402">
        <f t="shared" si="312"/>
        <v>0</v>
      </c>
      <c r="NG161" s="402">
        <f t="shared" si="312"/>
        <v>0</v>
      </c>
      <c r="NH161" s="402">
        <f t="shared" si="312"/>
        <v>0</v>
      </c>
      <c r="NI161" s="402">
        <f t="shared" si="312"/>
        <v>0</v>
      </c>
    </row>
    <row r="162" spans="1:373" s="245" customFormat="1" ht="16.5" thickBot="1" x14ac:dyDescent="0.3">
      <c r="A162" s="1511" t="s">
        <v>223</v>
      </c>
      <c r="B162" s="1512"/>
      <c r="C162" s="1512"/>
      <c r="D162" s="403">
        <f t="shared" ref="D162:M162" si="313">SUM(D157:D161)</f>
        <v>0</v>
      </c>
      <c r="E162" s="403">
        <f t="shared" si="313"/>
        <v>0</v>
      </c>
      <c r="F162" s="403">
        <f t="shared" si="313"/>
        <v>0</v>
      </c>
      <c r="G162" s="403">
        <f t="shared" si="313"/>
        <v>0</v>
      </c>
      <c r="H162" s="523">
        <f t="shared" si="313"/>
        <v>0</v>
      </c>
      <c r="I162" s="523">
        <f t="shared" si="313"/>
        <v>0</v>
      </c>
      <c r="J162" s="523">
        <f t="shared" si="313"/>
        <v>0</v>
      </c>
      <c r="K162" s="523">
        <f t="shared" si="313"/>
        <v>0</v>
      </c>
      <c r="L162" s="523">
        <f t="shared" si="313"/>
        <v>0</v>
      </c>
      <c r="M162" s="523">
        <f t="shared" si="313"/>
        <v>0</v>
      </c>
      <c r="N162" s="403">
        <f t="shared" ref="N162:U162" si="314">SUM(N157:N161)</f>
        <v>0</v>
      </c>
      <c r="O162" s="403">
        <f t="shared" si="314"/>
        <v>0</v>
      </c>
      <c r="P162" s="403">
        <f t="shared" si="314"/>
        <v>0</v>
      </c>
      <c r="Q162" s="403">
        <f t="shared" si="314"/>
        <v>0</v>
      </c>
      <c r="R162" s="404">
        <f t="shared" si="314"/>
        <v>0</v>
      </c>
      <c r="S162" s="404">
        <f t="shared" si="314"/>
        <v>0</v>
      </c>
      <c r="T162" s="404">
        <f t="shared" si="314"/>
        <v>0</v>
      </c>
      <c r="U162" s="404">
        <f t="shared" si="314"/>
        <v>0</v>
      </c>
      <c r="V162" s="404">
        <f t="shared" ref="V162:AE162" si="315">SUM(V157:V161)</f>
        <v>0</v>
      </c>
      <c r="W162" s="404">
        <f t="shared" si="315"/>
        <v>0</v>
      </c>
      <c r="X162" s="403">
        <f t="shared" si="315"/>
        <v>0</v>
      </c>
      <c r="Y162" s="403">
        <f t="shared" si="315"/>
        <v>0</v>
      </c>
      <c r="Z162" s="403">
        <f t="shared" si="315"/>
        <v>0</v>
      </c>
      <c r="AA162" s="403">
        <f t="shared" si="315"/>
        <v>0</v>
      </c>
      <c r="AB162" s="523">
        <f t="shared" si="315"/>
        <v>0</v>
      </c>
      <c r="AC162" s="523">
        <f t="shared" si="315"/>
        <v>0</v>
      </c>
      <c r="AD162" s="523">
        <f t="shared" si="315"/>
        <v>0</v>
      </c>
      <c r="AE162" s="523">
        <f t="shared" si="315"/>
        <v>0</v>
      </c>
      <c r="AF162" s="523">
        <f t="shared" ref="AF162:AP162" si="316">SUM(AF157:AF161)</f>
        <v>0</v>
      </c>
      <c r="AG162" s="523">
        <f t="shared" si="316"/>
        <v>0</v>
      </c>
      <c r="AH162" s="403">
        <f t="shared" si="316"/>
        <v>0</v>
      </c>
      <c r="AI162" s="403">
        <f t="shared" si="316"/>
        <v>0</v>
      </c>
      <c r="AJ162" s="403">
        <f t="shared" si="316"/>
        <v>0</v>
      </c>
      <c r="AK162" s="403">
        <f t="shared" si="316"/>
        <v>0</v>
      </c>
      <c r="AL162" s="404">
        <f t="shared" si="316"/>
        <v>0</v>
      </c>
      <c r="AM162" s="404">
        <f t="shared" si="316"/>
        <v>0</v>
      </c>
      <c r="AN162" s="404">
        <f t="shared" si="316"/>
        <v>0</v>
      </c>
      <c r="AO162" s="404">
        <f t="shared" si="316"/>
        <v>0</v>
      </c>
      <c r="AP162" s="404">
        <f t="shared" si="316"/>
        <v>0</v>
      </c>
      <c r="AQ162" s="404">
        <f t="shared" ref="AQ162:AY162" si="317">SUM(AQ157:AQ161)</f>
        <v>0</v>
      </c>
      <c r="AR162" s="403">
        <f t="shared" si="317"/>
        <v>0</v>
      </c>
      <c r="AS162" s="403">
        <f t="shared" si="317"/>
        <v>0</v>
      </c>
      <c r="AT162" s="403">
        <f t="shared" si="317"/>
        <v>0</v>
      </c>
      <c r="AU162" s="403">
        <f t="shared" si="317"/>
        <v>0</v>
      </c>
      <c r="AV162" s="404">
        <f t="shared" si="317"/>
        <v>0</v>
      </c>
      <c r="AW162" s="404">
        <f t="shared" si="317"/>
        <v>0</v>
      </c>
      <c r="AX162" s="404">
        <f t="shared" si="317"/>
        <v>0</v>
      </c>
      <c r="AY162" s="404">
        <f t="shared" si="317"/>
        <v>0</v>
      </c>
      <c r="AZ162" s="404">
        <f>SUM(AZ157:AZ161)</f>
        <v>0</v>
      </c>
      <c r="BA162" s="404">
        <f>SUM(BA157:BA161)</f>
        <v>0</v>
      </c>
      <c r="BB162" s="403">
        <f t="shared" ref="BB162:BI162" si="318">SUM(BB157:BB161)</f>
        <v>0</v>
      </c>
      <c r="BC162" s="403">
        <f t="shared" si="318"/>
        <v>0</v>
      </c>
      <c r="BD162" s="403">
        <f t="shared" si="318"/>
        <v>0</v>
      </c>
      <c r="BE162" s="403">
        <f t="shared" si="318"/>
        <v>0</v>
      </c>
      <c r="BF162" s="404">
        <f t="shared" si="318"/>
        <v>0</v>
      </c>
      <c r="BG162" s="404">
        <f t="shared" si="318"/>
        <v>0</v>
      </c>
      <c r="BH162" s="404">
        <f t="shared" si="318"/>
        <v>0</v>
      </c>
      <c r="BI162" s="404">
        <f t="shared" si="318"/>
        <v>0</v>
      </c>
      <c r="BJ162" s="404">
        <f t="shared" ref="BJ162:BS162" si="319">SUM(BJ157:BJ161)</f>
        <v>0</v>
      </c>
      <c r="BK162" s="404">
        <f t="shared" si="319"/>
        <v>0</v>
      </c>
      <c r="BL162" s="403">
        <f t="shared" si="319"/>
        <v>0</v>
      </c>
      <c r="BM162" s="403">
        <f t="shared" si="319"/>
        <v>0</v>
      </c>
      <c r="BN162" s="403">
        <f t="shared" si="319"/>
        <v>0</v>
      </c>
      <c r="BO162" s="403">
        <f t="shared" si="319"/>
        <v>0</v>
      </c>
      <c r="BP162" s="404">
        <f t="shared" si="319"/>
        <v>0</v>
      </c>
      <c r="BQ162" s="404">
        <f t="shared" si="319"/>
        <v>0</v>
      </c>
      <c r="BR162" s="404">
        <f t="shared" si="319"/>
        <v>0</v>
      </c>
      <c r="BS162" s="404">
        <f t="shared" si="319"/>
        <v>0</v>
      </c>
      <c r="BT162" s="404">
        <f t="shared" ref="BT162:CC162" si="320">SUM(BT157:BT161)</f>
        <v>0</v>
      </c>
      <c r="BU162" s="404">
        <f t="shared" si="320"/>
        <v>0</v>
      </c>
      <c r="BV162" s="403">
        <f t="shared" si="320"/>
        <v>0</v>
      </c>
      <c r="BW162" s="403">
        <f t="shared" si="320"/>
        <v>30</v>
      </c>
      <c r="BX162" s="403">
        <f t="shared" si="320"/>
        <v>25</v>
      </c>
      <c r="BY162" s="403">
        <f t="shared" si="320"/>
        <v>30</v>
      </c>
      <c r="BZ162" s="404">
        <f t="shared" si="320"/>
        <v>0</v>
      </c>
      <c r="CA162" s="404">
        <f t="shared" si="320"/>
        <v>0</v>
      </c>
      <c r="CB162" s="404">
        <f t="shared" si="320"/>
        <v>0</v>
      </c>
      <c r="CC162" s="404">
        <f t="shared" si="320"/>
        <v>0</v>
      </c>
      <c r="CD162" s="404">
        <f t="shared" ref="CD162:CM162" si="321">SUM(CD157:CD161)</f>
        <v>0</v>
      </c>
      <c r="CE162" s="404">
        <f t="shared" si="321"/>
        <v>0</v>
      </c>
      <c r="CF162" s="403">
        <f t="shared" si="321"/>
        <v>0</v>
      </c>
      <c r="CG162" s="403">
        <f t="shared" si="321"/>
        <v>0</v>
      </c>
      <c r="CH162" s="403">
        <f t="shared" si="321"/>
        <v>0</v>
      </c>
      <c r="CI162" s="403">
        <f t="shared" si="321"/>
        <v>0</v>
      </c>
      <c r="CJ162" s="404">
        <f t="shared" si="321"/>
        <v>0</v>
      </c>
      <c r="CK162" s="404">
        <f t="shared" si="321"/>
        <v>0</v>
      </c>
      <c r="CL162" s="404">
        <f t="shared" si="321"/>
        <v>0</v>
      </c>
      <c r="CM162" s="404">
        <f t="shared" si="321"/>
        <v>0</v>
      </c>
      <c r="CN162" s="404">
        <f>SUM(CN157:CN161)</f>
        <v>0</v>
      </c>
      <c r="CO162" s="404">
        <f>SUM(CO157:CO161)</f>
        <v>0</v>
      </c>
      <c r="CP162" s="403">
        <f t="shared" ref="CP162:CW162" si="322">SUM(CP157:CP161)</f>
        <v>0</v>
      </c>
      <c r="CQ162" s="403">
        <f t="shared" si="322"/>
        <v>0</v>
      </c>
      <c r="CR162" s="403">
        <f t="shared" si="322"/>
        <v>0</v>
      </c>
      <c r="CS162" s="403">
        <f t="shared" si="322"/>
        <v>0</v>
      </c>
      <c r="CT162" s="404">
        <f t="shared" si="322"/>
        <v>0</v>
      </c>
      <c r="CU162" s="404">
        <f t="shared" si="322"/>
        <v>0</v>
      </c>
      <c r="CV162" s="404">
        <f t="shared" si="322"/>
        <v>0</v>
      </c>
      <c r="CW162" s="404">
        <f t="shared" si="322"/>
        <v>0</v>
      </c>
      <c r="CX162" s="404">
        <f t="shared" ref="CX162:DG162" si="323">SUM(CX157:CX161)</f>
        <v>0</v>
      </c>
      <c r="CY162" s="404">
        <f t="shared" si="323"/>
        <v>0</v>
      </c>
      <c r="CZ162" s="403">
        <f t="shared" si="323"/>
        <v>0</v>
      </c>
      <c r="DA162" s="403">
        <f t="shared" si="323"/>
        <v>0</v>
      </c>
      <c r="DB162" s="403">
        <f t="shared" si="323"/>
        <v>0</v>
      </c>
      <c r="DC162" s="403">
        <f t="shared" si="323"/>
        <v>0</v>
      </c>
      <c r="DD162" s="404">
        <f t="shared" si="323"/>
        <v>0</v>
      </c>
      <c r="DE162" s="404">
        <f t="shared" si="323"/>
        <v>0</v>
      </c>
      <c r="DF162" s="404">
        <f t="shared" si="323"/>
        <v>0</v>
      </c>
      <c r="DG162" s="404">
        <f t="shared" si="323"/>
        <v>0</v>
      </c>
      <c r="DH162" s="404">
        <f t="shared" ref="DH162:DQ162" si="324">SUM(DH157:DH161)</f>
        <v>0</v>
      </c>
      <c r="DI162" s="404">
        <f t="shared" si="324"/>
        <v>0</v>
      </c>
      <c r="DJ162" s="403">
        <f t="shared" si="324"/>
        <v>0</v>
      </c>
      <c r="DK162" s="403">
        <f t="shared" si="324"/>
        <v>0</v>
      </c>
      <c r="DL162" s="403">
        <f t="shared" si="324"/>
        <v>0</v>
      </c>
      <c r="DM162" s="403">
        <f t="shared" si="324"/>
        <v>0</v>
      </c>
      <c r="DN162" s="404">
        <f t="shared" si="324"/>
        <v>0</v>
      </c>
      <c r="DO162" s="404">
        <f t="shared" si="324"/>
        <v>0</v>
      </c>
      <c r="DP162" s="404">
        <f t="shared" si="324"/>
        <v>0</v>
      </c>
      <c r="DQ162" s="404">
        <f t="shared" si="324"/>
        <v>0</v>
      </c>
      <c r="DR162" s="404">
        <f t="shared" ref="DR162:EA162" si="325">SUM(DR157:DR161)</f>
        <v>0</v>
      </c>
      <c r="DS162" s="404">
        <f t="shared" si="325"/>
        <v>0</v>
      </c>
      <c r="DT162" s="403">
        <f t="shared" si="325"/>
        <v>0</v>
      </c>
      <c r="DU162" s="403">
        <f t="shared" si="325"/>
        <v>10</v>
      </c>
      <c r="DV162" s="403">
        <f t="shared" si="325"/>
        <v>0</v>
      </c>
      <c r="DW162" s="403">
        <f t="shared" si="325"/>
        <v>9.9700000000000006</v>
      </c>
      <c r="DX162" s="404">
        <f t="shared" si="325"/>
        <v>0</v>
      </c>
      <c r="DY162" s="404">
        <f t="shared" si="325"/>
        <v>3</v>
      </c>
      <c r="DZ162" s="404">
        <f t="shared" si="325"/>
        <v>3</v>
      </c>
      <c r="EA162" s="404">
        <f t="shared" si="325"/>
        <v>0</v>
      </c>
      <c r="EB162" s="404">
        <f>SUM(EB157:EB161)</f>
        <v>3</v>
      </c>
      <c r="EC162" s="404">
        <f>SUM(EC157:EC161)</f>
        <v>3</v>
      </c>
      <c r="ED162" s="403">
        <f t="shared" ref="ED162:EK162" si="326">SUM(ED157:ED161)</f>
        <v>0</v>
      </c>
      <c r="EE162" s="403">
        <f t="shared" si="326"/>
        <v>0</v>
      </c>
      <c r="EF162" s="403">
        <f t="shared" si="326"/>
        <v>0</v>
      </c>
      <c r="EG162" s="403">
        <f t="shared" si="326"/>
        <v>0</v>
      </c>
      <c r="EH162" s="404">
        <f t="shared" si="326"/>
        <v>0</v>
      </c>
      <c r="EI162" s="404">
        <f t="shared" si="326"/>
        <v>0</v>
      </c>
      <c r="EJ162" s="404">
        <f t="shared" si="326"/>
        <v>0</v>
      </c>
      <c r="EK162" s="404">
        <f t="shared" si="326"/>
        <v>0</v>
      </c>
      <c r="EL162" s="404">
        <f t="shared" ref="EL162:EW162" si="327">SUM(EL157:EL161)</f>
        <v>0</v>
      </c>
      <c r="EM162" s="404">
        <f t="shared" si="327"/>
        <v>0</v>
      </c>
      <c r="EN162" s="403">
        <f t="shared" si="327"/>
        <v>0</v>
      </c>
      <c r="EO162" s="403">
        <f t="shared" si="327"/>
        <v>0</v>
      </c>
      <c r="EP162" s="403">
        <f t="shared" si="327"/>
        <v>0</v>
      </c>
      <c r="EQ162" s="403">
        <f t="shared" si="327"/>
        <v>0</v>
      </c>
      <c r="ER162" s="404">
        <f t="shared" si="327"/>
        <v>0</v>
      </c>
      <c r="ES162" s="404">
        <f t="shared" si="327"/>
        <v>0</v>
      </c>
      <c r="ET162" s="404">
        <f t="shared" si="327"/>
        <v>0</v>
      </c>
      <c r="EU162" s="404">
        <f t="shared" si="327"/>
        <v>0</v>
      </c>
      <c r="EV162" s="404">
        <f t="shared" si="327"/>
        <v>0</v>
      </c>
      <c r="EW162" s="404">
        <f t="shared" si="327"/>
        <v>0</v>
      </c>
      <c r="EX162" s="403">
        <f t="shared" ref="EX162:FE162" si="328">SUM(EX157:EX161)</f>
        <v>0</v>
      </c>
      <c r="EY162" s="403">
        <f t="shared" si="328"/>
        <v>0</v>
      </c>
      <c r="EZ162" s="403">
        <f t="shared" si="328"/>
        <v>0</v>
      </c>
      <c r="FA162" s="403">
        <f t="shared" si="328"/>
        <v>0</v>
      </c>
      <c r="FB162" s="404">
        <f t="shared" si="328"/>
        <v>0</v>
      </c>
      <c r="FC162" s="404">
        <f t="shared" si="328"/>
        <v>0</v>
      </c>
      <c r="FD162" s="404">
        <f t="shared" si="328"/>
        <v>0</v>
      </c>
      <c r="FE162" s="404">
        <f t="shared" si="328"/>
        <v>0</v>
      </c>
      <c r="FF162" s="404">
        <f t="shared" ref="FF162:FQ162" si="329">SUM(FF157:FF161)</f>
        <v>0</v>
      </c>
      <c r="FG162" s="404">
        <f t="shared" si="329"/>
        <v>0</v>
      </c>
      <c r="FH162" s="403">
        <f t="shared" si="329"/>
        <v>0</v>
      </c>
      <c r="FI162" s="403">
        <f t="shared" si="329"/>
        <v>0</v>
      </c>
      <c r="FJ162" s="403">
        <f t="shared" si="329"/>
        <v>0</v>
      </c>
      <c r="FK162" s="403">
        <f t="shared" si="329"/>
        <v>0</v>
      </c>
      <c r="FL162" s="523">
        <f t="shared" si="329"/>
        <v>0</v>
      </c>
      <c r="FM162" s="523">
        <f t="shared" si="329"/>
        <v>0</v>
      </c>
      <c r="FN162" s="523">
        <f t="shared" si="329"/>
        <v>0</v>
      </c>
      <c r="FO162" s="523">
        <f t="shared" si="329"/>
        <v>0</v>
      </c>
      <c r="FP162" s="523">
        <f t="shared" si="329"/>
        <v>0</v>
      </c>
      <c r="FQ162" s="523">
        <f t="shared" si="329"/>
        <v>0</v>
      </c>
      <c r="FR162" s="403">
        <f t="shared" ref="FR162:FY162" si="330">SUM(FR157:FR161)</f>
        <v>0</v>
      </c>
      <c r="FS162" s="403">
        <f t="shared" si="330"/>
        <v>0</v>
      </c>
      <c r="FT162" s="403">
        <f t="shared" si="330"/>
        <v>0</v>
      </c>
      <c r="FU162" s="403">
        <f t="shared" si="330"/>
        <v>0</v>
      </c>
      <c r="FV162" s="404">
        <f t="shared" si="330"/>
        <v>0</v>
      </c>
      <c r="FW162" s="404">
        <f t="shared" si="330"/>
        <v>0</v>
      </c>
      <c r="FX162" s="404">
        <f t="shared" si="330"/>
        <v>0</v>
      </c>
      <c r="FY162" s="404">
        <f t="shared" si="330"/>
        <v>0</v>
      </c>
      <c r="FZ162" s="404">
        <f t="shared" ref="FZ162:GK162" si="331">SUM(FZ157:FZ161)</f>
        <v>0</v>
      </c>
      <c r="GA162" s="404">
        <f t="shared" si="331"/>
        <v>0</v>
      </c>
      <c r="GB162" s="403">
        <f t="shared" si="331"/>
        <v>0</v>
      </c>
      <c r="GC162" s="403">
        <f t="shared" si="331"/>
        <v>0</v>
      </c>
      <c r="GD162" s="403">
        <f t="shared" si="331"/>
        <v>0</v>
      </c>
      <c r="GE162" s="403">
        <f t="shared" si="331"/>
        <v>0</v>
      </c>
      <c r="GF162" s="404">
        <f t="shared" si="331"/>
        <v>0</v>
      </c>
      <c r="GG162" s="404">
        <f t="shared" si="331"/>
        <v>0</v>
      </c>
      <c r="GH162" s="404">
        <f t="shared" si="331"/>
        <v>0</v>
      </c>
      <c r="GI162" s="404">
        <f t="shared" si="331"/>
        <v>0</v>
      </c>
      <c r="GJ162" s="404">
        <f t="shared" si="331"/>
        <v>0</v>
      </c>
      <c r="GK162" s="404">
        <f t="shared" si="331"/>
        <v>0</v>
      </c>
      <c r="GL162" s="403">
        <f t="shared" ref="GL162:GS162" si="332">SUM(GL157:GL161)</f>
        <v>0</v>
      </c>
      <c r="GM162" s="403">
        <f t="shared" si="332"/>
        <v>0</v>
      </c>
      <c r="GN162" s="403">
        <f t="shared" si="332"/>
        <v>0</v>
      </c>
      <c r="GO162" s="403">
        <f t="shared" si="332"/>
        <v>0</v>
      </c>
      <c r="GP162" s="523">
        <f t="shared" si="332"/>
        <v>0</v>
      </c>
      <c r="GQ162" s="523">
        <f t="shared" si="332"/>
        <v>0</v>
      </c>
      <c r="GR162" s="523">
        <f t="shared" si="332"/>
        <v>0</v>
      </c>
      <c r="GS162" s="523">
        <f t="shared" si="332"/>
        <v>0</v>
      </c>
      <c r="GT162" s="523">
        <f t="shared" ref="GT162:HE162" si="333">SUM(GT157:GT161)</f>
        <v>0</v>
      </c>
      <c r="GU162" s="523">
        <f t="shared" si="333"/>
        <v>0</v>
      </c>
      <c r="GV162" s="403">
        <f t="shared" si="333"/>
        <v>0</v>
      </c>
      <c r="GW162" s="403">
        <f t="shared" si="333"/>
        <v>0</v>
      </c>
      <c r="GX162" s="403">
        <f t="shared" si="333"/>
        <v>0</v>
      </c>
      <c r="GY162" s="403">
        <f t="shared" si="333"/>
        <v>0</v>
      </c>
      <c r="GZ162" s="404">
        <f t="shared" si="333"/>
        <v>0</v>
      </c>
      <c r="HA162" s="404">
        <f t="shared" si="333"/>
        <v>0</v>
      </c>
      <c r="HB162" s="404">
        <f t="shared" si="333"/>
        <v>0</v>
      </c>
      <c r="HC162" s="404">
        <f t="shared" si="333"/>
        <v>0</v>
      </c>
      <c r="HD162" s="404">
        <f t="shared" si="333"/>
        <v>0</v>
      </c>
      <c r="HE162" s="404">
        <f t="shared" si="333"/>
        <v>0</v>
      </c>
      <c r="HF162" s="403">
        <f t="shared" ref="HF162:HM162" si="334">SUM(HF157:HF161)</f>
        <v>0</v>
      </c>
      <c r="HG162" s="403">
        <f t="shared" si="334"/>
        <v>0</v>
      </c>
      <c r="HH162" s="403">
        <f t="shared" si="334"/>
        <v>0</v>
      </c>
      <c r="HI162" s="403">
        <f t="shared" si="334"/>
        <v>0</v>
      </c>
      <c r="HJ162" s="404">
        <f t="shared" si="334"/>
        <v>0</v>
      </c>
      <c r="HK162" s="404">
        <f t="shared" si="334"/>
        <v>0</v>
      </c>
      <c r="HL162" s="404">
        <f t="shared" si="334"/>
        <v>0</v>
      </c>
      <c r="HM162" s="404">
        <f t="shared" si="334"/>
        <v>0</v>
      </c>
      <c r="HN162" s="404">
        <f t="shared" ref="HN162:HY162" si="335">SUM(HN157:HN161)</f>
        <v>0</v>
      </c>
      <c r="HO162" s="404">
        <f t="shared" si="335"/>
        <v>0</v>
      </c>
      <c r="HP162" s="403">
        <f t="shared" si="335"/>
        <v>0</v>
      </c>
      <c r="HQ162" s="403">
        <f t="shared" si="335"/>
        <v>0</v>
      </c>
      <c r="HR162" s="403">
        <f t="shared" si="335"/>
        <v>0</v>
      </c>
      <c r="HS162" s="403">
        <f t="shared" si="335"/>
        <v>0</v>
      </c>
      <c r="HT162" s="404">
        <f t="shared" si="335"/>
        <v>0</v>
      </c>
      <c r="HU162" s="404">
        <f t="shared" si="335"/>
        <v>0</v>
      </c>
      <c r="HV162" s="404">
        <f t="shared" si="335"/>
        <v>0</v>
      </c>
      <c r="HW162" s="404">
        <f t="shared" si="335"/>
        <v>0</v>
      </c>
      <c r="HX162" s="404">
        <f t="shared" si="335"/>
        <v>0</v>
      </c>
      <c r="HY162" s="404">
        <f t="shared" si="335"/>
        <v>0</v>
      </c>
      <c r="HZ162" s="403">
        <f t="shared" ref="HZ162:IG162" si="336">SUM(HZ157:HZ161)</f>
        <v>0</v>
      </c>
      <c r="IA162" s="403">
        <f t="shared" si="336"/>
        <v>0</v>
      </c>
      <c r="IB162" s="403">
        <f t="shared" si="336"/>
        <v>0</v>
      </c>
      <c r="IC162" s="403">
        <f t="shared" si="336"/>
        <v>0</v>
      </c>
      <c r="ID162" s="523">
        <f t="shared" si="336"/>
        <v>0</v>
      </c>
      <c r="IE162" s="523">
        <f t="shared" si="336"/>
        <v>0</v>
      </c>
      <c r="IF162" s="523">
        <f t="shared" si="336"/>
        <v>0</v>
      </c>
      <c r="IG162" s="523">
        <f t="shared" si="336"/>
        <v>0</v>
      </c>
      <c r="IH162" s="523">
        <f t="shared" ref="IH162:IS162" si="337">SUM(IH157:IH161)</f>
        <v>0</v>
      </c>
      <c r="II162" s="523">
        <f t="shared" si="337"/>
        <v>0</v>
      </c>
      <c r="IJ162" s="403">
        <f t="shared" si="337"/>
        <v>0</v>
      </c>
      <c r="IK162" s="403">
        <f t="shared" si="337"/>
        <v>0</v>
      </c>
      <c r="IL162" s="403">
        <f t="shared" si="337"/>
        <v>0</v>
      </c>
      <c r="IM162" s="403">
        <f t="shared" si="337"/>
        <v>0</v>
      </c>
      <c r="IN162" s="404">
        <f t="shared" si="337"/>
        <v>0</v>
      </c>
      <c r="IO162" s="404">
        <f t="shared" si="337"/>
        <v>0</v>
      </c>
      <c r="IP162" s="404">
        <f t="shared" si="337"/>
        <v>0</v>
      </c>
      <c r="IQ162" s="404">
        <f t="shared" si="337"/>
        <v>0</v>
      </c>
      <c r="IR162" s="404">
        <f t="shared" si="337"/>
        <v>0</v>
      </c>
      <c r="IS162" s="404">
        <f t="shared" si="337"/>
        <v>0</v>
      </c>
      <c r="IT162" s="403">
        <f t="shared" ref="IT162:JA162" si="338">SUM(IT157:IT161)</f>
        <v>0</v>
      </c>
      <c r="IU162" s="403">
        <f t="shared" si="338"/>
        <v>0</v>
      </c>
      <c r="IV162" s="403">
        <f t="shared" si="338"/>
        <v>0</v>
      </c>
      <c r="IW162" s="403">
        <f t="shared" si="338"/>
        <v>0</v>
      </c>
      <c r="IX162" s="404">
        <f t="shared" si="338"/>
        <v>0</v>
      </c>
      <c r="IY162" s="404">
        <f t="shared" si="338"/>
        <v>0</v>
      </c>
      <c r="IZ162" s="404">
        <f t="shared" si="338"/>
        <v>0</v>
      </c>
      <c r="JA162" s="404">
        <f t="shared" si="338"/>
        <v>0</v>
      </c>
      <c r="JB162" s="404">
        <f t="shared" ref="JB162:JM162" si="339">SUM(JB157:JB161)</f>
        <v>0</v>
      </c>
      <c r="JC162" s="404">
        <f t="shared" si="339"/>
        <v>0</v>
      </c>
      <c r="JD162" s="403">
        <f t="shared" si="339"/>
        <v>0</v>
      </c>
      <c r="JE162" s="403">
        <f t="shared" si="339"/>
        <v>0</v>
      </c>
      <c r="JF162" s="403">
        <f t="shared" si="339"/>
        <v>0</v>
      </c>
      <c r="JG162" s="403">
        <f t="shared" si="339"/>
        <v>0</v>
      </c>
      <c r="JH162" s="404">
        <f t="shared" si="339"/>
        <v>0</v>
      </c>
      <c r="JI162" s="404">
        <f t="shared" si="339"/>
        <v>0</v>
      </c>
      <c r="JJ162" s="404">
        <f t="shared" si="339"/>
        <v>0</v>
      </c>
      <c r="JK162" s="404">
        <f t="shared" si="339"/>
        <v>0</v>
      </c>
      <c r="JL162" s="404">
        <f t="shared" si="339"/>
        <v>0</v>
      </c>
      <c r="JM162" s="404">
        <f t="shared" si="339"/>
        <v>0</v>
      </c>
      <c r="JN162" s="403">
        <f t="shared" ref="JN162:JU162" si="340">SUM(JN157:JN161)</f>
        <v>0</v>
      </c>
      <c r="JO162" s="403">
        <f t="shared" si="340"/>
        <v>0</v>
      </c>
      <c r="JP162" s="403">
        <f t="shared" si="340"/>
        <v>0</v>
      </c>
      <c r="JQ162" s="403">
        <f t="shared" si="340"/>
        <v>0</v>
      </c>
      <c r="JR162" s="404">
        <f t="shared" si="340"/>
        <v>0</v>
      </c>
      <c r="JS162" s="404">
        <f t="shared" si="340"/>
        <v>0</v>
      </c>
      <c r="JT162" s="404">
        <f t="shared" si="340"/>
        <v>0</v>
      </c>
      <c r="JU162" s="404">
        <f t="shared" si="340"/>
        <v>0</v>
      </c>
      <c r="JV162" s="404">
        <f t="shared" ref="JV162:KG162" si="341">SUM(JV157:JV161)</f>
        <v>0</v>
      </c>
      <c r="JW162" s="404">
        <f t="shared" si="341"/>
        <v>0</v>
      </c>
      <c r="JX162" s="403">
        <f t="shared" si="341"/>
        <v>0</v>
      </c>
      <c r="JY162" s="403">
        <f t="shared" si="341"/>
        <v>0</v>
      </c>
      <c r="JZ162" s="403">
        <f t="shared" si="341"/>
        <v>0</v>
      </c>
      <c r="KA162" s="403">
        <f t="shared" si="341"/>
        <v>0</v>
      </c>
      <c r="KB162" s="404">
        <f t="shared" si="341"/>
        <v>0</v>
      </c>
      <c r="KC162" s="404">
        <f t="shared" si="341"/>
        <v>0</v>
      </c>
      <c r="KD162" s="404">
        <f t="shared" si="341"/>
        <v>0</v>
      </c>
      <c r="KE162" s="404">
        <f t="shared" si="341"/>
        <v>0</v>
      </c>
      <c r="KF162" s="404">
        <f t="shared" si="341"/>
        <v>0</v>
      </c>
      <c r="KG162" s="404">
        <f t="shared" si="341"/>
        <v>0</v>
      </c>
      <c r="KH162" s="403">
        <f t="shared" ref="KH162:KO162" si="342">SUM(KH157:KH161)</f>
        <v>0</v>
      </c>
      <c r="KI162" s="403">
        <f t="shared" si="342"/>
        <v>0</v>
      </c>
      <c r="KJ162" s="403">
        <f t="shared" si="342"/>
        <v>0</v>
      </c>
      <c r="KK162" s="403">
        <f t="shared" si="342"/>
        <v>0</v>
      </c>
      <c r="KL162" s="404">
        <f t="shared" si="342"/>
        <v>0</v>
      </c>
      <c r="KM162" s="404">
        <f t="shared" si="342"/>
        <v>0</v>
      </c>
      <c r="KN162" s="404">
        <f t="shared" si="342"/>
        <v>0</v>
      </c>
      <c r="KO162" s="404">
        <f t="shared" si="342"/>
        <v>0</v>
      </c>
      <c r="KP162" s="404">
        <f>SUM(KP157:KP161)</f>
        <v>0</v>
      </c>
      <c r="KQ162" s="404">
        <f>SUM(KQ157:KQ161)</f>
        <v>0</v>
      </c>
      <c r="KR162" s="403">
        <f t="shared" ref="KR162:KY162" si="343">SUM(KR157:KR161)</f>
        <v>0</v>
      </c>
      <c r="KS162" s="403">
        <f t="shared" si="343"/>
        <v>0</v>
      </c>
      <c r="KT162" s="403">
        <f t="shared" si="343"/>
        <v>0</v>
      </c>
      <c r="KU162" s="403">
        <f t="shared" si="343"/>
        <v>0</v>
      </c>
      <c r="KV162" s="404">
        <f t="shared" si="343"/>
        <v>0</v>
      </c>
      <c r="KW162" s="404">
        <f t="shared" si="343"/>
        <v>0</v>
      </c>
      <c r="KX162" s="404">
        <f t="shared" si="343"/>
        <v>0</v>
      </c>
      <c r="KY162" s="404">
        <f t="shared" si="343"/>
        <v>0</v>
      </c>
      <c r="KZ162" s="404">
        <f>SUM(KZ157:KZ161)</f>
        <v>0</v>
      </c>
      <c r="LA162" s="404">
        <f>SUM(LA157:LA161)</f>
        <v>0</v>
      </c>
      <c r="LB162" s="403">
        <f t="shared" ref="LB162:LI162" si="344">SUM(LB157:LB161)</f>
        <v>0</v>
      </c>
      <c r="LC162" s="403">
        <f t="shared" si="344"/>
        <v>0</v>
      </c>
      <c r="LD162" s="403">
        <f t="shared" si="344"/>
        <v>0</v>
      </c>
      <c r="LE162" s="403">
        <f t="shared" si="344"/>
        <v>0</v>
      </c>
      <c r="LF162" s="404">
        <f t="shared" si="344"/>
        <v>0</v>
      </c>
      <c r="LG162" s="404">
        <f t="shared" si="344"/>
        <v>0</v>
      </c>
      <c r="LH162" s="404">
        <f t="shared" si="344"/>
        <v>0</v>
      </c>
      <c r="LI162" s="404">
        <f t="shared" si="344"/>
        <v>0</v>
      </c>
      <c r="LJ162" s="404">
        <f t="shared" ref="LJ162:LS162" si="345">SUM(LJ157:LJ161)</f>
        <v>0</v>
      </c>
      <c r="LK162" s="404">
        <f t="shared" si="345"/>
        <v>0</v>
      </c>
      <c r="LL162" s="403">
        <f t="shared" si="345"/>
        <v>0</v>
      </c>
      <c r="LM162" s="403">
        <f t="shared" si="345"/>
        <v>20</v>
      </c>
      <c r="LN162" s="403">
        <f t="shared" si="345"/>
        <v>0</v>
      </c>
      <c r="LO162" s="403">
        <f t="shared" si="345"/>
        <v>20</v>
      </c>
      <c r="LP162" s="404">
        <f t="shared" si="345"/>
        <v>18</v>
      </c>
      <c r="LQ162" s="404">
        <f t="shared" si="345"/>
        <v>0</v>
      </c>
      <c r="LR162" s="404">
        <f t="shared" si="345"/>
        <v>5</v>
      </c>
      <c r="LS162" s="404">
        <f t="shared" si="345"/>
        <v>0</v>
      </c>
      <c r="LT162" s="404">
        <f t="shared" ref="LT162:MC162" si="346">SUM(LT157:LT161)</f>
        <v>0</v>
      </c>
      <c r="LU162" s="404">
        <f t="shared" si="346"/>
        <v>0</v>
      </c>
      <c r="LV162" s="403">
        <f t="shared" si="346"/>
        <v>0</v>
      </c>
      <c r="LW162" s="403">
        <f t="shared" si="346"/>
        <v>60</v>
      </c>
      <c r="LX162" s="403">
        <f t="shared" si="346"/>
        <v>25</v>
      </c>
      <c r="LY162" s="403">
        <f t="shared" si="346"/>
        <v>59.97</v>
      </c>
      <c r="LZ162" s="404">
        <f t="shared" si="346"/>
        <v>18</v>
      </c>
      <c r="MA162" s="404">
        <f t="shared" si="346"/>
        <v>3</v>
      </c>
      <c r="MB162" s="404">
        <f t="shared" si="346"/>
        <v>8</v>
      </c>
      <c r="MC162" s="404">
        <f t="shared" si="346"/>
        <v>0</v>
      </c>
      <c r="MD162" s="404">
        <f t="shared" ref="MD162:MM162" si="347">SUM(MD157:MD161)</f>
        <v>3</v>
      </c>
      <c r="ME162" s="404">
        <f t="shared" si="347"/>
        <v>3</v>
      </c>
      <c r="MF162" s="403">
        <f t="shared" si="347"/>
        <v>0</v>
      </c>
      <c r="MG162" s="403">
        <f t="shared" si="347"/>
        <v>0</v>
      </c>
      <c r="MH162" s="403">
        <f t="shared" si="347"/>
        <v>0</v>
      </c>
      <c r="MI162" s="403">
        <f t="shared" si="347"/>
        <v>0</v>
      </c>
      <c r="MJ162" s="523">
        <f t="shared" si="347"/>
        <v>0</v>
      </c>
      <c r="MK162" s="523">
        <f t="shared" si="347"/>
        <v>0</v>
      </c>
      <c r="ML162" s="523">
        <f t="shared" si="347"/>
        <v>0</v>
      </c>
      <c r="MM162" s="523">
        <f t="shared" si="347"/>
        <v>0</v>
      </c>
      <c r="MN162" s="523">
        <f t="shared" ref="MN162:MW162" si="348">SUM(MN157:MN161)</f>
        <v>0</v>
      </c>
      <c r="MO162" s="523">
        <f t="shared" si="348"/>
        <v>0</v>
      </c>
      <c r="MP162" s="403">
        <f t="shared" si="348"/>
        <v>0</v>
      </c>
      <c r="MQ162" s="403">
        <f t="shared" si="348"/>
        <v>0</v>
      </c>
      <c r="MR162" s="403">
        <f t="shared" si="348"/>
        <v>0</v>
      </c>
      <c r="MS162" s="403">
        <f t="shared" si="348"/>
        <v>0</v>
      </c>
      <c r="MT162" s="523">
        <f t="shared" si="348"/>
        <v>0</v>
      </c>
      <c r="MU162" s="523">
        <f t="shared" si="348"/>
        <v>0</v>
      </c>
      <c r="MV162" s="523">
        <f t="shared" si="348"/>
        <v>0</v>
      </c>
      <c r="MW162" s="523">
        <f t="shared" si="348"/>
        <v>0</v>
      </c>
      <c r="MX162" s="523">
        <f t="shared" ref="MX162:NF162" si="349">SUM(MX157:MX161)</f>
        <v>0</v>
      </c>
      <c r="MY162" s="523">
        <f t="shared" si="349"/>
        <v>0</v>
      </c>
      <c r="MZ162" s="403">
        <f t="shared" si="349"/>
        <v>0</v>
      </c>
      <c r="NA162" s="403">
        <f t="shared" si="349"/>
        <v>60</v>
      </c>
      <c r="NB162" s="403">
        <f t="shared" si="349"/>
        <v>25</v>
      </c>
      <c r="NC162" s="403">
        <f t="shared" si="349"/>
        <v>59.97</v>
      </c>
      <c r="ND162" s="404">
        <f t="shared" si="349"/>
        <v>18</v>
      </c>
      <c r="NE162" s="404">
        <f t="shared" si="349"/>
        <v>3</v>
      </c>
      <c r="NF162" s="404">
        <f t="shared" si="349"/>
        <v>8</v>
      </c>
      <c r="NG162" s="404">
        <f>SUM(NG157:NG161)</f>
        <v>0</v>
      </c>
      <c r="NH162" s="404">
        <f>SUM(NH157:NH161)</f>
        <v>3</v>
      </c>
      <c r="NI162" s="405">
        <f>SUM(NI157:NI161)</f>
        <v>3</v>
      </c>
    </row>
    <row r="163" spans="1:373" ht="15" customHeight="1" x14ac:dyDescent="0.25">
      <c r="A163" s="1509" t="s">
        <v>220</v>
      </c>
      <c r="B163" s="1510"/>
      <c r="C163" s="1510"/>
      <c r="D163" s="1510"/>
      <c r="E163" s="1510"/>
      <c r="F163" s="1510"/>
      <c r="G163" s="1510"/>
      <c r="H163" s="1510"/>
      <c r="I163" s="1510"/>
      <c r="J163" s="1510"/>
      <c r="K163" s="1510"/>
      <c r="L163" s="1510"/>
      <c r="M163" s="1510"/>
      <c r="N163" s="524"/>
      <c r="O163" s="524"/>
      <c r="P163" s="524"/>
      <c r="Q163" s="524"/>
      <c r="R163" s="544"/>
      <c r="S163" s="544"/>
      <c r="T163" s="544"/>
      <c r="U163" s="544"/>
      <c r="V163" s="544"/>
      <c r="W163" s="544"/>
      <c r="X163" s="525"/>
      <c r="Y163" s="525"/>
      <c r="Z163" s="525"/>
      <c r="AA163" s="525"/>
      <c r="AB163" s="525"/>
      <c r="AC163" s="525"/>
      <c r="AD163" s="525"/>
      <c r="AE163" s="525"/>
      <c r="AF163" s="525"/>
      <c r="AG163" s="525"/>
      <c r="AH163" s="526"/>
      <c r="AI163" s="526"/>
      <c r="AJ163" s="526"/>
      <c r="AK163" s="526"/>
      <c r="AL163" s="755"/>
      <c r="AM163" s="755"/>
      <c r="AN163" s="755"/>
      <c r="AO163" s="755"/>
      <c r="AP163" s="755"/>
      <c r="AQ163" s="755"/>
      <c r="AR163" s="527"/>
      <c r="AS163" s="527"/>
      <c r="AT163" s="527"/>
      <c r="AU163" s="527"/>
      <c r="AV163" s="767"/>
      <c r="AW163" s="767"/>
      <c r="AX163" s="767"/>
      <c r="AY163" s="767"/>
      <c r="AZ163" s="767"/>
      <c r="BA163" s="767"/>
      <c r="BB163" s="528"/>
      <c r="BC163" s="528"/>
      <c r="BD163" s="528"/>
      <c r="BE163" s="528"/>
      <c r="BF163" s="814"/>
      <c r="BG163" s="814"/>
      <c r="BH163" s="814"/>
      <c r="BI163" s="814"/>
      <c r="BJ163" s="814"/>
      <c r="BK163" s="814"/>
      <c r="BL163" s="529"/>
      <c r="BM163" s="529"/>
      <c r="BN163" s="529"/>
      <c r="BO163" s="529"/>
      <c r="BP163" s="775"/>
      <c r="BQ163" s="775"/>
      <c r="BR163" s="775"/>
      <c r="BS163" s="775"/>
      <c r="BT163" s="775"/>
      <c r="BU163" s="775"/>
      <c r="BV163" s="530"/>
      <c r="BW163" s="530"/>
      <c r="BX163" s="530"/>
      <c r="BY163" s="530"/>
      <c r="BZ163" s="531"/>
      <c r="CA163" s="531"/>
      <c r="CB163" s="531"/>
      <c r="CC163" s="531"/>
      <c r="CD163" s="531"/>
      <c r="CE163" s="531"/>
      <c r="CF163" s="532"/>
      <c r="CG163" s="532"/>
      <c r="CH163" s="532"/>
      <c r="CI163" s="532"/>
      <c r="CJ163" s="546"/>
      <c r="CK163" s="546"/>
      <c r="CL163" s="546"/>
      <c r="CM163" s="546"/>
      <c r="CN163" s="546"/>
      <c r="CO163" s="546"/>
      <c r="CP163" s="533"/>
      <c r="CQ163" s="533"/>
      <c r="CR163" s="533"/>
      <c r="CS163" s="533"/>
      <c r="CT163" s="795"/>
      <c r="CU163" s="795"/>
      <c r="CV163" s="795"/>
      <c r="CW163" s="795"/>
      <c r="CX163" s="795"/>
      <c r="CY163" s="795"/>
      <c r="CZ163" s="534"/>
      <c r="DA163" s="534"/>
      <c r="DB163" s="534"/>
      <c r="DC163" s="534"/>
      <c r="DD163" s="1028"/>
      <c r="DE163" s="1028"/>
      <c r="DF163" s="1028"/>
      <c r="DG163" s="1028"/>
      <c r="DH163" s="1028"/>
      <c r="DI163" s="1028"/>
      <c r="DJ163" s="530"/>
      <c r="DK163" s="530"/>
      <c r="DL163" s="530"/>
      <c r="DM163" s="530"/>
      <c r="DN163" s="531"/>
      <c r="DO163" s="531"/>
      <c r="DP163" s="531"/>
      <c r="DQ163" s="531"/>
      <c r="DR163" s="531"/>
      <c r="DS163" s="531"/>
      <c r="DT163" s="535"/>
      <c r="DU163" s="535"/>
      <c r="DV163" s="535"/>
      <c r="DW163" s="535"/>
      <c r="DX163" s="779"/>
      <c r="DY163" s="779"/>
      <c r="DZ163" s="779"/>
      <c r="EA163" s="779"/>
      <c r="EB163" s="779"/>
      <c r="EC163" s="779"/>
      <c r="ED163" s="536"/>
      <c r="EE163" s="536"/>
      <c r="EF163" s="536"/>
      <c r="EG163" s="536"/>
      <c r="EH163" s="761"/>
      <c r="EI163" s="761"/>
      <c r="EJ163" s="761"/>
      <c r="EK163" s="761"/>
      <c r="EL163" s="761"/>
      <c r="EM163" s="761"/>
      <c r="EN163" s="529"/>
      <c r="EO163" s="529"/>
      <c r="EP163" s="529"/>
      <c r="EQ163" s="529"/>
      <c r="ER163" s="775"/>
      <c r="ES163" s="775"/>
      <c r="ET163" s="775"/>
      <c r="EU163" s="775"/>
      <c r="EV163" s="775"/>
      <c r="EW163" s="775"/>
      <c r="EX163" s="536"/>
      <c r="EY163" s="536"/>
      <c r="EZ163" s="536"/>
      <c r="FA163" s="536"/>
      <c r="FB163" s="761"/>
      <c r="FC163" s="761"/>
      <c r="FD163" s="761"/>
      <c r="FE163" s="761"/>
      <c r="FF163" s="761"/>
      <c r="FG163" s="761"/>
      <c r="FH163" s="537"/>
      <c r="FI163" s="537"/>
      <c r="FJ163" s="537"/>
      <c r="FK163" s="537"/>
      <c r="FL163" s="537"/>
      <c r="FM163" s="537"/>
      <c r="FN163" s="537"/>
      <c r="FO163" s="537"/>
      <c r="FP163" s="537"/>
      <c r="FQ163" s="537"/>
      <c r="FR163" s="539"/>
      <c r="FS163" s="539"/>
      <c r="FT163" s="539"/>
      <c r="FU163" s="539"/>
      <c r="FV163" s="1050"/>
      <c r="FW163" s="1050"/>
      <c r="FX163" s="1050"/>
      <c r="FY163" s="1050"/>
      <c r="FZ163" s="1050"/>
      <c r="GA163" s="1050"/>
      <c r="GB163" s="540"/>
      <c r="GC163" s="540"/>
      <c r="GD163" s="540"/>
      <c r="GE163" s="540"/>
      <c r="GF163" s="1024"/>
      <c r="GG163" s="1024"/>
      <c r="GH163" s="1024"/>
      <c r="GI163" s="1024"/>
      <c r="GJ163" s="1024"/>
      <c r="GK163" s="1024"/>
      <c r="GL163" s="535"/>
      <c r="GM163" s="535"/>
      <c r="GN163" s="535"/>
      <c r="GO163" s="535"/>
      <c r="GP163" s="535"/>
      <c r="GQ163" s="535"/>
      <c r="GR163" s="535"/>
      <c r="GS163" s="535"/>
      <c r="GT163" s="535"/>
      <c r="GU163" s="535"/>
      <c r="GV163" s="541"/>
      <c r="GW163" s="541"/>
      <c r="GX163" s="541"/>
      <c r="GY163" s="541"/>
      <c r="GZ163" s="542"/>
      <c r="HA163" s="542"/>
      <c r="HB163" s="542"/>
      <c r="HC163" s="542"/>
      <c r="HD163" s="542"/>
      <c r="HE163" s="542"/>
      <c r="HF163" s="543"/>
      <c r="HG163" s="543"/>
      <c r="HH163" s="543"/>
      <c r="HI163" s="543"/>
      <c r="HJ163" s="545"/>
      <c r="HK163" s="545"/>
      <c r="HL163" s="545"/>
      <c r="HM163" s="545"/>
      <c r="HN163" s="545"/>
      <c r="HO163" s="545"/>
      <c r="HP163" s="524"/>
      <c r="HQ163" s="524"/>
      <c r="HR163" s="524"/>
      <c r="HS163" s="524"/>
      <c r="HT163" s="544"/>
      <c r="HU163" s="544"/>
      <c r="HV163" s="544"/>
      <c r="HW163" s="544"/>
      <c r="HX163" s="544"/>
      <c r="HY163" s="544"/>
      <c r="HZ163" s="536"/>
      <c r="IA163" s="536"/>
      <c r="IB163" s="536"/>
      <c r="IC163" s="536"/>
      <c r="ID163" s="536"/>
      <c r="IE163" s="536"/>
      <c r="IF163" s="536"/>
      <c r="IG163" s="536"/>
      <c r="IH163" s="536"/>
      <c r="II163" s="536"/>
      <c r="IJ163" s="543"/>
      <c r="IK163" s="543"/>
      <c r="IL163" s="543"/>
      <c r="IM163" s="543"/>
      <c r="IN163" s="545"/>
      <c r="IO163" s="545"/>
      <c r="IP163" s="545"/>
      <c r="IQ163" s="545"/>
      <c r="IR163" s="545"/>
      <c r="IS163" s="545"/>
      <c r="IT163" s="533"/>
      <c r="IU163" s="533"/>
      <c r="IV163" s="533"/>
      <c r="IW163" s="533"/>
      <c r="IX163" s="795"/>
      <c r="IY163" s="795"/>
      <c r="IZ163" s="795"/>
      <c r="JA163" s="795"/>
      <c r="JB163" s="795"/>
      <c r="JC163" s="795"/>
      <c r="JD163" s="537"/>
      <c r="JE163" s="537"/>
      <c r="JF163" s="537"/>
      <c r="JG163" s="537"/>
      <c r="JH163" s="538"/>
      <c r="JI163" s="538"/>
      <c r="JJ163" s="538"/>
      <c r="JK163" s="538"/>
      <c r="JL163" s="538"/>
      <c r="JM163" s="538"/>
      <c r="JN163" s="532"/>
      <c r="JO163" s="532"/>
      <c r="JP163" s="532"/>
      <c r="JQ163" s="532"/>
      <c r="JR163" s="546"/>
      <c r="JS163" s="546"/>
      <c r="JT163" s="546"/>
      <c r="JU163" s="546"/>
      <c r="JV163" s="546"/>
      <c r="JW163" s="546"/>
      <c r="JX163" s="529"/>
      <c r="JY163" s="529"/>
      <c r="JZ163" s="529"/>
      <c r="KA163" s="529"/>
      <c r="KB163" s="775"/>
      <c r="KC163" s="775"/>
      <c r="KD163" s="775"/>
      <c r="KE163" s="775"/>
      <c r="KF163" s="775"/>
      <c r="KG163" s="775"/>
      <c r="KH163" s="530"/>
      <c r="KI163" s="530"/>
      <c r="KJ163" s="530"/>
      <c r="KK163" s="530"/>
      <c r="KL163" s="531"/>
      <c r="KM163" s="531"/>
      <c r="KN163" s="531"/>
      <c r="KO163" s="531"/>
      <c r="KP163" s="531"/>
      <c r="KQ163" s="531"/>
      <c r="KR163" s="547"/>
      <c r="KS163" s="547"/>
      <c r="KT163" s="547"/>
      <c r="KU163" s="547"/>
      <c r="KV163" s="790"/>
      <c r="KW163" s="790"/>
      <c r="KX163" s="790"/>
      <c r="KY163" s="790"/>
      <c r="KZ163" s="790"/>
      <c r="LA163" s="790"/>
      <c r="LB163" s="548"/>
      <c r="LC163" s="548"/>
      <c r="LD163" s="548"/>
      <c r="LE163" s="548"/>
      <c r="LF163" s="816"/>
      <c r="LG163" s="816"/>
      <c r="LH163" s="816"/>
      <c r="LI163" s="816"/>
      <c r="LJ163" s="816"/>
      <c r="LK163" s="816"/>
      <c r="LL163" s="549"/>
      <c r="LM163" s="549"/>
      <c r="LN163" s="549"/>
      <c r="LO163" s="549"/>
      <c r="LP163" s="785"/>
      <c r="LQ163" s="785"/>
      <c r="LR163" s="785"/>
      <c r="LS163" s="785"/>
      <c r="LT163" s="785"/>
      <c r="LU163" s="785"/>
      <c r="LV163" s="417"/>
      <c r="LW163" s="417"/>
      <c r="LX163" s="417"/>
      <c r="LY163" s="417"/>
      <c r="LZ163" s="417"/>
      <c r="MA163" s="417"/>
      <c r="MB163" s="417"/>
      <c r="MC163" s="417"/>
      <c r="MD163" s="417"/>
      <c r="ME163" s="417"/>
      <c r="MF163" s="550"/>
      <c r="MG163" s="550"/>
      <c r="MH163" s="550"/>
      <c r="MI163" s="550"/>
      <c r="MJ163" s="550"/>
      <c r="MK163" s="550"/>
      <c r="ML163" s="550"/>
      <c r="MM163" s="550"/>
      <c r="MN163" s="550"/>
      <c r="MO163" s="550"/>
      <c r="MP163" s="551"/>
      <c r="MQ163" s="551"/>
      <c r="MR163" s="551"/>
      <c r="MS163" s="551"/>
      <c r="MT163" s="551"/>
      <c r="MU163" s="551"/>
      <c r="MV163" s="551"/>
      <c r="MW163" s="551"/>
      <c r="MX163" s="551"/>
      <c r="MY163" s="551"/>
      <c r="MZ163" s="406"/>
      <c r="NA163" s="406"/>
      <c r="NB163" s="406"/>
      <c r="NC163" s="406"/>
      <c r="ND163" s="406"/>
      <c r="NE163" s="406"/>
      <c r="NF163" s="406"/>
      <c r="NG163" s="406"/>
      <c r="NH163" s="406"/>
      <c r="NI163" s="406"/>
    </row>
    <row r="164" spans="1:373" ht="28.15" customHeight="1" thickBot="1" x14ac:dyDescent="0.3">
      <c r="A164" s="604">
        <v>6</v>
      </c>
      <c r="B164" s="605" t="s">
        <v>138</v>
      </c>
      <c r="C164" s="605" t="s">
        <v>139</v>
      </c>
      <c r="D164" s="488"/>
      <c r="E164" s="488"/>
      <c r="F164" s="488"/>
      <c r="G164" s="488"/>
      <c r="H164" s="489"/>
      <c r="I164" s="489"/>
      <c r="J164" s="489"/>
      <c r="K164" s="489"/>
      <c r="L164" s="489"/>
      <c r="M164" s="489"/>
      <c r="N164" s="490"/>
      <c r="O164" s="490"/>
      <c r="P164" s="490"/>
      <c r="Q164" s="490"/>
      <c r="R164" s="517"/>
      <c r="S164" s="517"/>
      <c r="T164" s="517"/>
      <c r="U164" s="517"/>
      <c r="V164" s="517"/>
      <c r="W164" s="517"/>
      <c r="X164" s="491"/>
      <c r="Y164" s="491"/>
      <c r="Z164" s="491"/>
      <c r="AA164" s="491"/>
      <c r="AB164" s="492"/>
      <c r="AC164" s="492"/>
      <c r="AD164" s="492"/>
      <c r="AE164" s="492"/>
      <c r="AF164" s="492"/>
      <c r="AG164" s="492"/>
      <c r="AH164" s="493"/>
      <c r="AI164" s="493"/>
      <c r="AJ164" s="493"/>
      <c r="AK164" s="493"/>
      <c r="AL164" s="754"/>
      <c r="AM164" s="754"/>
      <c r="AN164" s="754"/>
      <c r="AO164" s="754"/>
      <c r="AP164" s="754"/>
      <c r="AQ164" s="754"/>
      <c r="AR164" s="494">
        <v>0</v>
      </c>
      <c r="AS164" s="494">
        <v>0</v>
      </c>
      <c r="AT164" s="494">
        <v>0</v>
      </c>
      <c r="AU164" s="494">
        <v>0</v>
      </c>
      <c r="AV164" s="766">
        <v>0</v>
      </c>
      <c r="AW164" s="766">
        <v>0</v>
      </c>
      <c r="AX164" s="766">
        <v>0</v>
      </c>
      <c r="AY164" s="766">
        <v>0</v>
      </c>
      <c r="AZ164" s="766">
        <v>0</v>
      </c>
      <c r="BA164" s="766">
        <v>0</v>
      </c>
      <c r="BB164" s="495"/>
      <c r="BC164" s="495"/>
      <c r="BD164" s="495"/>
      <c r="BE164" s="495"/>
      <c r="BF164" s="811"/>
      <c r="BG164" s="811"/>
      <c r="BH164" s="811"/>
      <c r="BI164" s="811"/>
      <c r="BJ164" s="811"/>
      <c r="BK164" s="811"/>
      <c r="BL164" s="496"/>
      <c r="BM164" s="496"/>
      <c r="BN164" s="496"/>
      <c r="BO164" s="496"/>
      <c r="BP164" s="772"/>
      <c r="BQ164" s="772"/>
      <c r="BR164" s="772"/>
      <c r="BS164" s="772"/>
      <c r="BT164" s="772"/>
      <c r="BU164" s="772"/>
      <c r="BV164" s="498"/>
      <c r="BW164" s="498"/>
      <c r="BX164" s="498"/>
      <c r="BY164" s="498"/>
      <c r="BZ164" s="499"/>
      <c r="CA164" s="499"/>
      <c r="CB164" s="499"/>
      <c r="CC164" s="499"/>
      <c r="CD164" s="499"/>
      <c r="CE164" s="499"/>
      <c r="CF164" s="500"/>
      <c r="CG164" s="500"/>
      <c r="CH164" s="500"/>
      <c r="CI164" s="500"/>
      <c r="CJ164" s="519"/>
      <c r="CK164" s="519"/>
      <c r="CL164" s="519"/>
      <c r="CM164" s="519"/>
      <c r="CN164" s="519"/>
      <c r="CO164" s="519"/>
      <c r="CP164" s="501"/>
      <c r="CQ164" s="501"/>
      <c r="CR164" s="501"/>
      <c r="CS164" s="501"/>
      <c r="CT164" s="794"/>
      <c r="CU164" s="794"/>
      <c r="CV164" s="794"/>
      <c r="CW164" s="794"/>
      <c r="CX164" s="794"/>
      <c r="CY164" s="794"/>
      <c r="CZ164" s="502"/>
      <c r="DA164" s="502"/>
      <c r="DB164" s="502"/>
      <c r="DC164" s="502"/>
      <c r="DD164" s="1027"/>
      <c r="DE164" s="1027"/>
      <c r="DF164" s="1027"/>
      <c r="DG164" s="1027"/>
      <c r="DH164" s="1027"/>
      <c r="DI164" s="1027"/>
      <c r="DJ164" s="498"/>
      <c r="DK164" s="498"/>
      <c r="DL164" s="498"/>
      <c r="DM164" s="498"/>
      <c r="DN164" s="499"/>
      <c r="DO164" s="499"/>
      <c r="DP164" s="499"/>
      <c r="DQ164" s="499"/>
      <c r="DR164" s="499"/>
      <c r="DS164" s="499"/>
      <c r="DT164" s="503"/>
      <c r="DU164" s="503"/>
      <c r="DV164" s="503"/>
      <c r="DW164" s="503"/>
      <c r="DX164" s="778"/>
      <c r="DY164" s="778"/>
      <c r="DZ164" s="778"/>
      <c r="EA164" s="778"/>
      <c r="EB164" s="778"/>
      <c r="EC164" s="778"/>
      <c r="ED164" s="505"/>
      <c r="EE164" s="505"/>
      <c r="EF164" s="505"/>
      <c r="EG164" s="505"/>
      <c r="EH164" s="760"/>
      <c r="EI164" s="760"/>
      <c r="EJ164" s="760"/>
      <c r="EK164" s="760"/>
      <c r="EL164" s="760"/>
      <c r="EM164" s="760"/>
      <c r="EN164" s="496"/>
      <c r="EO164" s="496"/>
      <c r="EP164" s="496"/>
      <c r="EQ164" s="496"/>
      <c r="ER164" s="772"/>
      <c r="ES164" s="772"/>
      <c r="ET164" s="772"/>
      <c r="EU164" s="772"/>
      <c r="EV164" s="772"/>
      <c r="EW164" s="772"/>
      <c r="EX164" s="505"/>
      <c r="EY164" s="505"/>
      <c r="EZ164" s="505"/>
      <c r="FA164" s="505"/>
      <c r="FB164" s="760"/>
      <c r="FC164" s="760"/>
      <c r="FD164" s="760"/>
      <c r="FE164" s="760"/>
      <c r="FF164" s="760"/>
      <c r="FG164" s="760"/>
      <c r="FH164" s="507"/>
      <c r="FI164" s="507"/>
      <c r="FJ164" s="507"/>
      <c r="FK164" s="507"/>
      <c r="FL164" s="606"/>
      <c r="FM164" s="606"/>
      <c r="FN164" s="606"/>
      <c r="FO164" s="606"/>
      <c r="FP164" s="606"/>
      <c r="FQ164" s="606"/>
      <c r="FR164" s="509"/>
      <c r="FS164" s="509"/>
      <c r="FT164" s="509"/>
      <c r="FU164" s="509"/>
      <c r="FV164" s="1049"/>
      <c r="FW164" s="1049"/>
      <c r="FX164" s="1049"/>
      <c r="FY164" s="1049"/>
      <c r="FZ164" s="1049"/>
      <c r="GA164" s="1049"/>
      <c r="GB164" s="511"/>
      <c r="GC164" s="511"/>
      <c r="GD164" s="511"/>
      <c r="GE164" s="511"/>
      <c r="GF164" s="784"/>
      <c r="GG164" s="784"/>
      <c r="GH164" s="784"/>
      <c r="GI164" s="784"/>
      <c r="GJ164" s="784"/>
      <c r="GK164" s="784"/>
      <c r="GL164" s="503"/>
      <c r="GM164" s="503"/>
      <c r="GN164" s="503"/>
      <c r="GO164" s="503"/>
      <c r="GP164" s="504"/>
      <c r="GQ164" s="504"/>
      <c r="GR164" s="504"/>
      <c r="GS164" s="504"/>
      <c r="GT164" s="504"/>
      <c r="GU164" s="504"/>
      <c r="GV164" s="513"/>
      <c r="GW164" s="513"/>
      <c r="GX164" s="513"/>
      <c r="GY164" s="513"/>
      <c r="GZ164" s="514"/>
      <c r="HA164" s="514"/>
      <c r="HB164" s="514"/>
      <c r="HC164" s="514"/>
      <c r="HD164" s="514"/>
      <c r="HE164" s="514"/>
      <c r="HF164" s="515"/>
      <c r="HG164" s="515"/>
      <c r="HH164" s="515"/>
      <c r="HI164" s="515"/>
      <c r="HJ164" s="518"/>
      <c r="HK164" s="518"/>
      <c r="HL164" s="518"/>
      <c r="HM164" s="518"/>
      <c r="HN164" s="518"/>
      <c r="HO164" s="518"/>
      <c r="HP164" s="490"/>
      <c r="HQ164" s="490"/>
      <c r="HR164" s="490"/>
      <c r="HS164" s="490"/>
      <c r="HT164" s="517"/>
      <c r="HU164" s="517"/>
      <c r="HV164" s="517"/>
      <c r="HW164" s="517"/>
      <c r="HX164" s="517"/>
      <c r="HY164" s="517"/>
      <c r="HZ164" s="505"/>
      <c r="IA164" s="505"/>
      <c r="IB164" s="505"/>
      <c r="IC164" s="505"/>
      <c r="ID164" s="506"/>
      <c r="IE164" s="506"/>
      <c r="IF164" s="506"/>
      <c r="IG164" s="506"/>
      <c r="IH164" s="506"/>
      <c r="II164" s="506"/>
      <c r="IJ164" s="515"/>
      <c r="IK164" s="515"/>
      <c r="IL164" s="515"/>
      <c r="IM164" s="515"/>
      <c r="IN164" s="518"/>
      <c r="IO164" s="518"/>
      <c r="IP164" s="518"/>
      <c r="IQ164" s="518"/>
      <c r="IR164" s="518"/>
      <c r="IS164" s="518"/>
      <c r="IT164" s="501"/>
      <c r="IU164" s="501"/>
      <c r="IV164" s="501"/>
      <c r="IW164" s="501"/>
      <c r="IX164" s="794"/>
      <c r="IY164" s="794"/>
      <c r="IZ164" s="794"/>
      <c r="JA164" s="794"/>
      <c r="JB164" s="794"/>
      <c r="JC164" s="794"/>
      <c r="JD164" s="507"/>
      <c r="JE164" s="507"/>
      <c r="JF164" s="507"/>
      <c r="JG164" s="507"/>
      <c r="JH164" s="508"/>
      <c r="JI164" s="508"/>
      <c r="JJ164" s="508"/>
      <c r="JK164" s="508"/>
      <c r="JL164" s="508"/>
      <c r="JM164" s="508"/>
      <c r="JN164" s="500"/>
      <c r="JO164" s="500"/>
      <c r="JP164" s="500"/>
      <c r="JQ164" s="500"/>
      <c r="JR164" s="519"/>
      <c r="JS164" s="519"/>
      <c r="JT164" s="519"/>
      <c r="JU164" s="519"/>
      <c r="JV164" s="519"/>
      <c r="JW164" s="519"/>
      <c r="JX164" s="496"/>
      <c r="JY164" s="496"/>
      <c r="JZ164" s="496"/>
      <c r="KA164" s="496"/>
      <c r="KB164" s="772"/>
      <c r="KC164" s="772"/>
      <c r="KD164" s="772"/>
      <c r="KE164" s="772"/>
      <c r="KF164" s="772"/>
      <c r="KG164" s="772"/>
      <c r="KH164" s="498"/>
      <c r="KI164" s="498"/>
      <c r="KJ164" s="498"/>
      <c r="KK164" s="498"/>
      <c r="KL164" s="499"/>
      <c r="KM164" s="499"/>
      <c r="KN164" s="499"/>
      <c r="KO164" s="499"/>
      <c r="KP164" s="499"/>
      <c r="KQ164" s="499"/>
      <c r="KR164" s="520"/>
      <c r="KS164" s="520"/>
      <c r="KT164" s="520"/>
      <c r="KU164" s="520"/>
      <c r="KV164" s="789"/>
      <c r="KW164" s="789"/>
      <c r="KX164" s="789"/>
      <c r="KY164" s="789"/>
      <c r="KZ164" s="789"/>
      <c r="LA164" s="789"/>
      <c r="LB164" s="515"/>
      <c r="LC164" s="515"/>
      <c r="LD164" s="515"/>
      <c r="LE164" s="515"/>
      <c r="LF164" s="518"/>
      <c r="LG164" s="518"/>
      <c r="LH164" s="518"/>
      <c r="LI164" s="518"/>
      <c r="LJ164" s="518"/>
      <c r="LK164" s="518"/>
      <c r="LL164" s="511"/>
      <c r="LM164" s="511"/>
      <c r="LN164" s="511"/>
      <c r="LO164" s="511"/>
      <c r="LP164" s="784"/>
      <c r="LQ164" s="784"/>
      <c r="LR164" s="784"/>
      <c r="LS164" s="784"/>
      <c r="LT164" s="784"/>
      <c r="LU164" s="784"/>
      <c r="LV164" s="415">
        <f t="shared" ref="LV164:ME164" si="350">D164+N164+X164+AH164+AR164+BB164+BL164+BV164+CF164+CP164+CZ164+DJ164+DT164+ED164+EN164+EX164+FH164+FR164+GB164+GL164+GV164+HF164+HP164+HZ164+IJ164+IT164+JD164+JN164+JX164+KH164+KR164+LB164+LL164</f>
        <v>0</v>
      </c>
      <c r="LW164" s="415">
        <f t="shared" si="350"/>
        <v>0</v>
      </c>
      <c r="LX164" s="415">
        <f t="shared" si="350"/>
        <v>0</v>
      </c>
      <c r="LY164" s="415">
        <f t="shared" si="350"/>
        <v>0</v>
      </c>
      <c r="LZ164" s="416">
        <f t="shared" si="350"/>
        <v>0</v>
      </c>
      <c r="MA164" s="416">
        <f t="shared" si="350"/>
        <v>0</v>
      </c>
      <c r="MB164" s="416">
        <f t="shared" si="350"/>
        <v>0</v>
      </c>
      <c r="MC164" s="416">
        <f t="shared" si="350"/>
        <v>0</v>
      </c>
      <c r="MD164" s="416">
        <f t="shared" si="350"/>
        <v>0</v>
      </c>
      <c r="ME164" s="416">
        <f t="shared" si="350"/>
        <v>0</v>
      </c>
      <c r="MF164" s="509"/>
      <c r="MG164" s="509"/>
      <c r="MH164" s="509"/>
      <c r="MI164" s="509"/>
      <c r="MJ164" s="510"/>
      <c r="MK164" s="510"/>
      <c r="ML164" s="510"/>
      <c r="MM164" s="510"/>
      <c r="MN164" s="510"/>
      <c r="MO164" s="510"/>
      <c r="MP164" s="521"/>
      <c r="MQ164" s="521"/>
      <c r="MR164" s="521"/>
      <c r="MS164" s="521"/>
      <c r="MT164" s="522"/>
      <c r="MU164" s="522"/>
      <c r="MV164" s="522"/>
      <c r="MW164" s="522"/>
      <c r="MX164" s="522"/>
      <c r="MY164" s="522"/>
      <c r="MZ164" s="401">
        <f t="shared" ref="MZ164:NI164" si="351">LV164+MF164+MP164</f>
        <v>0</v>
      </c>
      <c r="NA164" s="401">
        <f t="shared" si="351"/>
        <v>0</v>
      </c>
      <c r="NB164" s="401">
        <f t="shared" si="351"/>
        <v>0</v>
      </c>
      <c r="NC164" s="401">
        <f t="shared" si="351"/>
        <v>0</v>
      </c>
      <c r="ND164" s="402">
        <f t="shared" si="351"/>
        <v>0</v>
      </c>
      <c r="NE164" s="402">
        <f t="shared" si="351"/>
        <v>0</v>
      </c>
      <c r="NF164" s="402">
        <f t="shared" si="351"/>
        <v>0</v>
      </c>
      <c r="NG164" s="402">
        <f t="shared" si="351"/>
        <v>0</v>
      </c>
      <c r="NH164" s="402">
        <f t="shared" si="351"/>
        <v>0</v>
      </c>
      <c r="NI164" s="402">
        <f t="shared" si="351"/>
        <v>0</v>
      </c>
    </row>
    <row r="165" spans="1:373" s="245" customFormat="1" ht="16.5" thickBot="1" x14ac:dyDescent="0.3">
      <c r="A165" s="1517" t="s">
        <v>224</v>
      </c>
      <c r="B165" s="1518"/>
      <c r="C165" s="1518"/>
      <c r="D165" s="403">
        <f t="shared" ref="D165:M165" si="352">SUM(D164:D164)</f>
        <v>0</v>
      </c>
      <c r="E165" s="403">
        <f t="shared" si="352"/>
        <v>0</v>
      </c>
      <c r="F165" s="403">
        <f t="shared" si="352"/>
        <v>0</v>
      </c>
      <c r="G165" s="403">
        <f t="shared" si="352"/>
        <v>0</v>
      </c>
      <c r="H165" s="523">
        <f t="shared" si="352"/>
        <v>0</v>
      </c>
      <c r="I165" s="523">
        <f t="shared" si="352"/>
        <v>0</v>
      </c>
      <c r="J165" s="523">
        <f t="shared" si="352"/>
        <v>0</v>
      </c>
      <c r="K165" s="523">
        <f t="shared" si="352"/>
        <v>0</v>
      </c>
      <c r="L165" s="523">
        <f t="shared" si="352"/>
        <v>0</v>
      </c>
      <c r="M165" s="523">
        <f t="shared" si="352"/>
        <v>0</v>
      </c>
      <c r="N165" s="403">
        <f t="shared" ref="N165:U165" si="353">SUM(N164:N164)</f>
        <v>0</v>
      </c>
      <c r="O165" s="403">
        <f t="shared" si="353"/>
        <v>0</v>
      </c>
      <c r="P165" s="403">
        <f t="shared" si="353"/>
        <v>0</v>
      </c>
      <c r="Q165" s="403">
        <f t="shared" si="353"/>
        <v>0</v>
      </c>
      <c r="R165" s="404">
        <f t="shared" si="353"/>
        <v>0</v>
      </c>
      <c r="S165" s="404">
        <f t="shared" si="353"/>
        <v>0</v>
      </c>
      <c r="T165" s="404">
        <f t="shared" si="353"/>
        <v>0</v>
      </c>
      <c r="U165" s="404">
        <f t="shared" si="353"/>
        <v>0</v>
      </c>
      <c r="V165" s="404">
        <f t="shared" ref="V165:AE165" si="354">SUM(V164:V164)</f>
        <v>0</v>
      </c>
      <c r="W165" s="404">
        <f t="shared" si="354"/>
        <v>0</v>
      </c>
      <c r="X165" s="403">
        <f t="shared" si="354"/>
        <v>0</v>
      </c>
      <c r="Y165" s="403">
        <f t="shared" si="354"/>
        <v>0</v>
      </c>
      <c r="Z165" s="403">
        <f t="shared" si="354"/>
        <v>0</v>
      </c>
      <c r="AA165" s="403">
        <f t="shared" si="354"/>
        <v>0</v>
      </c>
      <c r="AB165" s="523">
        <f t="shared" si="354"/>
        <v>0</v>
      </c>
      <c r="AC165" s="523">
        <f t="shared" si="354"/>
        <v>0</v>
      </c>
      <c r="AD165" s="523">
        <f t="shared" si="354"/>
        <v>0</v>
      </c>
      <c r="AE165" s="523">
        <f t="shared" si="354"/>
        <v>0</v>
      </c>
      <c r="AF165" s="523">
        <f t="shared" ref="AF165:AO165" si="355">SUM(AF164:AF164)</f>
        <v>0</v>
      </c>
      <c r="AG165" s="523">
        <f t="shared" si="355"/>
        <v>0</v>
      </c>
      <c r="AH165" s="403">
        <f t="shared" si="355"/>
        <v>0</v>
      </c>
      <c r="AI165" s="403">
        <f t="shared" si="355"/>
        <v>0</v>
      </c>
      <c r="AJ165" s="403">
        <f t="shared" si="355"/>
        <v>0</v>
      </c>
      <c r="AK165" s="403">
        <f t="shared" si="355"/>
        <v>0</v>
      </c>
      <c r="AL165" s="404">
        <f t="shared" si="355"/>
        <v>0</v>
      </c>
      <c r="AM165" s="404">
        <f t="shared" si="355"/>
        <v>0</v>
      </c>
      <c r="AN165" s="404">
        <f t="shared" si="355"/>
        <v>0</v>
      </c>
      <c r="AO165" s="404">
        <f t="shared" si="355"/>
        <v>0</v>
      </c>
      <c r="AP165" s="404">
        <f t="shared" ref="AP165:AY165" si="356">SUM(AP164:AP164)</f>
        <v>0</v>
      </c>
      <c r="AQ165" s="404">
        <f t="shared" si="356"/>
        <v>0</v>
      </c>
      <c r="AR165" s="403">
        <f t="shared" si="356"/>
        <v>0</v>
      </c>
      <c r="AS165" s="403">
        <f t="shared" si="356"/>
        <v>0</v>
      </c>
      <c r="AT165" s="403">
        <f t="shared" si="356"/>
        <v>0</v>
      </c>
      <c r="AU165" s="403">
        <f t="shared" si="356"/>
        <v>0</v>
      </c>
      <c r="AV165" s="404">
        <f t="shared" si="356"/>
        <v>0</v>
      </c>
      <c r="AW165" s="404">
        <f t="shared" si="356"/>
        <v>0</v>
      </c>
      <c r="AX165" s="404">
        <f t="shared" si="356"/>
        <v>0</v>
      </c>
      <c r="AY165" s="404">
        <f t="shared" si="356"/>
        <v>0</v>
      </c>
      <c r="AZ165" s="404">
        <f>SUM(AZ164:AZ164)</f>
        <v>0</v>
      </c>
      <c r="BA165" s="404">
        <f>SUM(BA164:BA164)</f>
        <v>0</v>
      </c>
      <c r="BB165" s="403">
        <f t="shared" ref="BB165:BI165" si="357">SUM(BB164:BB164)</f>
        <v>0</v>
      </c>
      <c r="BC165" s="403">
        <f t="shared" si="357"/>
        <v>0</v>
      </c>
      <c r="BD165" s="403">
        <f t="shared" si="357"/>
        <v>0</v>
      </c>
      <c r="BE165" s="403">
        <f t="shared" si="357"/>
        <v>0</v>
      </c>
      <c r="BF165" s="404">
        <f t="shared" si="357"/>
        <v>0</v>
      </c>
      <c r="BG165" s="404">
        <f t="shared" si="357"/>
        <v>0</v>
      </c>
      <c r="BH165" s="404">
        <f t="shared" si="357"/>
        <v>0</v>
      </c>
      <c r="BI165" s="404">
        <f t="shared" si="357"/>
        <v>0</v>
      </c>
      <c r="BJ165" s="404">
        <f t="shared" ref="BJ165:BS165" si="358">SUM(BJ164:BJ164)</f>
        <v>0</v>
      </c>
      <c r="BK165" s="404">
        <f t="shared" si="358"/>
        <v>0</v>
      </c>
      <c r="BL165" s="403">
        <f t="shared" si="358"/>
        <v>0</v>
      </c>
      <c r="BM165" s="403">
        <f t="shared" si="358"/>
        <v>0</v>
      </c>
      <c r="BN165" s="403">
        <f t="shared" si="358"/>
        <v>0</v>
      </c>
      <c r="BO165" s="403">
        <f t="shared" si="358"/>
        <v>0</v>
      </c>
      <c r="BP165" s="404">
        <f t="shared" si="358"/>
        <v>0</v>
      </c>
      <c r="BQ165" s="404">
        <f t="shared" si="358"/>
        <v>0</v>
      </c>
      <c r="BR165" s="404">
        <f t="shared" si="358"/>
        <v>0</v>
      </c>
      <c r="BS165" s="404">
        <f t="shared" si="358"/>
        <v>0</v>
      </c>
      <c r="BT165" s="404">
        <f t="shared" ref="BT165:CC165" si="359">SUM(BT164:BT164)</f>
        <v>0</v>
      </c>
      <c r="BU165" s="404">
        <f t="shared" si="359"/>
        <v>0</v>
      </c>
      <c r="BV165" s="403">
        <f t="shared" si="359"/>
        <v>0</v>
      </c>
      <c r="BW165" s="403">
        <f t="shared" si="359"/>
        <v>0</v>
      </c>
      <c r="BX165" s="403">
        <f t="shared" si="359"/>
        <v>0</v>
      </c>
      <c r="BY165" s="403">
        <f t="shared" si="359"/>
        <v>0</v>
      </c>
      <c r="BZ165" s="404">
        <f t="shared" si="359"/>
        <v>0</v>
      </c>
      <c r="CA165" s="404">
        <f t="shared" si="359"/>
        <v>0</v>
      </c>
      <c r="CB165" s="404">
        <f t="shared" si="359"/>
        <v>0</v>
      </c>
      <c r="CC165" s="404">
        <f t="shared" si="359"/>
        <v>0</v>
      </c>
      <c r="CD165" s="404">
        <f t="shared" ref="CD165:CM165" si="360">SUM(CD164:CD164)</f>
        <v>0</v>
      </c>
      <c r="CE165" s="404">
        <f t="shared" si="360"/>
        <v>0</v>
      </c>
      <c r="CF165" s="403">
        <f t="shared" si="360"/>
        <v>0</v>
      </c>
      <c r="CG165" s="403">
        <f t="shared" si="360"/>
        <v>0</v>
      </c>
      <c r="CH165" s="403">
        <f t="shared" si="360"/>
        <v>0</v>
      </c>
      <c r="CI165" s="403">
        <f t="shared" si="360"/>
        <v>0</v>
      </c>
      <c r="CJ165" s="404">
        <f t="shared" si="360"/>
        <v>0</v>
      </c>
      <c r="CK165" s="404">
        <f t="shared" si="360"/>
        <v>0</v>
      </c>
      <c r="CL165" s="404">
        <f t="shared" si="360"/>
        <v>0</v>
      </c>
      <c r="CM165" s="404">
        <f t="shared" si="360"/>
        <v>0</v>
      </c>
      <c r="CN165" s="404">
        <f>SUM(CN164:CN164)</f>
        <v>0</v>
      </c>
      <c r="CO165" s="404">
        <f>SUM(CO164:CO164)</f>
        <v>0</v>
      </c>
      <c r="CP165" s="403">
        <f t="shared" ref="CP165:CW165" si="361">SUM(CP164:CP164)</f>
        <v>0</v>
      </c>
      <c r="CQ165" s="403">
        <f t="shared" si="361"/>
        <v>0</v>
      </c>
      <c r="CR165" s="403">
        <f t="shared" si="361"/>
        <v>0</v>
      </c>
      <c r="CS165" s="403">
        <f t="shared" si="361"/>
        <v>0</v>
      </c>
      <c r="CT165" s="404">
        <f t="shared" si="361"/>
        <v>0</v>
      </c>
      <c r="CU165" s="404">
        <f t="shared" si="361"/>
        <v>0</v>
      </c>
      <c r="CV165" s="404">
        <f t="shared" si="361"/>
        <v>0</v>
      </c>
      <c r="CW165" s="404">
        <f t="shared" si="361"/>
        <v>0</v>
      </c>
      <c r="CX165" s="404">
        <f t="shared" ref="CX165:DG165" si="362">SUM(CX164:CX164)</f>
        <v>0</v>
      </c>
      <c r="CY165" s="404">
        <f t="shared" si="362"/>
        <v>0</v>
      </c>
      <c r="CZ165" s="403">
        <f t="shared" si="362"/>
        <v>0</v>
      </c>
      <c r="DA165" s="403">
        <f t="shared" si="362"/>
        <v>0</v>
      </c>
      <c r="DB165" s="403">
        <f t="shared" si="362"/>
        <v>0</v>
      </c>
      <c r="DC165" s="403">
        <f t="shared" si="362"/>
        <v>0</v>
      </c>
      <c r="DD165" s="404">
        <f t="shared" si="362"/>
        <v>0</v>
      </c>
      <c r="DE165" s="404">
        <f t="shared" si="362"/>
        <v>0</v>
      </c>
      <c r="DF165" s="404">
        <f t="shared" si="362"/>
        <v>0</v>
      </c>
      <c r="DG165" s="404">
        <f t="shared" si="362"/>
        <v>0</v>
      </c>
      <c r="DH165" s="404">
        <f t="shared" ref="DH165:DQ165" si="363">SUM(DH164:DH164)</f>
        <v>0</v>
      </c>
      <c r="DI165" s="404">
        <f t="shared" si="363"/>
        <v>0</v>
      </c>
      <c r="DJ165" s="403">
        <f t="shared" si="363"/>
        <v>0</v>
      </c>
      <c r="DK165" s="403">
        <f t="shared" si="363"/>
        <v>0</v>
      </c>
      <c r="DL165" s="403">
        <f t="shared" si="363"/>
        <v>0</v>
      </c>
      <c r="DM165" s="403">
        <f t="shared" si="363"/>
        <v>0</v>
      </c>
      <c r="DN165" s="404">
        <f t="shared" si="363"/>
        <v>0</v>
      </c>
      <c r="DO165" s="404">
        <f t="shared" si="363"/>
        <v>0</v>
      </c>
      <c r="DP165" s="404">
        <f t="shared" si="363"/>
        <v>0</v>
      </c>
      <c r="DQ165" s="404">
        <f t="shared" si="363"/>
        <v>0</v>
      </c>
      <c r="DR165" s="404">
        <f t="shared" ref="DR165:EA165" si="364">SUM(DR164:DR164)</f>
        <v>0</v>
      </c>
      <c r="DS165" s="404">
        <f t="shared" si="364"/>
        <v>0</v>
      </c>
      <c r="DT165" s="403">
        <f t="shared" si="364"/>
        <v>0</v>
      </c>
      <c r="DU165" s="403">
        <f t="shared" si="364"/>
        <v>0</v>
      </c>
      <c r="DV165" s="403">
        <f t="shared" si="364"/>
        <v>0</v>
      </c>
      <c r="DW165" s="403">
        <f t="shared" si="364"/>
        <v>0</v>
      </c>
      <c r="DX165" s="404">
        <f t="shared" si="364"/>
        <v>0</v>
      </c>
      <c r="DY165" s="404">
        <f t="shared" si="364"/>
        <v>0</v>
      </c>
      <c r="DZ165" s="404">
        <f t="shared" si="364"/>
        <v>0</v>
      </c>
      <c r="EA165" s="404">
        <f t="shared" si="364"/>
        <v>0</v>
      </c>
      <c r="EB165" s="404">
        <f>SUM(EB164:EB164)</f>
        <v>0</v>
      </c>
      <c r="EC165" s="404">
        <f>SUM(EC164:EC164)</f>
        <v>0</v>
      </c>
      <c r="ED165" s="403">
        <f t="shared" ref="ED165:EK165" si="365">SUM(ED164:ED164)</f>
        <v>0</v>
      </c>
      <c r="EE165" s="403">
        <f t="shared" si="365"/>
        <v>0</v>
      </c>
      <c r="EF165" s="403">
        <f t="shared" si="365"/>
        <v>0</v>
      </c>
      <c r="EG165" s="403">
        <f t="shared" si="365"/>
        <v>0</v>
      </c>
      <c r="EH165" s="404">
        <f t="shared" si="365"/>
        <v>0</v>
      </c>
      <c r="EI165" s="404">
        <f t="shared" si="365"/>
        <v>0</v>
      </c>
      <c r="EJ165" s="404">
        <f t="shared" si="365"/>
        <v>0</v>
      </c>
      <c r="EK165" s="404">
        <f t="shared" si="365"/>
        <v>0</v>
      </c>
      <c r="EL165" s="404">
        <f t="shared" ref="EL165:EW165" si="366">SUM(EL164:EL164)</f>
        <v>0</v>
      </c>
      <c r="EM165" s="404">
        <f t="shared" si="366"/>
        <v>0</v>
      </c>
      <c r="EN165" s="403">
        <f t="shared" si="366"/>
        <v>0</v>
      </c>
      <c r="EO165" s="403">
        <f t="shared" si="366"/>
        <v>0</v>
      </c>
      <c r="EP165" s="403">
        <f t="shared" si="366"/>
        <v>0</v>
      </c>
      <c r="EQ165" s="403">
        <f t="shared" si="366"/>
        <v>0</v>
      </c>
      <c r="ER165" s="404">
        <f t="shared" si="366"/>
        <v>0</v>
      </c>
      <c r="ES165" s="404">
        <f t="shared" si="366"/>
        <v>0</v>
      </c>
      <c r="ET165" s="404">
        <f t="shared" si="366"/>
        <v>0</v>
      </c>
      <c r="EU165" s="404">
        <f t="shared" si="366"/>
        <v>0</v>
      </c>
      <c r="EV165" s="404">
        <f t="shared" si="366"/>
        <v>0</v>
      </c>
      <c r="EW165" s="404">
        <f t="shared" si="366"/>
        <v>0</v>
      </c>
      <c r="EX165" s="403">
        <f t="shared" ref="EX165:FE165" si="367">SUM(EX164:EX164)</f>
        <v>0</v>
      </c>
      <c r="EY165" s="403">
        <f t="shared" si="367"/>
        <v>0</v>
      </c>
      <c r="EZ165" s="403">
        <f t="shared" si="367"/>
        <v>0</v>
      </c>
      <c r="FA165" s="403">
        <f t="shared" si="367"/>
        <v>0</v>
      </c>
      <c r="FB165" s="404">
        <f t="shared" si="367"/>
        <v>0</v>
      </c>
      <c r="FC165" s="404">
        <f t="shared" si="367"/>
        <v>0</v>
      </c>
      <c r="FD165" s="404">
        <f t="shared" si="367"/>
        <v>0</v>
      </c>
      <c r="FE165" s="404">
        <f t="shared" si="367"/>
        <v>0</v>
      </c>
      <c r="FF165" s="404">
        <f t="shared" ref="FF165:FQ165" si="368">SUM(FF164:FF164)</f>
        <v>0</v>
      </c>
      <c r="FG165" s="404">
        <f t="shared" si="368"/>
        <v>0</v>
      </c>
      <c r="FH165" s="403">
        <f t="shared" si="368"/>
        <v>0</v>
      </c>
      <c r="FI165" s="403">
        <f t="shared" si="368"/>
        <v>0</v>
      </c>
      <c r="FJ165" s="403">
        <f t="shared" si="368"/>
        <v>0</v>
      </c>
      <c r="FK165" s="403">
        <f t="shared" si="368"/>
        <v>0</v>
      </c>
      <c r="FL165" s="523">
        <f t="shared" si="368"/>
        <v>0</v>
      </c>
      <c r="FM165" s="523">
        <f t="shared" si="368"/>
        <v>0</v>
      </c>
      <c r="FN165" s="523">
        <f t="shared" si="368"/>
        <v>0</v>
      </c>
      <c r="FO165" s="523">
        <f t="shared" si="368"/>
        <v>0</v>
      </c>
      <c r="FP165" s="523">
        <f t="shared" si="368"/>
        <v>0</v>
      </c>
      <c r="FQ165" s="523">
        <f t="shared" si="368"/>
        <v>0</v>
      </c>
      <c r="FR165" s="403">
        <f t="shared" ref="FR165:FY165" si="369">SUM(FR164:FR164)</f>
        <v>0</v>
      </c>
      <c r="FS165" s="403">
        <f t="shared" si="369"/>
        <v>0</v>
      </c>
      <c r="FT165" s="403">
        <f t="shared" si="369"/>
        <v>0</v>
      </c>
      <c r="FU165" s="403">
        <f t="shared" si="369"/>
        <v>0</v>
      </c>
      <c r="FV165" s="404">
        <f t="shared" si="369"/>
        <v>0</v>
      </c>
      <c r="FW165" s="404">
        <f t="shared" si="369"/>
        <v>0</v>
      </c>
      <c r="FX165" s="404">
        <f t="shared" si="369"/>
        <v>0</v>
      </c>
      <c r="FY165" s="404">
        <f t="shared" si="369"/>
        <v>0</v>
      </c>
      <c r="FZ165" s="404">
        <f t="shared" ref="FZ165:GK165" si="370">SUM(FZ164:FZ164)</f>
        <v>0</v>
      </c>
      <c r="GA165" s="404">
        <f t="shared" si="370"/>
        <v>0</v>
      </c>
      <c r="GB165" s="403">
        <f t="shared" si="370"/>
        <v>0</v>
      </c>
      <c r="GC165" s="403">
        <f t="shared" si="370"/>
        <v>0</v>
      </c>
      <c r="GD165" s="403">
        <f t="shared" si="370"/>
        <v>0</v>
      </c>
      <c r="GE165" s="403">
        <f t="shared" si="370"/>
        <v>0</v>
      </c>
      <c r="GF165" s="404">
        <f t="shared" si="370"/>
        <v>0</v>
      </c>
      <c r="GG165" s="404">
        <f t="shared" si="370"/>
        <v>0</v>
      </c>
      <c r="GH165" s="404">
        <f t="shared" si="370"/>
        <v>0</v>
      </c>
      <c r="GI165" s="404">
        <f t="shared" si="370"/>
        <v>0</v>
      </c>
      <c r="GJ165" s="404">
        <f t="shared" si="370"/>
        <v>0</v>
      </c>
      <c r="GK165" s="404">
        <f t="shared" si="370"/>
        <v>0</v>
      </c>
      <c r="GL165" s="403">
        <f t="shared" ref="GL165:GS165" si="371">SUM(GL164:GL164)</f>
        <v>0</v>
      </c>
      <c r="GM165" s="403">
        <f t="shared" si="371"/>
        <v>0</v>
      </c>
      <c r="GN165" s="403">
        <f t="shared" si="371"/>
        <v>0</v>
      </c>
      <c r="GO165" s="403">
        <f t="shared" si="371"/>
        <v>0</v>
      </c>
      <c r="GP165" s="523">
        <f t="shared" si="371"/>
        <v>0</v>
      </c>
      <c r="GQ165" s="523">
        <f t="shared" si="371"/>
        <v>0</v>
      </c>
      <c r="GR165" s="523">
        <f t="shared" si="371"/>
        <v>0</v>
      </c>
      <c r="GS165" s="523">
        <f t="shared" si="371"/>
        <v>0</v>
      </c>
      <c r="GT165" s="523">
        <f t="shared" ref="GT165:HE165" si="372">SUM(GT164:GT164)</f>
        <v>0</v>
      </c>
      <c r="GU165" s="523">
        <f t="shared" si="372"/>
        <v>0</v>
      </c>
      <c r="GV165" s="403">
        <f t="shared" si="372"/>
        <v>0</v>
      </c>
      <c r="GW165" s="403">
        <f t="shared" si="372"/>
        <v>0</v>
      </c>
      <c r="GX165" s="403">
        <f t="shared" si="372"/>
        <v>0</v>
      </c>
      <c r="GY165" s="403">
        <f t="shared" si="372"/>
        <v>0</v>
      </c>
      <c r="GZ165" s="404">
        <f t="shared" si="372"/>
        <v>0</v>
      </c>
      <c r="HA165" s="404">
        <f t="shared" si="372"/>
        <v>0</v>
      </c>
      <c r="HB165" s="404">
        <f t="shared" si="372"/>
        <v>0</v>
      </c>
      <c r="HC165" s="404">
        <f t="shared" si="372"/>
        <v>0</v>
      </c>
      <c r="HD165" s="404">
        <f t="shared" si="372"/>
        <v>0</v>
      </c>
      <c r="HE165" s="404">
        <f t="shared" si="372"/>
        <v>0</v>
      </c>
      <c r="HF165" s="403">
        <f t="shared" ref="HF165:HM165" si="373">SUM(HF164:HF164)</f>
        <v>0</v>
      </c>
      <c r="HG165" s="403">
        <f t="shared" si="373"/>
        <v>0</v>
      </c>
      <c r="HH165" s="403">
        <f t="shared" si="373"/>
        <v>0</v>
      </c>
      <c r="HI165" s="403">
        <f t="shared" si="373"/>
        <v>0</v>
      </c>
      <c r="HJ165" s="404">
        <f t="shared" si="373"/>
        <v>0</v>
      </c>
      <c r="HK165" s="404">
        <f t="shared" si="373"/>
        <v>0</v>
      </c>
      <c r="HL165" s="404">
        <f t="shared" si="373"/>
        <v>0</v>
      </c>
      <c r="HM165" s="404">
        <f t="shared" si="373"/>
        <v>0</v>
      </c>
      <c r="HN165" s="404">
        <f t="shared" ref="HN165:HY165" si="374">SUM(HN164:HN164)</f>
        <v>0</v>
      </c>
      <c r="HO165" s="404">
        <f t="shared" si="374"/>
        <v>0</v>
      </c>
      <c r="HP165" s="403">
        <f t="shared" si="374"/>
        <v>0</v>
      </c>
      <c r="HQ165" s="403">
        <f t="shared" si="374"/>
        <v>0</v>
      </c>
      <c r="HR165" s="403">
        <f t="shared" si="374"/>
        <v>0</v>
      </c>
      <c r="HS165" s="403">
        <f t="shared" si="374"/>
        <v>0</v>
      </c>
      <c r="HT165" s="404">
        <f t="shared" si="374"/>
        <v>0</v>
      </c>
      <c r="HU165" s="404">
        <f t="shared" si="374"/>
        <v>0</v>
      </c>
      <c r="HV165" s="404">
        <f t="shared" si="374"/>
        <v>0</v>
      </c>
      <c r="HW165" s="404">
        <f t="shared" si="374"/>
        <v>0</v>
      </c>
      <c r="HX165" s="404">
        <f t="shared" si="374"/>
        <v>0</v>
      </c>
      <c r="HY165" s="404">
        <f t="shared" si="374"/>
        <v>0</v>
      </c>
      <c r="HZ165" s="403">
        <f t="shared" ref="HZ165:IG165" si="375">SUM(HZ164:HZ164)</f>
        <v>0</v>
      </c>
      <c r="IA165" s="403">
        <f t="shared" si="375"/>
        <v>0</v>
      </c>
      <c r="IB165" s="403">
        <f t="shared" si="375"/>
        <v>0</v>
      </c>
      <c r="IC165" s="403">
        <f t="shared" si="375"/>
        <v>0</v>
      </c>
      <c r="ID165" s="523">
        <f t="shared" si="375"/>
        <v>0</v>
      </c>
      <c r="IE165" s="523">
        <f t="shared" si="375"/>
        <v>0</v>
      </c>
      <c r="IF165" s="523">
        <f t="shared" si="375"/>
        <v>0</v>
      </c>
      <c r="IG165" s="523">
        <f t="shared" si="375"/>
        <v>0</v>
      </c>
      <c r="IH165" s="523">
        <f t="shared" ref="IH165:IS165" si="376">SUM(IH164:IH164)</f>
        <v>0</v>
      </c>
      <c r="II165" s="523">
        <f t="shared" si="376"/>
        <v>0</v>
      </c>
      <c r="IJ165" s="403">
        <f t="shared" si="376"/>
        <v>0</v>
      </c>
      <c r="IK165" s="403">
        <f t="shared" si="376"/>
        <v>0</v>
      </c>
      <c r="IL165" s="403">
        <f t="shared" si="376"/>
        <v>0</v>
      </c>
      <c r="IM165" s="403">
        <f t="shared" si="376"/>
        <v>0</v>
      </c>
      <c r="IN165" s="404">
        <f t="shared" si="376"/>
        <v>0</v>
      </c>
      <c r="IO165" s="404">
        <f t="shared" si="376"/>
        <v>0</v>
      </c>
      <c r="IP165" s="404">
        <f t="shared" si="376"/>
        <v>0</v>
      </c>
      <c r="IQ165" s="404">
        <f t="shared" si="376"/>
        <v>0</v>
      </c>
      <c r="IR165" s="404">
        <f t="shared" si="376"/>
        <v>0</v>
      </c>
      <c r="IS165" s="404">
        <f t="shared" si="376"/>
        <v>0</v>
      </c>
      <c r="IT165" s="403">
        <f t="shared" ref="IT165:JA165" si="377">SUM(IT164:IT164)</f>
        <v>0</v>
      </c>
      <c r="IU165" s="403">
        <f t="shared" si="377"/>
        <v>0</v>
      </c>
      <c r="IV165" s="403">
        <f t="shared" si="377"/>
        <v>0</v>
      </c>
      <c r="IW165" s="403">
        <f t="shared" si="377"/>
        <v>0</v>
      </c>
      <c r="IX165" s="404">
        <f t="shared" si="377"/>
        <v>0</v>
      </c>
      <c r="IY165" s="404">
        <f t="shared" si="377"/>
        <v>0</v>
      </c>
      <c r="IZ165" s="404">
        <f t="shared" si="377"/>
        <v>0</v>
      </c>
      <c r="JA165" s="404">
        <f t="shared" si="377"/>
        <v>0</v>
      </c>
      <c r="JB165" s="404">
        <f t="shared" ref="JB165:JM165" si="378">SUM(JB164:JB164)</f>
        <v>0</v>
      </c>
      <c r="JC165" s="404">
        <f t="shared" si="378"/>
        <v>0</v>
      </c>
      <c r="JD165" s="403">
        <f t="shared" si="378"/>
        <v>0</v>
      </c>
      <c r="JE165" s="403">
        <f t="shared" si="378"/>
        <v>0</v>
      </c>
      <c r="JF165" s="403">
        <f t="shared" si="378"/>
        <v>0</v>
      </c>
      <c r="JG165" s="403">
        <f t="shared" si="378"/>
        <v>0</v>
      </c>
      <c r="JH165" s="404">
        <f t="shared" si="378"/>
        <v>0</v>
      </c>
      <c r="JI165" s="404">
        <f t="shared" si="378"/>
        <v>0</v>
      </c>
      <c r="JJ165" s="404">
        <f t="shared" si="378"/>
        <v>0</v>
      </c>
      <c r="JK165" s="404">
        <f t="shared" si="378"/>
        <v>0</v>
      </c>
      <c r="JL165" s="404">
        <f t="shared" si="378"/>
        <v>0</v>
      </c>
      <c r="JM165" s="404">
        <f t="shared" si="378"/>
        <v>0</v>
      </c>
      <c r="JN165" s="403">
        <f t="shared" ref="JN165:JU165" si="379">SUM(JN164:JN164)</f>
        <v>0</v>
      </c>
      <c r="JO165" s="403">
        <f t="shared" si="379"/>
        <v>0</v>
      </c>
      <c r="JP165" s="403">
        <f t="shared" si="379"/>
        <v>0</v>
      </c>
      <c r="JQ165" s="403">
        <f t="shared" si="379"/>
        <v>0</v>
      </c>
      <c r="JR165" s="404">
        <f t="shared" si="379"/>
        <v>0</v>
      </c>
      <c r="JS165" s="404">
        <f t="shared" si="379"/>
        <v>0</v>
      </c>
      <c r="JT165" s="404">
        <f t="shared" si="379"/>
        <v>0</v>
      </c>
      <c r="JU165" s="404">
        <f t="shared" si="379"/>
        <v>0</v>
      </c>
      <c r="JV165" s="404">
        <f t="shared" ref="JV165:KG165" si="380">SUM(JV164:JV164)</f>
        <v>0</v>
      </c>
      <c r="JW165" s="404">
        <f t="shared" si="380"/>
        <v>0</v>
      </c>
      <c r="JX165" s="403">
        <f t="shared" si="380"/>
        <v>0</v>
      </c>
      <c r="JY165" s="403">
        <f t="shared" si="380"/>
        <v>0</v>
      </c>
      <c r="JZ165" s="403">
        <f t="shared" si="380"/>
        <v>0</v>
      </c>
      <c r="KA165" s="403">
        <f t="shared" si="380"/>
        <v>0</v>
      </c>
      <c r="KB165" s="404">
        <f t="shared" si="380"/>
        <v>0</v>
      </c>
      <c r="KC165" s="404">
        <f t="shared" si="380"/>
        <v>0</v>
      </c>
      <c r="KD165" s="404">
        <f t="shared" si="380"/>
        <v>0</v>
      </c>
      <c r="KE165" s="404">
        <f t="shared" si="380"/>
        <v>0</v>
      </c>
      <c r="KF165" s="404">
        <f t="shared" si="380"/>
        <v>0</v>
      </c>
      <c r="KG165" s="404">
        <f t="shared" si="380"/>
        <v>0</v>
      </c>
      <c r="KH165" s="403">
        <f t="shared" ref="KH165:KO165" si="381">SUM(KH164:KH164)</f>
        <v>0</v>
      </c>
      <c r="KI165" s="403">
        <f t="shared" si="381"/>
        <v>0</v>
      </c>
      <c r="KJ165" s="403">
        <f t="shared" si="381"/>
        <v>0</v>
      </c>
      <c r="KK165" s="403">
        <f t="shared" si="381"/>
        <v>0</v>
      </c>
      <c r="KL165" s="404">
        <f t="shared" si="381"/>
        <v>0</v>
      </c>
      <c r="KM165" s="404">
        <f t="shared" si="381"/>
        <v>0</v>
      </c>
      <c r="KN165" s="404">
        <f t="shared" si="381"/>
        <v>0</v>
      </c>
      <c r="KO165" s="404">
        <f t="shared" si="381"/>
        <v>0</v>
      </c>
      <c r="KP165" s="404">
        <f>SUM(KP164:KP164)</f>
        <v>0</v>
      </c>
      <c r="KQ165" s="404">
        <f>SUM(KQ164:KQ164)</f>
        <v>0</v>
      </c>
      <c r="KR165" s="403">
        <f t="shared" ref="KR165:KY165" si="382">SUM(KR164:KR164)</f>
        <v>0</v>
      </c>
      <c r="KS165" s="403">
        <f t="shared" si="382"/>
        <v>0</v>
      </c>
      <c r="KT165" s="403">
        <f t="shared" si="382"/>
        <v>0</v>
      </c>
      <c r="KU165" s="403">
        <f t="shared" si="382"/>
        <v>0</v>
      </c>
      <c r="KV165" s="404">
        <f t="shared" si="382"/>
        <v>0</v>
      </c>
      <c r="KW165" s="404">
        <f t="shared" si="382"/>
        <v>0</v>
      </c>
      <c r="KX165" s="404">
        <f t="shared" si="382"/>
        <v>0</v>
      </c>
      <c r="KY165" s="404">
        <f t="shared" si="382"/>
        <v>0</v>
      </c>
      <c r="KZ165" s="404">
        <f>SUM(KZ164:KZ164)</f>
        <v>0</v>
      </c>
      <c r="LA165" s="404">
        <f>SUM(LA164:LA164)</f>
        <v>0</v>
      </c>
      <c r="LB165" s="403">
        <f t="shared" ref="LB165:LI165" si="383">SUM(LB164:LB164)</f>
        <v>0</v>
      </c>
      <c r="LC165" s="403">
        <f t="shared" si="383"/>
        <v>0</v>
      </c>
      <c r="LD165" s="403">
        <f t="shared" si="383"/>
        <v>0</v>
      </c>
      <c r="LE165" s="403">
        <f t="shared" si="383"/>
        <v>0</v>
      </c>
      <c r="LF165" s="404">
        <f t="shared" si="383"/>
        <v>0</v>
      </c>
      <c r="LG165" s="404">
        <f t="shared" si="383"/>
        <v>0</v>
      </c>
      <c r="LH165" s="404">
        <f t="shared" si="383"/>
        <v>0</v>
      </c>
      <c r="LI165" s="404">
        <f t="shared" si="383"/>
        <v>0</v>
      </c>
      <c r="LJ165" s="404">
        <f t="shared" ref="LJ165:LS165" si="384">SUM(LJ164:LJ164)</f>
        <v>0</v>
      </c>
      <c r="LK165" s="404">
        <f t="shared" si="384"/>
        <v>0</v>
      </c>
      <c r="LL165" s="403">
        <f t="shared" si="384"/>
        <v>0</v>
      </c>
      <c r="LM165" s="403">
        <f t="shared" si="384"/>
        <v>0</v>
      </c>
      <c r="LN165" s="403">
        <f t="shared" si="384"/>
        <v>0</v>
      </c>
      <c r="LO165" s="403">
        <f t="shared" si="384"/>
        <v>0</v>
      </c>
      <c r="LP165" s="404">
        <f t="shared" si="384"/>
        <v>0</v>
      </c>
      <c r="LQ165" s="404">
        <f t="shared" si="384"/>
        <v>0</v>
      </c>
      <c r="LR165" s="404">
        <f t="shared" si="384"/>
        <v>0</v>
      </c>
      <c r="LS165" s="404">
        <f t="shared" si="384"/>
        <v>0</v>
      </c>
      <c r="LT165" s="404">
        <f t="shared" ref="LT165:MC165" si="385">SUM(LT164:LT164)</f>
        <v>0</v>
      </c>
      <c r="LU165" s="404">
        <f t="shared" si="385"/>
        <v>0</v>
      </c>
      <c r="LV165" s="403">
        <f t="shared" si="385"/>
        <v>0</v>
      </c>
      <c r="LW165" s="403">
        <f t="shared" si="385"/>
        <v>0</v>
      </c>
      <c r="LX165" s="403">
        <f t="shared" si="385"/>
        <v>0</v>
      </c>
      <c r="LY165" s="403">
        <f t="shared" si="385"/>
        <v>0</v>
      </c>
      <c r="LZ165" s="404">
        <f t="shared" si="385"/>
        <v>0</v>
      </c>
      <c r="MA165" s="404">
        <f t="shared" si="385"/>
        <v>0</v>
      </c>
      <c r="MB165" s="404">
        <f t="shared" si="385"/>
        <v>0</v>
      </c>
      <c r="MC165" s="404">
        <f t="shared" si="385"/>
        <v>0</v>
      </c>
      <c r="MD165" s="404">
        <f t="shared" ref="MD165:MM165" si="386">SUM(MD164:MD164)</f>
        <v>0</v>
      </c>
      <c r="ME165" s="404">
        <f t="shared" si="386"/>
        <v>0</v>
      </c>
      <c r="MF165" s="403">
        <f t="shared" si="386"/>
        <v>0</v>
      </c>
      <c r="MG165" s="403">
        <f t="shared" si="386"/>
        <v>0</v>
      </c>
      <c r="MH165" s="403">
        <f t="shared" si="386"/>
        <v>0</v>
      </c>
      <c r="MI165" s="403">
        <f t="shared" si="386"/>
        <v>0</v>
      </c>
      <c r="MJ165" s="523">
        <f t="shared" si="386"/>
        <v>0</v>
      </c>
      <c r="MK165" s="523">
        <f t="shared" si="386"/>
        <v>0</v>
      </c>
      <c r="ML165" s="523">
        <f t="shared" si="386"/>
        <v>0</v>
      </c>
      <c r="MM165" s="523">
        <f t="shared" si="386"/>
        <v>0</v>
      </c>
      <c r="MN165" s="523">
        <f t="shared" ref="MN165:MW165" si="387">SUM(MN164:MN164)</f>
        <v>0</v>
      </c>
      <c r="MO165" s="523">
        <f t="shared" si="387"/>
        <v>0</v>
      </c>
      <c r="MP165" s="403">
        <f t="shared" si="387"/>
        <v>0</v>
      </c>
      <c r="MQ165" s="403">
        <f t="shared" si="387"/>
        <v>0</v>
      </c>
      <c r="MR165" s="403">
        <f t="shared" si="387"/>
        <v>0</v>
      </c>
      <c r="MS165" s="403">
        <f t="shared" si="387"/>
        <v>0</v>
      </c>
      <c r="MT165" s="523">
        <f t="shared" si="387"/>
        <v>0</v>
      </c>
      <c r="MU165" s="523">
        <f t="shared" si="387"/>
        <v>0</v>
      </c>
      <c r="MV165" s="523">
        <f t="shared" si="387"/>
        <v>0</v>
      </c>
      <c r="MW165" s="523">
        <f t="shared" si="387"/>
        <v>0</v>
      </c>
      <c r="MX165" s="523">
        <f t="shared" ref="MX165:NG165" si="388">SUM(MX164:MX164)</f>
        <v>0</v>
      </c>
      <c r="MY165" s="523">
        <f t="shared" si="388"/>
        <v>0</v>
      </c>
      <c r="MZ165" s="403">
        <f t="shared" si="388"/>
        <v>0</v>
      </c>
      <c r="NA165" s="403">
        <f t="shared" si="388"/>
        <v>0</v>
      </c>
      <c r="NB165" s="403">
        <f t="shared" si="388"/>
        <v>0</v>
      </c>
      <c r="NC165" s="403">
        <f t="shared" si="388"/>
        <v>0</v>
      </c>
      <c r="ND165" s="404">
        <f t="shared" si="388"/>
        <v>0</v>
      </c>
      <c r="NE165" s="404">
        <f t="shared" si="388"/>
        <v>0</v>
      </c>
      <c r="NF165" s="404">
        <f t="shared" si="388"/>
        <v>0</v>
      </c>
      <c r="NG165" s="404">
        <f t="shared" si="388"/>
        <v>0</v>
      </c>
      <c r="NH165" s="404">
        <f>SUM(NH164:NH164)</f>
        <v>0</v>
      </c>
      <c r="NI165" s="405">
        <f>SUM(NI164:NI164)</f>
        <v>0</v>
      </c>
    </row>
    <row r="166" spans="1:373" ht="15" customHeight="1" x14ac:dyDescent="0.25">
      <c r="A166" s="1515" t="s">
        <v>226</v>
      </c>
      <c r="B166" s="1516"/>
      <c r="C166" s="1516"/>
      <c r="D166" s="1516"/>
      <c r="E166" s="1516"/>
      <c r="F166" s="1516"/>
      <c r="G166" s="1516"/>
      <c r="H166" s="1516"/>
      <c r="I166" s="1516"/>
      <c r="J166" s="1516"/>
      <c r="K166" s="1516"/>
      <c r="L166" s="1516"/>
      <c r="M166" s="1516"/>
      <c r="N166" s="607"/>
      <c r="O166" s="607"/>
      <c r="P166" s="607"/>
      <c r="Q166" s="607"/>
      <c r="R166" s="626"/>
      <c r="S166" s="626"/>
      <c r="T166" s="626"/>
      <c r="U166" s="626"/>
      <c r="V166" s="626"/>
      <c r="W166" s="626"/>
      <c r="X166" s="608"/>
      <c r="Y166" s="608"/>
      <c r="Z166" s="608"/>
      <c r="AA166" s="608"/>
      <c r="AB166" s="608"/>
      <c r="AC166" s="608"/>
      <c r="AD166" s="608"/>
      <c r="AE166" s="608"/>
      <c r="AF166" s="608"/>
      <c r="AG166" s="608"/>
      <c r="AH166" s="609"/>
      <c r="AI166" s="609"/>
      <c r="AJ166" s="609"/>
      <c r="AK166" s="609"/>
      <c r="AL166" s="758"/>
      <c r="AM166" s="758"/>
      <c r="AN166" s="758"/>
      <c r="AO166" s="758"/>
      <c r="AP166" s="758"/>
      <c r="AQ166" s="758"/>
      <c r="AR166" s="610"/>
      <c r="AS166" s="610"/>
      <c r="AT166" s="610"/>
      <c r="AU166" s="610"/>
      <c r="AV166" s="770"/>
      <c r="AW166" s="770"/>
      <c r="AX166" s="770"/>
      <c r="AY166" s="770"/>
      <c r="AZ166" s="770"/>
      <c r="BA166" s="770"/>
      <c r="BB166" s="611"/>
      <c r="BC166" s="611"/>
      <c r="BD166" s="611"/>
      <c r="BE166" s="611"/>
      <c r="BF166" s="815"/>
      <c r="BG166" s="815"/>
      <c r="BH166" s="815"/>
      <c r="BI166" s="815"/>
      <c r="BJ166" s="815"/>
      <c r="BK166" s="815"/>
      <c r="BL166" s="612"/>
      <c r="BM166" s="612"/>
      <c r="BN166" s="612"/>
      <c r="BO166" s="612"/>
      <c r="BP166" s="776"/>
      <c r="BQ166" s="776"/>
      <c r="BR166" s="776"/>
      <c r="BS166" s="776"/>
      <c r="BT166" s="776"/>
      <c r="BU166" s="776"/>
      <c r="BV166" s="613"/>
      <c r="BW166" s="613"/>
      <c r="BX166" s="613"/>
      <c r="BY166" s="613"/>
      <c r="BZ166" s="614"/>
      <c r="CA166" s="614"/>
      <c r="CB166" s="614"/>
      <c r="CC166" s="614"/>
      <c r="CD166" s="614"/>
      <c r="CE166" s="614"/>
      <c r="CF166" s="615"/>
      <c r="CG166" s="615"/>
      <c r="CH166" s="615"/>
      <c r="CI166" s="615"/>
      <c r="CJ166" s="629"/>
      <c r="CK166" s="629"/>
      <c r="CL166" s="629"/>
      <c r="CM166" s="629"/>
      <c r="CN166" s="629"/>
      <c r="CO166" s="629"/>
      <c r="CP166" s="616"/>
      <c r="CQ166" s="616"/>
      <c r="CR166" s="616"/>
      <c r="CS166" s="616"/>
      <c r="CT166" s="798"/>
      <c r="CU166" s="798"/>
      <c r="CV166" s="798"/>
      <c r="CW166" s="798"/>
      <c r="CX166" s="798"/>
      <c r="CY166" s="798"/>
      <c r="CZ166" s="617"/>
      <c r="DA166" s="617"/>
      <c r="DB166" s="617"/>
      <c r="DC166" s="617"/>
      <c r="DD166" s="1031"/>
      <c r="DE166" s="1031"/>
      <c r="DF166" s="1031"/>
      <c r="DG166" s="1031"/>
      <c r="DH166" s="1031"/>
      <c r="DI166" s="1031"/>
      <c r="DJ166" s="613"/>
      <c r="DK166" s="613"/>
      <c r="DL166" s="613"/>
      <c r="DM166" s="613"/>
      <c r="DN166" s="614"/>
      <c r="DO166" s="614"/>
      <c r="DP166" s="614"/>
      <c r="DQ166" s="614"/>
      <c r="DR166" s="614"/>
      <c r="DS166" s="614"/>
      <c r="DT166" s="618"/>
      <c r="DU166" s="618"/>
      <c r="DV166" s="618"/>
      <c r="DW166" s="618"/>
      <c r="DX166" s="782"/>
      <c r="DY166" s="782"/>
      <c r="DZ166" s="782"/>
      <c r="EA166" s="782"/>
      <c r="EB166" s="782"/>
      <c r="EC166" s="782"/>
      <c r="ED166" s="619"/>
      <c r="EE166" s="619"/>
      <c r="EF166" s="619"/>
      <c r="EG166" s="619"/>
      <c r="EH166" s="764"/>
      <c r="EI166" s="764"/>
      <c r="EJ166" s="764"/>
      <c r="EK166" s="764"/>
      <c r="EL166" s="764"/>
      <c r="EM166" s="764"/>
      <c r="EN166" s="612"/>
      <c r="EO166" s="612"/>
      <c r="EP166" s="612"/>
      <c r="EQ166" s="612"/>
      <c r="ER166" s="776"/>
      <c r="ES166" s="776"/>
      <c r="ET166" s="776"/>
      <c r="EU166" s="776"/>
      <c r="EV166" s="776"/>
      <c r="EW166" s="776"/>
      <c r="EX166" s="619"/>
      <c r="EY166" s="619"/>
      <c r="EZ166" s="619"/>
      <c r="FA166" s="619"/>
      <c r="FB166" s="764"/>
      <c r="FC166" s="764"/>
      <c r="FD166" s="764"/>
      <c r="FE166" s="764"/>
      <c r="FF166" s="764"/>
      <c r="FG166" s="764"/>
      <c r="FH166" s="620"/>
      <c r="FI166" s="620"/>
      <c r="FJ166" s="620"/>
      <c r="FK166" s="620"/>
      <c r="FL166" s="620"/>
      <c r="FM166" s="620"/>
      <c r="FN166" s="620"/>
      <c r="FO166" s="620"/>
      <c r="FP166" s="620"/>
      <c r="FQ166" s="620"/>
      <c r="FR166" s="621"/>
      <c r="FS166" s="621"/>
      <c r="FT166" s="621"/>
      <c r="FU166" s="621"/>
      <c r="FV166" s="1053"/>
      <c r="FW166" s="1053"/>
      <c r="FX166" s="1053"/>
      <c r="FY166" s="1053"/>
      <c r="FZ166" s="1053"/>
      <c r="GA166" s="1053"/>
      <c r="GB166" s="622"/>
      <c r="GC166" s="622"/>
      <c r="GD166" s="622"/>
      <c r="GE166" s="622"/>
      <c r="GF166" s="1025"/>
      <c r="GG166" s="1025"/>
      <c r="GH166" s="1025"/>
      <c r="GI166" s="1025"/>
      <c r="GJ166" s="1025"/>
      <c r="GK166" s="1025"/>
      <c r="GL166" s="618"/>
      <c r="GM166" s="618"/>
      <c r="GN166" s="618"/>
      <c r="GO166" s="618"/>
      <c r="GP166" s="618"/>
      <c r="GQ166" s="618"/>
      <c r="GR166" s="618"/>
      <c r="GS166" s="618"/>
      <c r="GT166" s="618"/>
      <c r="GU166" s="618"/>
      <c r="GV166" s="623"/>
      <c r="GW166" s="623"/>
      <c r="GX166" s="623"/>
      <c r="GY166" s="623"/>
      <c r="GZ166" s="624"/>
      <c r="HA166" s="624"/>
      <c r="HB166" s="624"/>
      <c r="HC166" s="624"/>
      <c r="HD166" s="624"/>
      <c r="HE166" s="624"/>
      <c r="HF166" s="625"/>
      <c r="HG166" s="625"/>
      <c r="HH166" s="625"/>
      <c r="HI166" s="625"/>
      <c r="HJ166" s="627"/>
      <c r="HK166" s="627"/>
      <c r="HL166" s="627"/>
      <c r="HM166" s="627"/>
      <c r="HN166" s="627"/>
      <c r="HO166" s="627"/>
      <c r="HP166" s="607"/>
      <c r="HQ166" s="607"/>
      <c r="HR166" s="607"/>
      <c r="HS166" s="607"/>
      <c r="HT166" s="626"/>
      <c r="HU166" s="626"/>
      <c r="HV166" s="626"/>
      <c r="HW166" s="626"/>
      <c r="HX166" s="626"/>
      <c r="HY166" s="626"/>
      <c r="HZ166" s="619"/>
      <c r="IA166" s="619"/>
      <c r="IB166" s="619"/>
      <c r="IC166" s="619"/>
      <c r="ID166" s="619"/>
      <c r="IE166" s="619"/>
      <c r="IF166" s="619"/>
      <c r="IG166" s="619"/>
      <c r="IH166" s="619"/>
      <c r="II166" s="619"/>
      <c r="IJ166" s="625"/>
      <c r="IK166" s="625"/>
      <c r="IL166" s="625"/>
      <c r="IM166" s="625"/>
      <c r="IN166" s="627"/>
      <c r="IO166" s="627"/>
      <c r="IP166" s="627"/>
      <c r="IQ166" s="627"/>
      <c r="IR166" s="627"/>
      <c r="IS166" s="627"/>
      <c r="IT166" s="616"/>
      <c r="IU166" s="616"/>
      <c r="IV166" s="616"/>
      <c r="IW166" s="616"/>
      <c r="IX166" s="798"/>
      <c r="IY166" s="798"/>
      <c r="IZ166" s="798"/>
      <c r="JA166" s="798"/>
      <c r="JB166" s="798"/>
      <c r="JC166" s="798"/>
      <c r="JD166" s="620"/>
      <c r="JE166" s="620"/>
      <c r="JF166" s="620"/>
      <c r="JG166" s="620"/>
      <c r="JH166" s="628"/>
      <c r="JI166" s="628"/>
      <c r="JJ166" s="628"/>
      <c r="JK166" s="628"/>
      <c r="JL166" s="628"/>
      <c r="JM166" s="628"/>
      <c r="JN166" s="615"/>
      <c r="JO166" s="615"/>
      <c r="JP166" s="615"/>
      <c r="JQ166" s="615"/>
      <c r="JR166" s="629"/>
      <c r="JS166" s="629"/>
      <c r="JT166" s="629"/>
      <c r="JU166" s="629"/>
      <c r="JV166" s="629"/>
      <c r="JW166" s="629"/>
      <c r="JX166" s="612"/>
      <c r="JY166" s="612"/>
      <c r="JZ166" s="612"/>
      <c r="KA166" s="612"/>
      <c r="KB166" s="776"/>
      <c r="KC166" s="776"/>
      <c r="KD166" s="776"/>
      <c r="KE166" s="776"/>
      <c r="KF166" s="776"/>
      <c r="KG166" s="776"/>
      <c r="KH166" s="613"/>
      <c r="KI166" s="613"/>
      <c r="KJ166" s="613"/>
      <c r="KK166" s="613"/>
      <c r="KL166" s="614"/>
      <c r="KM166" s="614"/>
      <c r="KN166" s="614"/>
      <c r="KO166" s="614"/>
      <c r="KP166" s="614"/>
      <c r="KQ166" s="614"/>
      <c r="KR166" s="547"/>
      <c r="KS166" s="547"/>
      <c r="KT166" s="547"/>
      <c r="KU166" s="547"/>
      <c r="KV166" s="790"/>
      <c r="KW166" s="790"/>
      <c r="KX166" s="790"/>
      <c r="KY166" s="790"/>
      <c r="KZ166" s="790"/>
      <c r="LA166" s="790"/>
      <c r="LB166" s="548"/>
      <c r="LC166" s="548"/>
      <c r="LD166" s="548"/>
      <c r="LE166" s="548"/>
      <c r="LF166" s="816"/>
      <c r="LG166" s="816"/>
      <c r="LH166" s="816"/>
      <c r="LI166" s="816"/>
      <c r="LJ166" s="816"/>
      <c r="LK166" s="816"/>
      <c r="LL166" s="549"/>
      <c r="LM166" s="549"/>
      <c r="LN166" s="549"/>
      <c r="LO166" s="549"/>
      <c r="LP166" s="785"/>
      <c r="LQ166" s="785"/>
      <c r="LR166" s="785"/>
      <c r="LS166" s="785"/>
      <c r="LT166" s="785"/>
      <c r="LU166" s="785"/>
      <c r="LV166" s="417"/>
      <c r="LW166" s="417"/>
      <c r="LX166" s="417"/>
      <c r="LY166" s="417"/>
      <c r="LZ166" s="417"/>
      <c r="MA166" s="417"/>
      <c r="MB166" s="417"/>
      <c r="MC166" s="417"/>
      <c r="MD166" s="417"/>
      <c r="ME166" s="417"/>
      <c r="MF166" s="550"/>
      <c r="MG166" s="550"/>
      <c r="MH166" s="550"/>
      <c r="MI166" s="550"/>
      <c r="MJ166" s="550"/>
      <c r="MK166" s="550"/>
      <c r="ML166" s="550"/>
      <c r="MM166" s="550"/>
      <c r="MN166" s="550"/>
      <c r="MO166" s="550"/>
      <c r="MP166" s="551"/>
      <c r="MQ166" s="551"/>
      <c r="MR166" s="551"/>
      <c r="MS166" s="551"/>
      <c r="MT166" s="551"/>
      <c r="MU166" s="551"/>
      <c r="MV166" s="551"/>
      <c r="MW166" s="551"/>
      <c r="MX166" s="551"/>
      <c r="MY166" s="551"/>
      <c r="MZ166" s="406"/>
      <c r="NA166" s="406"/>
      <c r="NB166" s="406"/>
      <c r="NC166" s="406"/>
      <c r="ND166" s="406"/>
      <c r="NE166" s="406"/>
      <c r="NF166" s="406"/>
      <c r="NG166" s="406"/>
      <c r="NH166" s="406"/>
      <c r="NI166" s="406"/>
    </row>
    <row r="167" spans="1:373" ht="26.45" customHeight="1" thickBot="1" x14ac:dyDescent="0.3">
      <c r="A167" s="630">
        <v>7</v>
      </c>
      <c r="B167" s="605" t="s">
        <v>140</v>
      </c>
      <c r="C167" s="631" t="s">
        <v>141</v>
      </c>
      <c r="D167" s="488"/>
      <c r="E167" s="488"/>
      <c r="F167" s="488"/>
      <c r="G167" s="488"/>
      <c r="H167" s="489"/>
      <c r="I167" s="489"/>
      <c r="J167" s="489"/>
      <c r="K167" s="489"/>
      <c r="L167" s="489"/>
      <c r="M167" s="489"/>
      <c r="N167" s="490"/>
      <c r="O167" s="490"/>
      <c r="P167" s="490"/>
      <c r="Q167" s="490"/>
      <c r="R167" s="517"/>
      <c r="S167" s="517"/>
      <c r="T167" s="517"/>
      <c r="U167" s="517"/>
      <c r="V167" s="517"/>
      <c r="W167" s="517"/>
      <c r="X167" s="491"/>
      <c r="Y167" s="491"/>
      <c r="Z167" s="491"/>
      <c r="AA167" s="491"/>
      <c r="AB167" s="492"/>
      <c r="AC167" s="492"/>
      <c r="AD167" s="492"/>
      <c r="AE167" s="492"/>
      <c r="AF167" s="492"/>
      <c r="AG167" s="492"/>
      <c r="AH167" s="493"/>
      <c r="AI167" s="493"/>
      <c r="AJ167" s="493"/>
      <c r="AK167" s="493"/>
      <c r="AL167" s="754"/>
      <c r="AM167" s="754"/>
      <c r="AN167" s="754"/>
      <c r="AO167" s="754"/>
      <c r="AP167" s="754"/>
      <c r="AQ167" s="754"/>
      <c r="AR167" s="494">
        <v>0</v>
      </c>
      <c r="AS167" s="494">
        <v>0</v>
      </c>
      <c r="AT167" s="494">
        <v>0</v>
      </c>
      <c r="AU167" s="494">
        <v>0</v>
      </c>
      <c r="AV167" s="766">
        <v>0</v>
      </c>
      <c r="AW167" s="766">
        <v>0</v>
      </c>
      <c r="AX167" s="766">
        <v>0</v>
      </c>
      <c r="AY167" s="766">
        <v>0</v>
      </c>
      <c r="AZ167" s="766">
        <v>0</v>
      </c>
      <c r="BA167" s="766">
        <v>0</v>
      </c>
      <c r="BB167" s="495"/>
      <c r="BC167" s="495"/>
      <c r="BD167" s="495"/>
      <c r="BE167" s="495"/>
      <c r="BF167" s="811"/>
      <c r="BG167" s="811"/>
      <c r="BH167" s="811"/>
      <c r="BI167" s="811"/>
      <c r="BJ167" s="811"/>
      <c r="BK167" s="811"/>
      <c r="BL167" s="496"/>
      <c r="BM167" s="496"/>
      <c r="BN167" s="496"/>
      <c r="BO167" s="496"/>
      <c r="BP167" s="772"/>
      <c r="BQ167" s="772"/>
      <c r="BR167" s="772"/>
      <c r="BS167" s="772"/>
      <c r="BT167" s="772"/>
      <c r="BU167" s="772"/>
      <c r="BV167" s="498"/>
      <c r="BW167" s="498"/>
      <c r="BX167" s="498"/>
      <c r="BY167" s="498"/>
      <c r="BZ167" s="499"/>
      <c r="CA167" s="499"/>
      <c r="CB167" s="499"/>
      <c r="CC167" s="499"/>
      <c r="CD167" s="499"/>
      <c r="CE167" s="499"/>
      <c r="CF167" s="500"/>
      <c r="CG167" s="500"/>
      <c r="CH167" s="500"/>
      <c r="CI167" s="500"/>
      <c r="CJ167" s="519"/>
      <c r="CK167" s="519"/>
      <c r="CL167" s="519"/>
      <c r="CM167" s="519"/>
      <c r="CN167" s="519"/>
      <c r="CO167" s="519"/>
      <c r="CP167" s="501"/>
      <c r="CQ167" s="501"/>
      <c r="CR167" s="501"/>
      <c r="CS167" s="501"/>
      <c r="CT167" s="794"/>
      <c r="CU167" s="794"/>
      <c r="CV167" s="794"/>
      <c r="CW167" s="794"/>
      <c r="CX167" s="794"/>
      <c r="CY167" s="794"/>
      <c r="CZ167" s="502"/>
      <c r="DA167" s="502"/>
      <c r="DB167" s="502"/>
      <c r="DC167" s="502"/>
      <c r="DD167" s="1027"/>
      <c r="DE167" s="1027"/>
      <c r="DF167" s="1027"/>
      <c r="DG167" s="1027"/>
      <c r="DH167" s="1027"/>
      <c r="DI167" s="1027"/>
      <c r="DJ167" s="498"/>
      <c r="DK167" s="498"/>
      <c r="DL167" s="498"/>
      <c r="DM167" s="498"/>
      <c r="DN167" s="499"/>
      <c r="DO167" s="499"/>
      <c r="DP167" s="499"/>
      <c r="DQ167" s="499"/>
      <c r="DR167" s="499"/>
      <c r="DS167" s="499"/>
      <c r="DT167" s="503"/>
      <c r="DU167" s="503"/>
      <c r="DV167" s="503"/>
      <c r="DW167" s="503"/>
      <c r="DX167" s="778"/>
      <c r="DY167" s="778"/>
      <c r="DZ167" s="778"/>
      <c r="EA167" s="778"/>
      <c r="EB167" s="778"/>
      <c r="EC167" s="778"/>
      <c r="ED167" s="505"/>
      <c r="EE167" s="505"/>
      <c r="EF167" s="505"/>
      <c r="EG167" s="505"/>
      <c r="EH167" s="760"/>
      <c r="EI167" s="760"/>
      <c r="EJ167" s="760"/>
      <c r="EK167" s="760"/>
      <c r="EL167" s="760"/>
      <c r="EM167" s="760"/>
      <c r="EN167" s="496"/>
      <c r="EO167" s="496"/>
      <c r="EP167" s="496"/>
      <c r="EQ167" s="496"/>
      <c r="ER167" s="772"/>
      <c r="ES167" s="772"/>
      <c r="ET167" s="772"/>
      <c r="EU167" s="772"/>
      <c r="EV167" s="772"/>
      <c r="EW167" s="772"/>
      <c r="EX167" s="505"/>
      <c r="EY167" s="505"/>
      <c r="EZ167" s="505"/>
      <c r="FA167" s="505"/>
      <c r="FB167" s="760"/>
      <c r="FC167" s="760"/>
      <c r="FD167" s="760"/>
      <c r="FE167" s="760"/>
      <c r="FF167" s="760"/>
      <c r="FG167" s="760"/>
      <c r="FH167" s="507"/>
      <c r="FI167" s="507"/>
      <c r="FJ167" s="507"/>
      <c r="FK167" s="507"/>
      <c r="FL167" s="606"/>
      <c r="FM167" s="606"/>
      <c r="FN167" s="606"/>
      <c r="FO167" s="606"/>
      <c r="FP167" s="606"/>
      <c r="FQ167" s="606"/>
      <c r="FR167" s="509"/>
      <c r="FS167" s="509"/>
      <c r="FT167" s="509"/>
      <c r="FU167" s="509"/>
      <c r="FV167" s="1049"/>
      <c r="FW167" s="1049"/>
      <c r="FX167" s="1049"/>
      <c r="FY167" s="1049"/>
      <c r="FZ167" s="1049"/>
      <c r="GA167" s="1049"/>
      <c r="GB167" s="511"/>
      <c r="GC167" s="511"/>
      <c r="GD167" s="511"/>
      <c r="GE167" s="511"/>
      <c r="GF167" s="784"/>
      <c r="GG167" s="784"/>
      <c r="GH167" s="784"/>
      <c r="GI167" s="784"/>
      <c r="GJ167" s="784"/>
      <c r="GK167" s="784"/>
      <c r="GL167" s="503"/>
      <c r="GM167" s="503"/>
      <c r="GN167" s="503"/>
      <c r="GO167" s="503"/>
      <c r="GP167" s="504"/>
      <c r="GQ167" s="504"/>
      <c r="GR167" s="504"/>
      <c r="GS167" s="504"/>
      <c r="GT167" s="504"/>
      <c r="GU167" s="504"/>
      <c r="GV167" s="513"/>
      <c r="GW167" s="513"/>
      <c r="GX167" s="513"/>
      <c r="GY167" s="513"/>
      <c r="GZ167" s="514"/>
      <c r="HA167" s="514"/>
      <c r="HB167" s="514"/>
      <c r="HC167" s="514"/>
      <c r="HD167" s="514"/>
      <c r="HE167" s="514"/>
      <c r="HF167" s="515"/>
      <c r="HG167" s="515"/>
      <c r="HH167" s="515"/>
      <c r="HI167" s="515"/>
      <c r="HJ167" s="518"/>
      <c r="HK167" s="518"/>
      <c r="HL167" s="518"/>
      <c r="HM167" s="518"/>
      <c r="HN167" s="518"/>
      <c r="HO167" s="518"/>
      <c r="HP167" s="490"/>
      <c r="HQ167" s="490"/>
      <c r="HR167" s="490"/>
      <c r="HS167" s="490"/>
      <c r="HT167" s="517"/>
      <c r="HU167" s="517"/>
      <c r="HV167" s="517"/>
      <c r="HW167" s="517"/>
      <c r="HX167" s="517"/>
      <c r="HY167" s="517"/>
      <c r="HZ167" s="505"/>
      <c r="IA167" s="505"/>
      <c r="IB167" s="505"/>
      <c r="IC167" s="505"/>
      <c r="ID167" s="506"/>
      <c r="IE167" s="506"/>
      <c r="IF167" s="506"/>
      <c r="IG167" s="506"/>
      <c r="IH167" s="506"/>
      <c r="II167" s="506"/>
      <c r="IJ167" s="515"/>
      <c r="IK167" s="515"/>
      <c r="IL167" s="515"/>
      <c r="IM167" s="515"/>
      <c r="IN167" s="518"/>
      <c r="IO167" s="518"/>
      <c r="IP167" s="518"/>
      <c r="IQ167" s="518"/>
      <c r="IR167" s="518"/>
      <c r="IS167" s="518"/>
      <c r="IT167" s="501"/>
      <c r="IU167" s="501"/>
      <c r="IV167" s="501"/>
      <c r="IW167" s="501"/>
      <c r="IX167" s="794"/>
      <c r="IY167" s="794"/>
      <c r="IZ167" s="794"/>
      <c r="JA167" s="794"/>
      <c r="JB167" s="794"/>
      <c r="JC167" s="794"/>
      <c r="JD167" s="507"/>
      <c r="JE167" s="507"/>
      <c r="JF167" s="507"/>
      <c r="JG167" s="507"/>
      <c r="JH167" s="508"/>
      <c r="JI167" s="508"/>
      <c r="JJ167" s="508"/>
      <c r="JK167" s="508"/>
      <c r="JL167" s="508"/>
      <c r="JM167" s="508"/>
      <c r="JN167" s="500"/>
      <c r="JO167" s="500"/>
      <c r="JP167" s="500"/>
      <c r="JQ167" s="500"/>
      <c r="JR167" s="519"/>
      <c r="JS167" s="519"/>
      <c r="JT167" s="519"/>
      <c r="JU167" s="519"/>
      <c r="JV167" s="519"/>
      <c r="JW167" s="519"/>
      <c r="JX167" s="496"/>
      <c r="JY167" s="496"/>
      <c r="JZ167" s="496"/>
      <c r="KA167" s="496"/>
      <c r="KB167" s="772"/>
      <c r="KC167" s="772"/>
      <c r="KD167" s="772"/>
      <c r="KE167" s="772"/>
      <c r="KF167" s="772"/>
      <c r="KG167" s="772"/>
      <c r="KH167" s="498"/>
      <c r="KI167" s="498"/>
      <c r="KJ167" s="498"/>
      <c r="KK167" s="498"/>
      <c r="KL167" s="499"/>
      <c r="KM167" s="499"/>
      <c r="KN167" s="499"/>
      <c r="KO167" s="499"/>
      <c r="KP167" s="499"/>
      <c r="KQ167" s="499"/>
      <c r="KR167" s="520"/>
      <c r="KS167" s="520"/>
      <c r="KT167" s="520"/>
      <c r="KU167" s="520"/>
      <c r="KV167" s="789"/>
      <c r="KW167" s="789"/>
      <c r="KX167" s="789"/>
      <c r="KY167" s="789"/>
      <c r="KZ167" s="789"/>
      <c r="LA167" s="789"/>
      <c r="LB167" s="515"/>
      <c r="LC167" s="515"/>
      <c r="LD167" s="515"/>
      <c r="LE167" s="515"/>
      <c r="LF167" s="518"/>
      <c r="LG167" s="518"/>
      <c r="LH167" s="518"/>
      <c r="LI167" s="518"/>
      <c r="LJ167" s="518"/>
      <c r="LK167" s="518"/>
      <c r="LL167" s="511"/>
      <c r="LM167" s="511"/>
      <c r="LN167" s="511"/>
      <c r="LO167" s="511"/>
      <c r="LP167" s="784"/>
      <c r="LQ167" s="784"/>
      <c r="LR167" s="784"/>
      <c r="LS167" s="784"/>
      <c r="LT167" s="784"/>
      <c r="LU167" s="784"/>
      <c r="LV167" s="415">
        <f t="shared" ref="LV167:ME167" si="389">D167+N167+X167+AH167+AR167+BB167+BL167+BV167+CF167+CP167+CZ167+DJ167+DT167+ED167+EN167+EX167+FH167+FR167+GB167+GL167+GV167+HF167+HP167+HZ167+IJ167+IT167+JD167+JN167+JX167+KH167+KR167+LB167+LL167</f>
        <v>0</v>
      </c>
      <c r="LW167" s="415">
        <f t="shared" si="389"/>
        <v>0</v>
      </c>
      <c r="LX167" s="415">
        <f t="shared" si="389"/>
        <v>0</v>
      </c>
      <c r="LY167" s="415">
        <f t="shared" si="389"/>
        <v>0</v>
      </c>
      <c r="LZ167" s="416">
        <f t="shared" si="389"/>
        <v>0</v>
      </c>
      <c r="MA167" s="416">
        <f t="shared" si="389"/>
        <v>0</v>
      </c>
      <c r="MB167" s="416">
        <f t="shared" si="389"/>
        <v>0</v>
      </c>
      <c r="MC167" s="416">
        <f t="shared" si="389"/>
        <v>0</v>
      </c>
      <c r="MD167" s="416">
        <f t="shared" si="389"/>
        <v>0</v>
      </c>
      <c r="ME167" s="416">
        <f t="shared" si="389"/>
        <v>0</v>
      </c>
      <c r="MF167" s="509"/>
      <c r="MG167" s="509"/>
      <c r="MH167" s="509"/>
      <c r="MI167" s="509"/>
      <c r="MJ167" s="510"/>
      <c r="MK167" s="510"/>
      <c r="ML167" s="510"/>
      <c r="MM167" s="510"/>
      <c r="MN167" s="510"/>
      <c r="MO167" s="510"/>
      <c r="MP167" s="521"/>
      <c r="MQ167" s="521"/>
      <c r="MR167" s="521"/>
      <c r="MS167" s="521"/>
      <c r="MT167" s="522"/>
      <c r="MU167" s="522"/>
      <c r="MV167" s="522"/>
      <c r="MW167" s="522"/>
      <c r="MX167" s="522"/>
      <c r="MY167" s="522"/>
      <c r="MZ167" s="401">
        <f t="shared" ref="MZ167:NI167" si="390">LV167+MF167+MP167</f>
        <v>0</v>
      </c>
      <c r="NA167" s="401">
        <f t="shared" si="390"/>
        <v>0</v>
      </c>
      <c r="NB167" s="401">
        <f t="shared" si="390"/>
        <v>0</v>
      </c>
      <c r="NC167" s="401">
        <f t="shared" si="390"/>
        <v>0</v>
      </c>
      <c r="ND167" s="402">
        <f t="shared" si="390"/>
        <v>0</v>
      </c>
      <c r="NE167" s="402">
        <f t="shared" si="390"/>
        <v>0</v>
      </c>
      <c r="NF167" s="402">
        <f t="shared" si="390"/>
        <v>0</v>
      </c>
      <c r="NG167" s="402">
        <f t="shared" si="390"/>
        <v>0</v>
      </c>
      <c r="NH167" s="402">
        <f t="shared" si="390"/>
        <v>0</v>
      </c>
      <c r="NI167" s="402">
        <f t="shared" si="390"/>
        <v>0</v>
      </c>
    </row>
    <row r="168" spans="1:373" s="245" customFormat="1" ht="16.5" thickBot="1" x14ac:dyDescent="0.3">
      <c r="A168" s="1517" t="s">
        <v>106</v>
      </c>
      <c r="B168" s="1518"/>
      <c r="C168" s="1518"/>
      <c r="D168" s="403">
        <f t="shared" ref="D168:M168" si="391">SUM(D167:D167)</f>
        <v>0</v>
      </c>
      <c r="E168" s="403">
        <f t="shared" si="391"/>
        <v>0</v>
      </c>
      <c r="F168" s="403">
        <f t="shared" si="391"/>
        <v>0</v>
      </c>
      <c r="G168" s="403">
        <f t="shared" si="391"/>
        <v>0</v>
      </c>
      <c r="H168" s="523">
        <f t="shared" si="391"/>
        <v>0</v>
      </c>
      <c r="I168" s="523">
        <f t="shared" si="391"/>
        <v>0</v>
      </c>
      <c r="J168" s="523">
        <f t="shared" si="391"/>
        <v>0</v>
      </c>
      <c r="K168" s="523">
        <f t="shared" si="391"/>
        <v>0</v>
      </c>
      <c r="L168" s="523">
        <f t="shared" si="391"/>
        <v>0</v>
      </c>
      <c r="M168" s="523">
        <f t="shared" si="391"/>
        <v>0</v>
      </c>
      <c r="N168" s="403">
        <f t="shared" ref="N168:U168" si="392">SUM(N167:N167)</f>
        <v>0</v>
      </c>
      <c r="O168" s="403">
        <f t="shared" si="392"/>
        <v>0</v>
      </c>
      <c r="P168" s="403">
        <f t="shared" si="392"/>
        <v>0</v>
      </c>
      <c r="Q168" s="403">
        <f t="shared" si="392"/>
        <v>0</v>
      </c>
      <c r="R168" s="404">
        <f t="shared" si="392"/>
        <v>0</v>
      </c>
      <c r="S168" s="404">
        <f t="shared" si="392"/>
        <v>0</v>
      </c>
      <c r="T168" s="404">
        <f t="shared" si="392"/>
        <v>0</v>
      </c>
      <c r="U168" s="404">
        <f t="shared" si="392"/>
        <v>0</v>
      </c>
      <c r="V168" s="404">
        <f t="shared" ref="V168:AE168" si="393">SUM(V167:V167)</f>
        <v>0</v>
      </c>
      <c r="W168" s="404">
        <f t="shared" si="393"/>
        <v>0</v>
      </c>
      <c r="X168" s="403">
        <f t="shared" si="393"/>
        <v>0</v>
      </c>
      <c r="Y168" s="403">
        <f t="shared" si="393"/>
        <v>0</v>
      </c>
      <c r="Z168" s="403">
        <f t="shared" si="393"/>
        <v>0</v>
      </c>
      <c r="AA168" s="403">
        <f t="shared" si="393"/>
        <v>0</v>
      </c>
      <c r="AB168" s="523">
        <f t="shared" si="393"/>
        <v>0</v>
      </c>
      <c r="AC168" s="523">
        <f t="shared" si="393"/>
        <v>0</v>
      </c>
      <c r="AD168" s="523">
        <f t="shared" si="393"/>
        <v>0</v>
      </c>
      <c r="AE168" s="523">
        <f t="shared" si="393"/>
        <v>0</v>
      </c>
      <c r="AF168" s="523">
        <f t="shared" ref="AF168:AO168" si="394">SUM(AF167:AF167)</f>
        <v>0</v>
      </c>
      <c r="AG168" s="523">
        <f t="shared" si="394"/>
        <v>0</v>
      </c>
      <c r="AH168" s="403">
        <f t="shared" si="394"/>
        <v>0</v>
      </c>
      <c r="AI168" s="403">
        <f t="shared" si="394"/>
        <v>0</v>
      </c>
      <c r="AJ168" s="403">
        <f t="shared" si="394"/>
        <v>0</v>
      </c>
      <c r="AK168" s="403">
        <f t="shared" si="394"/>
        <v>0</v>
      </c>
      <c r="AL168" s="404">
        <f t="shared" si="394"/>
        <v>0</v>
      </c>
      <c r="AM168" s="404">
        <f t="shared" si="394"/>
        <v>0</v>
      </c>
      <c r="AN168" s="404">
        <f t="shared" si="394"/>
        <v>0</v>
      </c>
      <c r="AO168" s="404">
        <f t="shared" si="394"/>
        <v>0</v>
      </c>
      <c r="AP168" s="404">
        <f t="shared" ref="AP168:AY168" si="395">SUM(AP167:AP167)</f>
        <v>0</v>
      </c>
      <c r="AQ168" s="404">
        <f t="shared" si="395"/>
        <v>0</v>
      </c>
      <c r="AR168" s="403">
        <f t="shared" si="395"/>
        <v>0</v>
      </c>
      <c r="AS168" s="403">
        <f t="shared" si="395"/>
        <v>0</v>
      </c>
      <c r="AT168" s="403">
        <f t="shared" si="395"/>
        <v>0</v>
      </c>
      <c r="AU168" s="403">
        <f t="shared" si="395"/>
        <v>0</v>
      </c>
      <c r="AV168" s="404">
        <f t="shared" si="395"/>
        <v>0</v>
      </c>
      <c r="AW168" s="404">
        <f t="shared" si="395"/>
        <v>0</v>
      </c>
      <c r="AX168" s="404">
        <f t="shared" si="395"/>
        <v>0</v>
      </c>
      <c r="AY168" s="404">
        <f t="shared" si="395"/>
        <v>0</v>
      </c>
      <c r="AZ168" s="404">
        <f>SUM(AZ167:AZ167)</f>
        <v>0</v>
      </c>
      <c r="BA168" s="404">
        <f>SUM(BA167:BA167)</f>
        <v>0</v>
      </c>
      <c r="BB168" s="403">
        <f t="shared" ref="BB168:BI168" si="396">SUM(BB167:BB167)</f>
        <v>0</v>
      </c>
      <c r="BC168" s="403">
        <f t="shared" si="396"/>
        <v>0</v>
      </c>
      <c r="BD168" s="403">
        <f t="shared" si="396"/>
        <v>0</v>
      </c>
      <c r="BE168" s="403">
        <f t="shared" si="396"/>
        <v>0</v>
      </c>
      <c r="BF168" s="404">
        <f t="shared" si="396"/>
        <v>0</v>
      </c>
      <c r="BG168" s="404">
        <f t="shared" si="396"/>
        <v>0</v>
      </c>
      <c r="BH168" s="404">
        <f t="shared" si="396"/>
        <v>0</v>
      </c>
      <c r="BI168" s="404">
        <f t="shared" si="396"/>
        <v>0</v>
      </c>
      <c r="BJ168" s="404">
        <f t="shared" ref="BJ168:BS168" si="397">SUM(BJ167:BJ167)</f>
        <v>0</v>
      </c>
      <c r="BK168" s="404">
        <f t="shared" si="397"/>
        <v>0</v>
      </c>
      <c r="BL168" s="403">
        <f t="shared" si="397"/>
        <v>0</v>
      </c>
      <c r="BM168" s="403">
        <f t="shared" si="397"/>
        <v>0</v>
      </c>
      <c r="BN168" s="403">
        <f t="shared" si="397"/>
        <v>0</v>
      </c>
      <c r="BO168" s="403">
        <f t="shared" si="397"/>
        <v>0</v>
      </c>
      <c r="BP168" s="404">
        <f t="shared" si="397"/>
        <v>0</v>
      </c>
      <c r="BQ168" s="404">
        <f t="shared" si="397"/>
        <v>0</v>
      </c>
      <c r="BR168" s="404">
        <f t="shared" si="397"/>
        <v>0</v>
      </c>
      <c r="BS168" s="404">
        <f t="shared" si="397"/>
        <v>0</v>
      </c>
      <c r="BT168" s="404">
        <f t="shared" ref="BT168:CC168" si="398">SUM(BT167:BT167)</f>
        <v>0</v>
      </c>
      <c r="BU168" s="404">
        <f t="shared" si="398"/>
        <v>0</v>
      </c>
      <c r="BV168" s="403">
        <f t="shared" si="398"/>
        <v>0</v>
      </c>
      <c r="BW168" s="403">
        <f t="shared" si="398"/>
        <v>0</v>
      </c>
      <c r="BX168" s="403">
        <f t="shared" si="398"/>
        <v>0</v>
      </c>
      <c r="BY168" s="403">
        <f t="shared" si="398"/>
        <v>0</v>
      </c>
      <c r="BZ168" s="404">
        <f t="shared" si="398"/>
        <v>0</v>
      </c>
      <c r="CA168" s="404">
        <f t="shared" si="398"/>
        <v>0</v>
      </c>
      <c r="CB168" s="404">
        <f t="shared" si="398"/>
        <v>0</v>
      </c>
      <c r="CC168" s="404">
        <f t="shared" si="398"/>
        <v>0</v>
      </c>
      <c r="CD168" s="404">
        <f t="shared" ref="CD168:CM168" si="399">SUM(CD167:CD167)</f>
        <v>0</v>
      </c>
      <c r="CE168" s="404">
        <f t="shared" si="399"/>
        <v>0</v>
      </c>
      <c r="CF168" s="403">
        <f t="shared" si="399"/>
        <v>0</v>
      </c>
      <c r="CG168" s="403">
        <f t="shared" si="399"/>
        <v>0</v>
      </c>
      <c r="CH168" s="403">
        <f t="shared" si="399"/>
        <v>0</v>
      </c>
      <c r="CI168" s="403">
        <f t="shared" si="399"/>
        <v>0</v>
      </c>
      <c r="CJ168" s="404">
        <f t="shared" si="399"/>
        <v>0</v>
      </c>
      <c r="CK168" s="404">
        <f t="shared" si="399"/>
        <v>0</v>
      </c>
      <c r="CL168" s="404">
        <f t="shared" si="399"/>
        <v>0</v>
      </c>
      <c r="CM168" s="404">
        <f t="shared" si="399"/>
        <v>0</v>
      </c>
      <c r="CN168" s="404">
        <f>SUM(CN167:CN167)</f>
        <v>0</v>
      </c>
      <c r="CO168" s="404">
        <f>SUM(CO167:CO167)</f>
        <v>0</v>
      </c>
      <c r="CP168" s="403">
        <f t="shared" ref="CP168:CW168" si="400">SUM(CP167:CP167)</f>
        <v>0</v>
      </c>
      <c r="CQ168" s="403">
        <f t="shared" si="400"/>
        <v>0</v>
      </c>
      <c r="CR168" s="403">
        <f t="shared" si="400"/>
        <v>0</v>
      </c>
      <c r="CS168" s="403">
        <f t="shared" si="400"/>
        <v>0</v>
      </c>
      <c r="CT168" s="404">
        <f t="shared" si="400"/>
        <v>0</v>
      </c>
      <c r="CU168" s="404">
        <f t="shared" si="400"/>
        <v>0</v>
      </c>
      <c r="CV168" s="404">
        <f t="shared" si="400"/>
        <v>0</v>
      </c>
      <c r="CW168" s="404">
        <f t="shared" si="400"/>
        <v>0</v>
      </c>
      <c r="CX168" s="404">
        <f t="shared" ref="CX168:DG168" si="401">SUM(CX167:CX167)</f>
        <v>0</v>
      </c>
      <c r="CY168" s="404">
        <f t="shared" si="401"/>
        <v>0</v>
      </c>
      <c r="CZ168" s="403">
        <f t="shared" si="401"/>
        <v>0</v>
      </c>
      <c r="DA168" s="403">
        <f t="shared" si="401"/>
        <v>0</v>
      </c>
      <c r="DB168" s="403">
        <f t="shared" si="401"/>
        <v>0</v>
      </c>
      <c r="DC168" s="403">
        <f t="shared" si="401"/>
        <v>0</v>
      </c>
      <c r="DD168" s="404">
        <f t="shared" si="401"/>
        <v>0</v>
      </c>
      <c r="DE168" s="404">
        <f t="shared" si="401"/>
        <v>0</v>
      </c>
      <c r="DF168" s="404">
        <f t="shared" si="401"/>
        <v>0</v>
      </c>
      <c r="DG168" s="404">
        <f t="shared" si="401"/>
        <v>0</v>
      </c>
      <c r="DH168" s="404">
        <f t="shared" ref="DH168:DQ168" si="402">SUM(DH167:DH167)</f>
        <v>0</v>
      </c>
      <c r="DI168" s="404">
        <f t="shared" si="402"/>
        <v>0</v>
      </c>
      <c r="DJ168" s="403">
        <f t="shared" si="402"/>
        <v>0</v>
      </c>
      <c r="DK168" s="403">
        <f t="shared" si="402"/>
        <v>0</v>
      </c>
      <c r="DL168" s="403">
        <f t="shared" si="402"/>
        <v>0</v>
      </c>
      <c r="DM168" s="403">
        <f t="shared" si="402"/>
        <v>0</v>
      </c>
      <c r="DN168" s="404">
        <f t="shared" si="402"/>
        <v>0</v>
      </c>
      <c r="DO168" s="404">
        <f t="shared" si="402"/>
        <v>0</v>
      </c>
      <c r="DP168" s="404">
        <f t="shared" si="402"/>
        <v>0</v>
      </c>
      <c r="DQ168" s="404">
        <f t="shared" si="402"/>
        <v>0</v>
      </c>
      <c r="DR168" s="404">
        <f t="shared" ref="DR168:EA168" si="403">SUM(DR167:DR167)</f>
        <v>0</v>
      </c>
      <c r="DS168" s="404">
        <f t="shared" si="403"/>
        <v>0</v>
      </c>
      <c r="DT168" s="403">
        <f t="shared" si="403"/>
        <v>0</v>
      </c>
      <c r="DU168" s="403">
        <f t="shared" si="403"/>
        <v>0</v>
      </c>
      <c r="DV168" s="403">
        <f t="shared" si="403"/>
        <v>0</v>
      </c>
      <c r="DW168" s="403">
        <f t="shared" si="403"/>
        <v>0</v>
      </c>
      <c r="DX168" s="404">
        <f t="shared" si="403"/>
        <v>0</v>
      </c>
      <c r="DY168" s="404">
        <f t="shared" si="403"/>
        <v>0</v>
      </c>
      <c r="DZ168" s="404">
        <f t="shared" si="403"/>
        <v>0</v>
      </c>
      <c r="EA168" s="404">
        <f t="shared" si="403"/>
        <v>0</v>
      </c>
      <c r="EB168" s="404">
        <f>SUM(EB167:EB167)</f>
        <v>0</v>
      </c>
      <c r="EC168" s="404">
        <f>SUM(EC167:EC167)</f>
        <v>0</v>
      </c>
      <c r="ED168" s="403">
        <f t="shared" ref="ED168:EK168" si="404">SUM(ED167:ED167)</f>
        <v>0</v>
      </c>
      <c r="EE168" s="403">
        <f t="shared" si="404"/>
        <v>0</v>
      </c>
      <c r="EF168" s="403">
        <f t="shared" si="404"/>
        <v>0</v>
      </c>
      <c r="EG168" s="403">
        <f t="shared" si="404"/>
        <v>0</v>
      </c>
      <c r="EH168" s="404">
        <f t="shared" si="404"/>
        <v>0</v>
      </c>
      <c r="EI168" s="404">
        <f t="shared" si="404"/>
        <v>0</v>
      </c>
      <c r="EJ168" s="404">
        <f t="shared" si="404"/>
        <v>0</v>
      </c>
      <c r="EK168" s="404">
        <f t="shared" si="404"/>
        <v>0</v>
      </c>
      <c r="EL168" s="404">
        <f t="shared" ref="EL168:EW168" si="405">SUM(EL167:EL167)</f>
        <v>0</v>
      </c>
      <c r="EM168" s="404">
        <f t="shared" si="405"/>
        <v>0</v>
      </c>
      <c r="EN168" s="403">
        <f t="shared" si="405"/>
        <v>0</v>
      </c>
      <c r="EO168" s="403">
        <f t="shared" si="405"/>
        <v>0</v>
      </c>
      <c r="EP168" s="403">
        <f t="shared" si="405"/>
        <v>0</v>
      </c>
      <c r="EQ168" s="403">
        <f t="shared" si="405"/>
        <v>0</v>
      </c>
      <c r="ER168" s="404">
        <f t="shared" si="405"/>
        <v>0</v>
      </c>
      <c r="ES168" s="404">
        <f t="shared" si="405"/>
        <v>0</v>
      </c>
      <c r="ET168" s="404">
        <f t="shared" si="405"/>
        <v>0</v>
      </c>
      <c r="EU168" s="404">
        <f t="shared" si="405"/>
        <v>0</v>
      </c>
      <c r="EV168" s="404">
        <f t="shared" si="405"/>
        <v>0</v>
      </c>
      <c r="EW168" s="404">
        <f t="shared" si="405"/>
        <v>0</v>
      </c>
      <c r="EX168" s="403">
        <f t="shared" ref="EX168:FE168" si="406">SUM(EX167:EX167)</f>
        <v>0</v>
      </c>
      <c r="EY168" s="403">
        <f t="shared" si="406"/>
        <v>0</v>
      </c>
      <c r="EZ168" s="403">
        <f t="shared" si="406"/>
        <v>0</v>
      </c>
      <c r="FA168" s="403">
        <f t="shared" si="406"/>
        <v>0</v>
      </c>
      <c r="FB168" s="404">
        <f t="shared" si="406"/>
        <v>0</v>
      </c>
      <c r="FC168" s="404">
        <f t="shared" si="406"/>
        <v>0</v>
      </c>
      <c r="FD168" s="404">
        <f t="shared" si="406"/>
        <v>0</v>
      </c>
      <c r="FE168" s="404">
        <f t="shared" si="406"/>
        <v>0</v>
      </c>
      <c r="FF168" s="404">
        <f t="shared" ref="FF168:FQ168" si="407">SUM(FF167:FF167)</f>
        <v>0</v>
      </c>
      <c r="FG168" s="404">
        <f t="shared" si="407"/>
        <v>0</v>
      </c>
      <c r="FH168" s="403">
        <f t="shared" si="407"/>
        <v>0</v>
      </c>
      <c r="FI168" s="403">
        <f t="shared" si="407"/>
        <v>0</v>
      </c>
      <c r="FJ168" s="403">
        <f t="shared" si="407"/>
        <v>0</v>
      </c>
      <c r="FK168" s="403">
        <f t="shared" si="407"/>
        <v>0</v>
      </c>
      <c r="FL168" s="523">
        <f t="shared" si="407"/>
        <v>0</v>
      </c>
      <c r="FM168" s="523">
        <f t="shared" si="407"/>
        <v>0</v>
      </c>
      <c r="FN168" s="523">
        <f t="shared" si="407"/>
        <v>0</v>
      </c>
      <c r="FO168" s="523">
        <f t="shared" si="407"/>
        <v>0</v>
      </c>
      <c r="FP168" s="523">
        <f t="shared" si="407"/>
        <v>0</v>
      </c>
      <c r="FQ168" s="523">
        <f t="shared" si="407"/>
        <v>0</v>
      </c>
      <c r="FR168" s="403">
        <f t="shared" ref="FR168:FY168" si="408">SUM(FR167:FR167)</f>
        <v>0</v>
      </c>
      <c r="FS168" s="403">
        <f t="shared" si="408"/>
        <v>0</v>
      </c>
      <c r="FT168" s="403">
        <f t="shared" si="408"/>
        <v>0</v>
      </c>
      <c r="FU168" s="403">
        <f t="shared" si="408"/>
        <v>0</v>
      </c>
      <c r="FV168" s="404">
        <f t="shared" si="408"/>
        <v>0</v>
      </c>
      <c r="FW168" s="404">
        <f t="shared" si="408"/>
        <v>0</v>
      </c>
      <c r="FX168" s="404">
        <f t="shared" si="408"/>
        <v>0</v>
      </c>
      <c r="FY168" s="404">
        <f t="shared" si="408"/>
        <v>0</v>
      </c>
      <c r="FZ168" s="404">
        <f t="shared" ref="FZ168:GK168" si="409">SUM(FZ167:FZ167)</f>
        <v>0</v>
      </c>
      <c r="GA168" s="404">
        <f t="shared" si="409"/>
        <v>0</v>
      </c>
      <c r="GB168" s="403">
        <f t="shared" si="409"/>
        <v>0</v>
      </c>
      <c r="GC168" s="403">
        <f t="shared" si="409"/>
        <v>0</v>
      </c>
      <c r="GD168" s="403">
        <f t="shared" si="409"/>
        <v>0</v>
      </c>
      <c r="GE168" s="403">
        <f t="shared" si="409"/>
        <v>0</v>
      </c>
      <c r="GF168" s="404">
        <f t="shared" si="409"/>
        <v>0</v>
      </c>
      <c r="GG168" s="404">
        <f t="shared" si="409"/>
        <v>0</v>
      </c>
      <c r="GH168" s="404">
        <f t="shared" si="409"/>
        <v>0</v>
      </c>
      <c r="GI168" s="404">
        <f t="shared" si="409"/>
        <v>0</v>
      </c>
      <c r="GJ168" s="404">
        <f t="shared" si="409"/>
        <v>0</v>
      </c>
      <c r="GK168" s="404">
        <f t="shared" si="409"/>
        <v>0</v>
      </c>
      <c r="GL168" s="403">
        <f t="shared" ref="GL168:GS168" si="410">SUM(GL167:GL167)</f>
        <v>0</v>
      </c>
      <c r="GM168" s="403">
        <f t="shared" si="410"/>
        <v>0</v>
      </c>
      <c r="GN168" s="403">
        <f t="shared" si="410"/>
        <v>0</v>
      </c>
      <c r="GO168" s="403">
        <f t="shared" si="410"/>
        <v>0</v>
      </c>
      <c r="GP168" s="523">
        <f t="shared" si="410"/>
        <v>0</v>
      </c>
      <c r="GQ168" s="523">
        <f t="shared" si="410"/>
        <v>0</v>
      </c>
      <c r="GR168" s="523">
        <f t="shared" si="410"/>
        <v>0</v>
      </c>
      <c r="GS168" s="523">
        <f t="shared" si="410"/>
        <v>0</v>
      </c>
      <c r="GT168" s="523">
        <f t="shared" ref="GT168:HE168" si="411">SUM(GT167:GT167)</f>
        <v>0</v>
      </c>
      <c r="GU168" s="523">
        <f t="shared" si="411"/>
        <v>0</v>
      </c>
      <c r="GV168" s="403">
        <f t="shared" si="411"/>
        <v>0</v>
      </c>
      <c r="GW168" s="403">
        <f t="shared" si="411"/>
        <v>0</v>
      </c>
      <c r="GX168" s="403">
        <f t="shared" si="411"/>
        <v>0</v>
      </c>
      <c r="GY168" s="403">
        <f t="shared" si="411"/>
        <v>0</v>
      </c>
      <c r="GZ168" s="404">
        <f t="shared" si="411"/>
        <v>0</v>
      </c>
      <c r="HA168" s="404">
        <f t="shared" si="411"/>
        <v>0</v>
      </c>
      <c r="HB168" s="404">
        <f t="shared" si="411"/>
        <v>0</v>
      </c>
      <c r="HC168" s="404">
        <f t="shared" si="411"/>
        <v>0</v>
      </c>
      <c r="HD168" s="404">
        <f t="shared" si="411"/>
        <v>0</v>
      </c>
      <c r="HE168" s="404">
        <f t="shared" si="411"/>
        <v>0</v>
      </c>
      <c r="HF168" s="403">
        <f t="shared" ref="HF168:HM168" si="412">SUM(HF167:HF167)</f>
        <v>0</v>
      </c>
      <c r="HG168" s="403">
        <f t="shared" si="412"/>
        <v>0</v>
      </c>
      <c r="HH168" s="403">
        <f t="shared" si="412"/>
        <v>0</v>
      </c>
      <c r="HI168" s="403">
        <f t="shared" si="412"/>
        <v>0</v>
      </c>
      <c r="HJ168" s="404">
        <f t="shared" si="412"/>
        <v>0</v>
      </c>
      <c r="HK168" s="404">
        <f t="shared" si="412"/>
        <v>0</v>
      </c>
      <c r="HL168" s="404">
        <f t="shared" si="412"/>
        <v>0</v>
      </c>
      <c r="HM168" s="404">
        <f t="shared" si="412"/>
        <v>0</v>
      </c>
      <c r="HN168" s="404">
        <f t="shared" ref="HN168:HY168" si="413">SUM(HN167:HN167)</f>
        <v>0</v>
      </c>
      <c r="HO168" s="404">
        <f t="shared" si="413"/>
        <v>0</v>
      </c>
      <c r="HP168" s="403">
        <f t="shared" si="413"/>
        <v>0</v>
      </c>
      <c r="HQ168" s="403">
        <f t="shared" si="413"/>
        <v>0</v>
      </c>
      <c r="HR168" s="403">
        <f t="shared" si="413"/>
        <v>0</v>
      </c>
      <c r="HS168" s="403">
        <f t="shared" si="413"/>
        <v>0</v>
      </c>
      <c r="HT168" s="404">
        <f t="shared" si="413"/>
        <v>0</v>
      </c>
      <c r="HU168" s="404">
        <f t="shared" si="413"/>
        <v>0</v>
      </c>
      <c r="HV168" s="404">
        <f t="shared" si="413"/>
        <v>0</v>
      </c>
      <c r="HW168" s="404">
        <f t="shared" si="413"/>
        <v>0</v>
      </c>
      <c r="HX168" s="404">
        <f t="shared" si="413"/>
        <v>0</v>
      </c>
      <c r="HY168" s="404">
        <f t="shared" si="413"/>
        <v>0</v>
      </c>
      <c r="HZ168" s="403">
        <f t="shared" ref="HZ168:IG168" si="414">SUM(HZ167:HZ167)</f>
        <v>0</v>
      </c>
      <c r="IA168" s="403">
        <f t="shared" si="414"/>
        <v>0</v>
      </c>
      <c r="IB168" s="403">
        <f t="shared" si="414"/>
        <v>0</v>
      </c>
      <c r="IC168" s="403">
        <f t="shared" si="414"/>
        <v>0</v>
      </c>
      <c r="ID168" s="523">
        <f t="shared" si="414"/>
        <v>0</v>
      </c>
      <c r="IE168" s="523">
        <f t="shared" si="414"/>
        <v>0</v>
      </c>
      <c r="IF168" s="523">
        <f t="shared" si="414"/>
        <v>0</v>
      </c>
      <c r="IG168" s="523">
        <f t="shared" si="414"/>
        <v>0</v>
      </c>
      <c r="IH168" s="523">
        <f t="shared" ref="IH168:IS168" si="415">SUM(IH167:IH167)</f>
        <v>0</v>
      </c>
      <c r="II168" s="523">
        <f t="shared" si="415"/>
        <v>0</v>
      </c>
      <c r="IJ168" s="403">
        <f t="shared" si="415"/>
        <v>0</v>
      </c>
      <c r="IK168" s="403">
        <f t="shared" si="415"/>
        <v>0</v>
      </c>
      <c r="IL168" s="403">
        <f t="shared" si="415"/>
        <v>0</v>
      </c>
      <c r="IM168" s="403">
        <f t="shared" si="415"/>
        <v>0</v>
      </c>
      <c r="IN168" s="404">
        <f t="shared" si="415"/>
        <v>0</v>
      </c>
      <c r="IO168" s="404">
        <f t="shared" si="415"/>
        <v>0</v>
      </c>
      <c r="IP168" s="404">
        <f t="shared" si="415"/>
        <v>0</v>
      </c>
      <c r="IQ168" s="404">
        <f t="shared" si="415"/>
        <v>0</v>
      </c>
      <c r="IR168" s="404">
        <f t="shared" si="415"/>
        <v>0</v>
      </c>
      <c r="IS168" s="404">
        <f t="shared" si="415"/>
        <v>0</v>
      </c>
      <c r="IT168" s="403">
        <f t="shared" ref="IT168:JA168" si="416">SUM(IT167:IT167)</f>
        <v>0</v>
      </c>
      <c r="IU168" s="403">
        <f t="shared" si="416"/>
        <v>0</v>
      </c>
      <c r="IV168" s="403">
        <f t="shared" si="416"/>
        <v>0</v>
      </c>
      <c r="IW168" s="403">
        <f t="shared" si="416"/>
        <v>0</v>
      </c>
      <c r="IX168" s="404">
        <f t="shared" si="416"/>
        <v>0</v>
      </c>
      <c r="IY168" s="404">
        <f t="shared" si="416"/>
        <v>0</v>
      </c>
      <c r="IZ168" s="404">
        <f t="shared" si="416"/>
        <v>0</v>
      </c>
      <c r="JA168" s="404">
        <f t="shared" si="416"/>
        <v>0</v>
      </c>
      <c r="JB168" s="404">
        <f t="shared" ref="JB168:JM168" si="417">SUM(JB167:JB167)</f>
        <v>0</v>
      </c>
      <c r="JC168" s="404">
        <f t="shared" si="417"/>
        <v>0</v>
      </c>
      <c r="JD168" s="403">
        <f t="shared" si="417"/>
        <v>0</v>
      </c>
      <c r="JE168" s="403">
        <f t="shared" si="417"/>
        <v>0</v>
      </c>
      <c r="JF168" s="403">
        <f t="shared" si="417"/>
        <v>0</v>
      </c>
      <c r="JG168" s="403">
        <f t="shared" si="417"/>
        <v>0</v>
      </c>
      <c r="JH168" s="404">
        <f t="shared" si="417"/>
        <v>0</v>
      </c>
      <c r="JI168" s="404">
        <f t="shared" si="417"/>
        <v>0</v>
      </c>
      <c r="JJ168" s="404">
        <f t="shared" si="417"/>
        <v>0</v>
      </c>
      <c r="JK168" s="404">
        <f t="shared" si="417"/>
        <v>0</v>
      </c>
      <c r="JL168" s="404">
        <f t="shared" si="417"/>
        <v>0</v>
      </c>
      <c r="JM168" s="404">
        <f t="shared" si="417"/>
        <v>0</v>
      </c>
      <c r="JN168" s="403">
        <f t="shared" ref="JN168:JU168" si="418">SUM(JN167:JN167)</f>
        <v>0</v>
      </c>
      <c r="JO168" s="403">
        <f t="shared" si="418"/>
        <v>0</v>
      </c>
      <c r="JP168" s="403">
        <f t="shared" si="418"/>
        <v>0</v>
      </c>
      <c r="JQ168" s="403">
        <f t="shared" si="418"/>
        <v>0</v>
      </c>
      <c r="JR168" s="404">
        <f t="shared" si="418"/>
        <v>0</v>
      </c>
      <c r="JS168" s="404">
        <f t="shared" si="418"/>
        <v>0</v>
      </c>
      <c r="JT168" s="404">
        <f t="shared" si="418"/>
        <v>0</v>
      </c>
      <c r="JU168" s="404">
        <f t="shared" si="418"/>
        <v>0</v>
      </c>
      <c r="JV168" s="404">
        <f t="shared" ref="JV168:KG168" si="419">SUM(JV167:JV167)</f>
        <v>0</v>
      </c>
      <c r="JW168" s="404">
        <f t="shared" si="419"/>
        <v>0</v>
      </c>
      <c r="JX168" s="403">
        <f t="shared" si="419"/>
        <v>0</v>
      </c>
      <c r="JY168" s="403">
        <f t="shared" si="419"/>
        <v>0</v>
      </c>
      <c r="JZ168" s="403">
        <f t="shared" si="419"/>
        <v>0</v>
      </c>
      <c r="KA168" s="403">
        <f t="shared" si="419"/>
        <v>0</v>
      </c>
      <c r="KB168" s="404">
        <f t="shared" si="419"/>
        <v>0</v>
      </c>
      <c r="KC168" s="404">
        <f t="shared" si="419"/>
        <v>0</v>
      </c>
      <c r="KD168" s="404">
        <f t="shared" si="419"/>
        <v>0</v>
      </c>
      <c r="KE168" s="404">
        <f t="shared" si="419"/>
        <v>0</v>
      </c>
      <c r="KF168" s="404">
        <f t="shared" si="419"/>
        <v>0</v>
      </c>
      <c r="KG168" s="404">
        <f t="shared" si="419"/>
        <v>0</v>
      </c>
      <c r="KH168" s="403">
        <f t="shared" ref="KH168:KO168" si="420">SUM(KH167:KH167)</f>
        <v>0</v>
      </c>
      <c r="KI168" s="403">
        <f t="shared" si="420"/>
        <v>0</v>
      </c>
      <c r="KJ168" s="403">
        <f t="shared" si="420"/>
        <v>0</v>
      </c>
      <c r="KK168" s="403">
        <f t="shared" si="420"/>
        <v>0</v>
      </c>
      <c r="KL168" s="404">
        <f t="shared" si="420"/>
        <v>0</v>
      </c>
      <c r="KM168" s="404">
        <f t="shared" si="420"/>
        <v>0</v>
      </c>
      <c r="KN168" s="404">
        <f t="shared" si="420"/>
        <v>0</v>
      </c>
      <c r="KO168" s="404">
        <f t="shared" si="420"/>
        <v>0</v>
      </c>
      <c r="KP168" s="404">
        <f>SUM(KP167:KP167)</f>
        <v>0</v>
      </c>
      <c r="KQ168" s="404">
        <f>SUM(KQ167:KQ167)</f>
        <v>0</v>
      </c>
      <c r="KR168" s="403">
        <f t="shared" ref="KR168:KY168" si="421">SUM(KR167:KR167)</f>
        <v>0</v>
      </c>
      <c r="KS168" s="403">
        <f t="shared" si="421"/>
        <v>0</v>
      </c>
      <c r="KT168" s="403">
        <f t="shared" si="421"/>
        <v>0</v>
      </c>
      <c r="KU168" s="403">
        <f t="shared" si="421"/>
        <v>0</v>
      </c>
      <c r="KV168" s="404">
        <f t="shared" si="421"/>
        <v>0</v>
      </c>
      <c r="KW168" s="404">
        <f t="shared" si="421"/>
        <v>0</v>
      </c>
      <c r="KX168" s="404">
        <f t="shared" si="421"/>
        <v>0</v>
      </c>
      <c r="KY168" s="404">
        <f t="shared" si="421"/>
        <v>0</v>
      </c>
      <c r="KZ168" s="404">
        <f>SUM(KZ167:KZ167)</f>
        <v>0</v>
      </c>
      <c r="LA168" s="404">
        <f>SUM(LA167:LA167)</f>
        <v>0</v>
      </c>
      <c r="LB168" s="403">
        <f t="shared" ref="LB168:LI168" si="422">SUM(LB167:LB167)</f>
        <v>0</v>
      </c>
      <c r="LC168" s="403">
        <f t="shared" si="422"/>
        <v>0</v>
      </c>
      <c r="LD168" s="403">
        <f t="shared" si="422"/>
        <v>0</v>
      </c>
      <c r="LE168" s="403">
        <f t="shared" si="422"/>
        <v>0</v>
      </c>
      <c r="LF168" s="404">
        <f t="shared" si="422"/>
        <v>0</v>
      </c>
      <c r="LG168" s="404">
        <f t="shared" si="422"/>
        <v>0</v>
      </c>
      <c r="LH168" s="404">
        <f t="shared" si="422"/>
        <v>0</v>
      </c>
      <c r="LI168" s="404">
        <f t="shared" si="422"/>
        <v>0</v>
      </c>
      <c r="LJ168" s="404">
        <f t="shared" ref="LJ168:LS168" si="423">SUM(LJ167:LJ167)</f>
        <v>0</v>
      </c>
      <c r="LK168" s="404">
        <f t="shared" si="423"/>
        <v>0</v>
      </c>
      <c r="LL168" s="403">
        <f t="shared" si="423"/>
        <v>0</v>
      </c>
      <c r="LM168" s="403">
        <f t="shared" si="423"/>
        <v>0</v>
      </c>
      <c r="LN168" s="403">
        <f t="shared" si="423"/>
        <v>0</v>
      </c>
      <c r="LO168" s="403">
        <f t="shared" si="423"/>
        <v>0</v>
      </c>
      <c r="LP168" s="404">
        <f t="shared" si="423"/>
        <v>0</v>
      </c>
      <c r="LQ168" s="404">
        <f t="shared" si="423"/>
        <v>0</v>
      </c>
      <c r="LR168" s="404">
        <f t="shared" si="423"/>
        <v>0</v>
      </c>
      <c r="LS168" s="404">
        <f t="shared" si="423"/>
        <v>0</v>
      </c>
      <c r="LT168" s="404">
        <f t="shared" ref="LT168:MC168" si="424">SUM(LT167:LT167)</f>
        <v>0</v>
      </c>
      <c r="LU168" s="404">
        <f t="shared" si="424"/>
        <v>0</v>
      </c>
      <c r="LV168" s="403">
        <f t="shared" si="424"/>
        <v>0</v>
      </c>
      <c r="LW168" s="403">
        <f t="shared" si="424"/>
        <v>0</v>
      </c>
      <c r="LX168" s="403">
        <f t="shared" si="424"/>
        <v>0</v>
      </c>
      <c r="LY168" s="403">
        <f t="shared" si="424"/>
        <v>0</v>
      </c>
      <c r="LZ168" s="404">
        <f t="shared" si="424"/>
        <v>0</v>
      </c>
      <c r="MA168" s="404">
        <f t="shared" si="424"/>
        <v>0</v>
      </c>
      <c r="MB168" s="404">
        <f t="shared" si="424"/>
        <v>0</v>
      </c>
      <c r="MC168" s="404">
        <f t="shared" si="424"/>
        <v>0</v>
      </c>
      <c r="MD168" s="404">
        <f t="shared" ref="MD168:MM168" si="425">SUM(MD167:MD167)</f>
        <v>0</v>
      </c>
      <c r="ME168" s="404">
        <f t="shared" si="425"/>
        <v>0</v>
      </c>
      <c r="MF168" s="403">
        <f t="shared" si="425"/>
        <v>0</v>
      </c>
      <c r="MG168" s="403">
        <f t="shared" si="425"/>
        <v>0</v>
      </c>
      <c r="MH168" s="403">
        <f t="shared" si="425"/>
        <v>0</v>
      </c>
      <c r="MI168" s="403">
        <f t="shared" si="425"/>
        <v>0</v>
      </c>
      <c r="MJ168" s="523">
        <f t="shared" si="425"/>
        <v>0</v>
      </c>
      <c r="MK168" s="523">
        <f t="shared" si="425"/>
        <v>0</v>
      </c>
      <c r="ML168" s="523">
        <f t="shared" si="425"/>
        <v>0</v>
      </c>
      <c r="MM168" s="523">
        <f t="shared" si="425"/>
        <v>0</v>
      </c>
      <c r="MN168" s="523">
        <f t="shared" ref="MN168:MW168" si="426">SUM(MN167:MN167)</f>
        <v>0</v>
      </c>
      <c r="MO168" s="523">
        <f t="shared" si="426"/>
        <v>0</v>
      </c>
      <c r="MP168" s="403">
        <f t="shared" si="426"/>
        <v>0</v>
      </c>
      <c r="MQ168" s="403">
        <f t="shared" si="426"/>
        <v>0</v>
      </c>
      <c r="MR168" s="403">
        <f t="shared" si="426"/>
        <v>0</v>
      </c>
      <c r="MS168" s="403">
        <f t="shared" si="426"/>
        <v>0</v>
      </c>
      <c r="MT168" s="523">
        <f t="shared" si="426"/>
        <v>0</v>
      </c>
      <c r="MU168" s="523">
        <f t="shared" si="426"/>
        <v>0</v>
      </c>
      <c r="MV168" s="523">
        <f t="shared" si="426"/>
        <v>0</v>
      </c>
      <c r="MW168" s="523">
        <f t="shared" si="426"/>
        <v>0</v>
      </c>
      <c r="MX168" s="523">
        <f t="shared" ref="MX168:NG168" si="427">SUM(MX167:MX167)</f>
        <v>0</v>
      </c>
      <c r="MY168" s="523">
        <f t="shared" si="427"/>
        <v>0</v>
      </c>
      <c r="MZ168" s="403">
        <f t="shared" si="427"/>
        <v>0</v>
      </c>
      <c r="NA168" s="403">
        <f t="shared" si="427"/>
        <v>0</v>
      </c>
      <c r="NB168" s="403">
        <f t="shared" si="427"/>
        <v>0</v>
      </c>
      <c r="NC168" s="403">
        <f t="shared" si="427"/>
        <v>0</v>
      </c>
      <c r="ND168" s="404">
        <f t="shared" si="427"/>
        <v>0</v>
      </c>
      <c r="NE168" s="404">
        <f t="shared" si="427"/>
        <v>0</v>
      </c>
      <c r="NF168" s="404">
        <f t="shared" si="427"/>
        <v>0</v>
      </c>
      <c r="NG168" s="404">
        <f t="shared" si="427"/>
        <v>0</v>
      </c>
      <c r="NH168" s="404">
        <f>SUM(NH167:NH167)</f>
        <v>0</v>
      </c>
      <c r="NI168" s="405">
        <f>SUM(NI167:NI167)</f>
        <v>0</v>
      </c>
    </row>
    <row r="169" spans="1:373" ht="14.45" customHeight="1" x14ac:dyDescent="0.25">
      <c r="A169" s="1509" t="s">
        <v>221</v>
      </c>
      <c r="B169" s="1510"/>
      <c r="C169" s="1510"/>
      <c r="D169" s="1510"/>
      <c r="E169" s="1510"/>
      <c r="F169" s="1510"/>
      <c r="G169" s="1510"/>
      <c r="H169" s="1510"/>
      <c r="I169" s="1510"/>
      <c r="J169" s="1510"/>
      <c r="K169" s="1510"/>
      <c r="L169" s="1510"/>
      <c r="M169" s="1510"/>
      <c r="N169" s="524"/>
      <c r="O169" s="524"/>
      <c r="P169" s="524"/>
      <c r="Q169" s="524"/>
      <c r="R169" s="544"/>
      <c r="S169" s="544"/>
      <c r="T169" s="544"/>
      <c r="U169" s="544"/>
      <c r="V169" s="544"/>
      <c r="W169" s="544"/>
      <c r="X169" s="525"/>
      <c r="Y169" s="525"/>
      <c r="Z169" s="525"/>
      <c r="AA169" s="525"/>
      <c r="AB169" s="525"/>
      <c r="AC169" s="525"/>
      <c r="AD169" s="525"/>
      <c r="AE169" s="525"/>
      <c r="AF169" s="525"/>
      <c r="AG169" s="525"/>
      <c r="AH169" s="526"/>
      <c r="AI169" s="526"/>
      <c r="AJ169" s="526"/>
      <c r="AK169" s="526"/>
      <c r="AL169" s="755"/>
      <c r="AM169" s="755"/>
      <c r="AN169" s="755"/>
      <c r="AO169" s="755"/>
      <c r="AP169" s="755"/>
      <c r="AQ169" s="755"/>
      <c r="AR169" s="527"/>
      <c r="AS169" s="527"/>
      <c r="AT169" s="527"/>
      <c r="AU169" s="527"/>
      <c r="AV169" s="767"/>
      <c r="AW169" s="767"/>
      <c r="AX169" s="767"/>
      <c r="AY169" s="767"/>
      <c r="AZ169" s="767"/>
      <c r="BA169" s="767"/>
      <c r="BB169" s="528"/>
      <c r="BC169" s="528"/>
      <c r="BD169" s="528"/>
      <c r="BE169" s="528"/>
      <c r="BF169" s="814"/>
      <c r="BG169" s="814"/>
      <c r="BH169" s="814"/>
      <c r="BI169" s="814"/>
      <c r="BJ169" s="814"/>
      <c r="BK169" s="814"/>
      <c r="BL169" s="529"/>
      <c r="BM169" s="529"/>
      <c r="BN169" s="529"/>
      <c r="BO169" s="529"/>
      <c r="BP169" s="775"/>
      <c r="BQ169" s="775"/>
      <c r="BR169" s="775"/>
      <c r="BS169" s="775"/>
      <c r="BT169" s="775"/>
      <c r="BU169" s="775"/>
      <c r="BV169" s="530"/>
      <c r="BW169" s="530"/>
      <c r="BX169" s="530"/>
      <c r="BY169" s="530"/>
      <c r="BZ169" s="531"/>
      <c r="CA169" s="531"/>
      <c r="CB169" s="531"/>
      <c r="CC169" s="531"/>
      <c r="CD169" s="531"/>
      <c r="CE169" s="531"/>
      <c r="CF169" s="532"/>
      <c r="CG169" s="532"/>
      <c r="CH169" s="532"/>
      <c r="CI169" s="532"/>
      <c r="CJ169" s="546"/>
      <c r="CK169" s="546"/>
      <c r="CL169" s="546"/>
      <c r="CM169" s="546"/>
      <c r="CN169" s="546"/>
      <c r="CO169" s="546"/>
      <c r="CP169" s="533"/>
      <c r="CQ169" s="533"/>
      <c r="CR169" s="533"/>
      <c r="CS169" s="533"/>
      <c r="CT169" s="795"/>
      <c r="CU169" s="795"/>
      <c r="CV169" s="795"/>
      <c r="CW169" s="795"/>
      <c r="CX169" s="795"/>
      <c r="CY169" s="795"/>
      <c r="CZ169" s="534"/>
      <c r="DA169" s="534"/>
      <c r="DB169" s="534"/>
      <c r="DC169" s="534"/>
      <c r="DD169" s="1028"/>
      <c r="DE169" s="1028"/>
      <c r="DF169" s="1028"/>
      <c r="DG169" s="1028"/>
      <c r="DH169" s="1028"/>
      <c r="DI169" s="1028"/>
      <c r="DJ169" s="530"/>
      <c r="DK169" s="530"/>
      <c r="DL169" s="530"/>
      <c r="DM169" s="530"/>
      <c r="DN169" s="531"/>
      <c r="DO169" s="531"/>
      <c r="DP169" s="531"/>
      <c r="DQ169" s="531"/>
      <c r="DR169" s="531"/>
      <c r="DS169" s="531"/>
      <c r="DT169" s="535"/>
      <c r="DU169" s="535"/>
      <c r="DV169" s="535"/>
      <c r="DW169" s="535"/>
      <c r="DX169" s="779"/>
      <c r="DY169" s="779"/>
      <c r="DZ169" s="779"/>
      <c r="EA169" s="779"/>
      <c r="EB169" s="779"/>
      <c r="EC169" s="779"/>
      <c r="ED169" s="536"/>
      <c r="EE169" s="536"/>
      <c r="EF169" s="536"/>
      <c r="EG169" s="536"/>
      <c r="EH169" s="761"/>
      <c r="EI169" s="761"/>
      <c r="EJ169" s="761"/>
      <c r="EK169" s="761"/>
      <c r="EL169" s="761"/>
      <c r="EM169" s="761"/>
      <c r="EN169" s="529"/>
      <c r="EO169" s="529"/>
      <c r="EP169" s="529"/>
      <c r="EQ169" s="529"/>
      <c r="ER169" s="775"/>
      <c r="ES169" s="775"/>
      <c r="ET169" s="775"/>
      <c r="EU169" s="775"/>
      <c r="EV169" s="775"/>
      <c r="EW169" s="775"/>
      <c r="EX169" s="536"/>
      <c r="EY169" s="536"/>
      <c r="EZ169" s="536"/>
      <c r="FA169" s="536"/>
      <c r="FB169" s="761"/>
      <c r="FC169" s="761"/>
      <c r="FD169" s="761"/>
      <c r="FE169" s="761"/>
      <c r="FF169" s="761"/>
      <c r="FG169" s="761"/>
      <c r="FH169" s="537"/>
      <c r="FI169" s="537"/>
      <c r="FJ169" s="537"/>
      <c r="FK169" s="537"/>
      <c r="FL169" s="537"/>
      <c r="FM169" s="537"/>
      <c r="FN169" s="537"/>
      <c r="FO169" s="537"/>
      <c r="FP169" s="537"/>
      <c r="FQ169" s="537"/>
      <c r="FR169" s="539"/>
      <c r="FS169" s="539"/>
      <c r="FT169" s="539"/>
      <c r="FU169" s="539"/>
      <c r="FV169" s="1050"/>
      <c r="FW169" s="1050"/>
      <c r="FX169" s="1050"/>
      <c r="FY169" s="1050"/>
      <c r="FZ169" s="1050"/>
      <c r="GA169" s="1050"/>
      <c r="GB169" s="540"/>
      <c r="GC169" s="540"/>
      <c r="GD169" s="540"/>
      <c r="GE169" s="540"/>
      <c r="GF169" s="1024"/>
      <c r="GG169" s="1024"/>
      <c r="GH169" s="1024"/>
      <c r="GI169" s="1024"/>
      <c r="GJ169" s="1024"/>
      <c r="GK169" s="1024"/>
      <c r="GL169" s="535"/>
      <c r="GM169" s="535"/>
      <c r="GN169" s="535"/>
      <c r="GO169" s="535"/>
      <c r="GP169" s="535"/>
      <c r="GQ169" s="535"/>
      <c r="GR169" s="535"/>
      <c r="GS169" s="535"/>
      <c r="GT169" s="535"/>
      <c r="GU169" s="535"/>
      <c r="GV169" s="541"/>
      <c r="GW169" s="541"/>
      <c r="GX169" s="541"/>
      <c r="GY169" s="541"/>
      <c r="GZ169" s="542"/>
      <c r="HA169" s="542"/>
      <c r="HB169" s="542"/>
      <c r="HC169" s="542"/>
      <c r="HD169" s="542"/>
      <c r="HE169" s="542"/>
      <c r="HF169" s="543"/>
      <c r="HG169" s="543"/>
      <c r="HH169" s="543"/>
      <c r="HI169" s="543"/>
      <c r="HJ169" s="545"/>
      <c r="HK169" s="545"/>
      <c r="HL169" s="545"/>
      <c r="HM169" s="545"/>
      <c r="HN169" s="545"/>
      <c r="HO169" s="545"/>
      <c r="HP169" s="524"/>
      <c r="HQ169" s="524"/>
      <c r="HR169" s="524"/>
      <c r="HS169" s="524"/>
      <c r="HT169" s="544"/>
      <c r="HU169" s="544"/>
      <c r="HV169" s="544"/>
      <c r="HW169" s="544"/>
      <c r="HX169" s="544"/>
      <c r="HY169" s="544"/>
      <c r="HZ169" s="536"/>
      <c r="IA169" s="536"/>
      <c r="IB169" s="536"/>
      <c r="IC169" s="536"/>
      <c r="ID169" s="536"/>
      <c r="IE169" s="536"/>
      <c r="IF169" s="536"/>
      <c r="IG169" s="536"/>
      <c r="IH169" s="536"/>
      <c r="II169" s="536"/>
      <c r="IJ169" s="543"/>
      <c r="IK169" s="543"/>
      <c r="IL169" s="543"/>
      <c r="IM169" s="543"/>
      <c r="IN169" s="545"/>
      <c r="IO169" s="545"/>
      <c r="IP169" s="545"/>
      <c r="IQ169" s="545"/>
      <c r="IR169" s="545"/>
      <c r="IS169" s="545"/>
      <c r="IT169" s="533"/>
      <c r="IU169" s="533"/>
      <c r="IV169" s="533"/>
      <c r="IW169" s="533"/>
      <c r="IX169" s="795"/>
      <c r="IY169" s="795"/>
      <c r="IZ169" s="795"/>
      <c r="JA169" s="795"/>
      <c r="JB169" s="795"/>
      <c r="JC169" s="795"/>
      <c r="JD169" s="537"/>
      <c r="JE169" s="537"/>
      <c r="JF169" s="537"/>
      <c r="JG169" s="537"/>
      <c r="JH169" s="538"/>
      <c r="JI169" s="538"/>
      <c r="JJ169" s="538"/>
      <c r="JK169" s="538"/>
      <c r="JL169" s="538"/>
      <c r="JM169" s="538"/>
      <c r="JN169" s="532"/>
      <c r="JO169" s="532"/>
      <c r="JP169" s="532"/>
      <c r="JQ169" s="532"/>
      <c r="JR169" s="546"/>
      <c r="JS169" s="546"/>
      <c r="JT169" s="546"/>
      <c r="JU169" s="546"/>
      <c r="JV169" s="546"/>
      <c r="JW169" s="546"/>
      <c r="JX169" s="529"/>
      <c r="JY169" s="529"/>
      <c r="JZ169" s="529"/>
      <c r="KA169" s="529"/>
      <c r="KB169" s="775"/>
      <c r="KC169" s="775"/>
      <c r="KD169" s="775"/>
      <c r="KE169" s="775"/>
      <c r="KF169" s="775"/>
      <c r="KG169" s="775"/>
      <c r="KH169" s="530"/>
      <c r="KI169" s="530"/>
      <c r="KJ169" s="530"/>
      <c r="KK169" s="530"/>
      <c r="KL169" s="531"/>
      <c r="KM169" s="531"/>
      <c r="KN169" s="531"/>
      <c r="KO169" s="531"/>
      <c r="KP169" s="531"/>
      <c r="KQ169" s="531"/>
      <c r="KR169" s="547"/>
      <c r="KS169" s="547"/>
      <c r="KT169" s="547"/>
      <c r="KU169" s="547"/>
      <c r="KV169" s="790"/>
      <c r="KW169" s="790"/>
      <c r="KX169" s="790"/>
      <c r="KY169" s="790"/>
      <c r="KZ169" s="790"/>
      <c r="LA169" s="790"/>
      <c r="LB169" s="548"/>
      <c r="LC169" s="548"/>
      <c r="LD169" s="548"/>
      <c r="LE169" s="548"/>
      <c r="LF169" s="816"/>
      <c r="LG169" s="816"/>
      <c r="LH169" s="816"/>
      <c r="LI169" s="816"/>
      <c r="LJ169" s="816"/>
      <c r="LK169" s="816"/>
      <c r="LL169" s="549"/>
      <c r="LM169" s="549"/>
      <c r="LN169" s="549"/>
      <c r="LO169" s="549"/>
      <c r="LP169" s="785"/>
      <c r="LQ169" s="785"/>
      <c r="LR169" s="785"/>
      <c r="LS169" s="785"/>
      <c r="LT169" s="785"/>
      <c r="LU169" s="785"/>
      <c r="LV169" s="417"/>
      <c r="LW169" s="417"/>
      <c r="LX169" s="417"/>
      <c r="LY169" s="417"/>
      <c r="LZ169" s="417"/>
      <c r="MA169" s="417"/>
      <c r="MB169" s="417"/>
      <c r="MC169" s="417"/>
      <c r="MD169" s="417"/>
      <c r="ME169" s="417"/>
      <c r="MF169" s="550"/>
      <c r="MG169" s="550"/>
      <c r="MH169" s="550"/>
      <c r="MI169" s="550"/>
      <c r="MJ169" s="550"/>
      <c r="MK169" s="550"/>
      <c r="ML169" s="550"/>
      <c r="MM169" s="550"/>
      <c r="MN169" s="550"/>
      <c r="MO169" s="550"/>
      <c r="MP169" s="551"/>
      <c r="MQ169" s="551"/>
      <c r="MR169" s="551"/>
      <c r="MS169" s="551"/>
      <c r="MT169" s="551"/>
      <c r="MU169" s="551"/>
      <c r="MV169" s="551"/>
      <c r="MW169" s="551"/>
      <c r="MX169" s="551"/>
      <c r="MY169" s="551"/>
      <c r="MZ169" s="406"/>
      <c r="NA169" s="406"/>
      <c r="NB169" s="406"/>
      <c r="NC169" s="406"/>
      <c r="ND169" s="406"/>
      <c r="NE169" s="406"/>
      <c r="NF169" s="406"/>
      <c r="NG169" s="406"/>
      <c r="NH169" s="406"/>
      <c r="NI169" s="406"/>
    </row>
    <row r="170" spans="1:373" ht="27" customHeight="1" x14ac:dyDescent="0.25">
      <c r="A170" s="601">
        <v>8</v>
      </c>
      <c r="B170" s="602" t="s">
        <v>142</v>
      </c>
      <c r="C170" s="632" t="s">
        <v>143</v>
      </c>
      <c r="D170" s="444"/>
      <c r="E170" s="444"/>
      <c r="F170" s="444"/>
      <c r="G170" s="444"/>
      <c r="H170" s="445"/>
      <c r="I170" s="445"/>
      <c r="J170" s="445"/>
      <c r="K170" s="445"/>
      <c r="L170" s="445"/>
      <c r="M170" s="445"/>
      <c r="N170" s="446"/>
      <c r="O170" s="446"/>
      <c r="P170" s="446"/>
      <c r="Q170" s="446"/>
      <c r="R170" s="473"/>
      <c r="S170" s="473"/>
      <c r="T170" s="473"/>
      <c r="U170" s="473"/>
      <c r="V170" s="473"/>
      <c r="W170" s="473"/>
      <c r="X170" s="447">
        <v>0</v>
      </c>
      <c r="Y170" s="447">
        <v>0</v>
      </c>
      <c r="Z170" s="447">
        <v>0</v>
      </c>
      <c r="AA170" s="447">
        <v>0</v>
      </c>
      <c r="AB170" s="1043">
        <v>0</v>
      </c>
      <c r="AC170" s="1043">
        <v>0</v>
      </c>
      <c r="AD170" s="1043">
        <v>0</v>
      </c>
      <c r="AE170" s="1043">
        <v>0</v>
      </c>
      <c r="AF170" s="1043">
        <v>0</v>
      </c>
      <c r="AG170" s="1043">
        <v>0</v>
      </c>
      <c r="AH170" s="449"/>
      <c r="AI170" s="449"/>
      <c r="AJ170" s="449"/>
      <c r="AK170" s="449"/>
      <c r="AL170" s="753"/>
      <c r="AM170" s="753"/>
      <c r="AN170" s="753"/>
      <c r="AO170" s="753"/>
      <c r="AP170" s="753"/>
      <c r="AQ170" s="753"/>
      <c r="AR170" s="450">
        <v>0</v>
      </c>
      <c r="AS170" s="450">
        <v>0</v>
      </c>
      <c r="AT170" s="450">
        <v>0</v>
      </c>
      <c r="AU170" s="450">
        <v>0</v>
      </c>
      <c r="AV170" s="765">
        <v>0</v>
      </c>
      <c r="AW170" s="765">
        <v>0</v>
      </c>
      <c r="AX170" s="765">
        <v>0</v>
      </c>
      <c r="AY170" s="765">
        <v>0</v>
      </c>
      <c r="AZ170" s="765">
        <v>0</v>
      </c>
      <c r="BA170" s="765">
        <v>0</v>
      </c>
      <c r="BB170" s="451"/>
      <c r="BC170" s="451"/>
      <c r="BD170" s="451"/>
      <c r="BE170" s="451"/>
      <c r="BF170" s="810"/>
      <c r="BG170" s="810"/>
      <c r="BH170" s="810"/>
      <c r="BI170" s="810"/>
      <c r="BJ170" s="810"/>
      <c r="BK170" s="810"/>
      <c r="BL170" s="452">
        <v>0</v>
      </c>
      <c r="BM170" s="452">
        <v>0</v>
      </c>
      <c r="BN170" s="452">
        <v>0</v>
      </c>
      <c r="BO170" s="452">
        <v>0</v>
      </c>
      <c r="BP170" s="771">
        <v>0</v>
      </c>
      <c r="BQ170" s="771">
        <v>0</v>
      </c>
      <c r="BR170" s="771">
        <v>0</v>
      </c>
      <c r="BS170" s="771">
        <v>0</v>
      </c>
      <c r="BT170" s="771">
        <v>0</v>
      </c>
      <c r="BU170" s="771">
        <v>0</v>
      </c>
      <c r="BV170" s="454"/>
      <c r="BW170" s="454"/>
      <c r="BX170" s="454"/>
      <c r="BY170" s="454"/>
      <c r="BZ170" s="455"/>
      <c r="CA170" s="455"/>
      <c r="CB170" s="455"/>
      <c r="CC170" s="455"/>
      <c r="CD170" s="455"/>
      <c r="CE170" s="455"/>
      <c r="CF170" s="456"/>
      <c r="CG170" s="456"/>
      <c r="CH170" s="456"/>
      <c r="CI170" s="456"/>
      <c r="CJ170" s="475"/>
      <c r="CK170" s="475"/>
      <c r="CL170" s="475"/>
      <c r="CM170" s="475"/>
      <c r="CN170" s="475"/>
      <c r="CO170" s="475"/>
      <c r="CP170" s="457"/>
      <c r="CQ170" s="457"/>
      <c r="CR170" s="457"/>
      <c r="CS170" s="457"/>
      <c r="CT170" s="793"/>
      <c r="CU170" s="793"/>
      <c r="CV170" s="793"/>
      <c r="CW170" s="793"/>
      <c r="CX170" s="793"/>
      <c r="CY170" s="793"/>
      <c r="CZ170" s="458">
        <v>0</v>
      </c>
      <c r="DA170" s="458">
        <v>0</v>
      </c>
      <c r="DB170" s="458">
        <v>0</v>
      </c>
      <c r="DC170" s="458">
        <v>0</v>
      </c>
      <c r="DD170" s="1026">
        <v>0</v>
      </c>
      <c r="DE170" s="1026">
        <v>0</v>
      </c>
      <c r="DF170" s="1026">
        <v>0</v>
      </c>
      <c r="DG170" s="1026">
        <v>0</v>
      </c>
      <c r="DH170" s="1026">
        <v>0</v>
      </c>
      <c r="DI170" s="1026">
        <v>0</v>
      </c>
      <c r="DJ170" s="454"/>
      <c r="DK170" s="454"/>
      <c r="DL170" s="454"/>
      <c r="DM170" s="454"/>
      <c r="DN170" s="455"/>
      <c r="DO170" s="455"/>
      <c r="DP170" s="455"/>
      <c r="DQ170" s="455"/>
      <c r="DR170" s="455"/>
      <c r="DS170" s="455"/>
      <c r="DT170" s="1016">
        <v>0</v>
      </c>
      <c r="DU170" s="1016">
        <v>0</v>
      </c>
      <c r="DV170" s="1016">
        <v>0</v>
      </c>
      <c r="DW170" s="1016">
        <v>0</v>
      </c>
      <c r="DX170" s="1017">
        <v>0</v>
      </c>
      <c r="DY170" s="1017">
        <v>0</v>
      </c>
      <c r="DZ170" s="1017">
        <v>0</v>
      </c>
      <c r="EA170" s="1017"/>
      <c r="EB170" s="1017">
        <v>0</v>
      </c>
      <c r="EC170" s="1017">
        <v>0</v>
      </c>
      <c r="ED170" s="461">
        <v>0</v>
      </c>
      <c r="EE170" s="461">
        <v>0</v>
      </c>
      <c r="EF170" s="461">
        <v>0</v>
      </c>
      <c r="EG170" s="461">
        <v>0</v>
      </c>
      <c r="EH170" s="759">
        <v>0</v>
      </c>
      <c r="EI170" s="759">
        <v>0</v>
      </c>
      <c r="EJ170" s="759">
        <v>0</v>
      </c>
      <c r="EK170" s="759">
        <v>0</v>
      </c>
      <c r="EL170" s="759">
        <v>0</v>
      </c>
      <c r="EM170" s="759">
        <v>0</v>
      </c>
      <c r="EN170" s="452">
        <v>0</v>
      </c>
      <c r="EO170" s="452"/>
      <c r="EP170" s="452"/>
      <c r="EQ170" s="452"/>
      <c r="ER170" s="771"/>
      <c r="ES170" s="771"/>
      <c r="ET170" s="771"/>
      <c r="EU170" s="771"/>
      <c r="EV170" s="771"/>
      <c r="EW170" s="771"/>
      <c r="EX170" s="461">
        <v>0</v>
      </c>
      <c r="EY170" s="461">
        <v>0</v>
      </c>
      <c r="EZ170" s="461">
        <v>0</v>
      </c>
      <c r="FA170" s="461">
        <v>0</v>
      </c>
      <c r="FB170" s="759">
        <v>0</v>
      </c>
      <c r="FC170" s="759">
        <v>0</v>
      </c>
      <c r="FD170" s="759">
        <v>0</v>
      </c>
      <c r="FE170" s="759">
        <v>0</v>
      </c>
      <c r="FF170" s="759">
        <v>0</v>
      </c>
      <c r="FG170" s="759">
        <v>0</v>
      </c>
      <c r="FH170" s="463">
        <v>0</v>
      </c>
      <c r="FI170" s="463">
        <v>0</v>
      </c>
      <c r="FJ170" s="463">
        <v>0</v>
      </c>
      <c r="FK170" s="463">
        <v>0</v>
      </c>
      <c r="FL170" s="603">
        <v>0</v>
      </c>
      <c r="FM170" s="603">
        <v>0</v>
      </c>
      <c r="FN170" s="603">
        <v>0</v>
      </c>
      <c r="FO170" s="603">
        <v>0</v>
      </c>
      <c r="FP170" s="603">
        <v>0</v>
      </c>
      <c r="FQ170" s="603">
        <v>0</v>
      </c>
      <c r="FR170" s="465"/>
      <c r="FS170" s="465"/>
      <c r="FT170" s="465"/>
      <c r="FU170" s="465"/>
      <c r="FV170" s="1048"/>
      <c r="FW170" s="1048"/>
      <c r="FX170" s="1048"/>
      <c r="FY170" s="1048"/>
      <c r="FZ170" s="1048"/>
      <c r="GA170" s="1048"/>
      <c r="GB170" s="467"/>
      <c r="GC170" s="467"/>
      <c r="GD170" s="467"/>
      <c r="GE170" s="467"/>
      <c r="GF170" s="783"/>
      <c r="GG170" s="783"/>
      <c r="GH170" s="783"/>
      <c r="GI170" s="783"/>
      <c r="GJ170" s="783"/>
      <c r="GK170" s="783"/>
      <c r="GL170" s="459"/>
      <c r="GM170" s="459"/>
      <c r="GN170" s="459"/>
      <c r="GO170" s="459"/>
      <c r="GP170" s="460"/>
      <c r="GQ170" s="460"/>
      <c r="GR170" s="460"/>
      <c r="GS170" s="460"/>
      <c r="GT170" s="460"/>
      <c r="GU170" s="460"/>
      <c r="GV170" s="469"/>
      <c r="GW170" s="469"/>
      <c r="GX170" s="469"/>
      <c r="GY170" s="469"/>
      <c r="GZ170" s="470"/>
      <c r="HA170" s="470"/>
      <c r="HB170" s="470"/>
      <c r="HC170" s="470"/>
      <c r="HD170" s="470"/>
      <c r="HE170" s="470"/>
      <c r="HF170" s="1020"/>
      <c r="HG170" s="1020"/>
      <c r="HH170" s="1020"/>
      <c r="HI170" s="1020"/>
      <c r="HJ170" s="1062"/>
      <c r="HK170" s="1062"/>
      <c r="HL170" s="1062"/>
      <c r="HM170" s="1062"/>
      <c r="HN170" s="1062"/>
      <c r="HO170" s="1062"/>
      <c r="HP170" s="446"/>
      <c r="HQ170" s="446"/>
      <c r="HR170" s="446"/>
      <c r="HS170" s="446"/>
      <c r="HT170" s="473"/>
      <c r="HU170" s="473"/>
      <c r="HV170" s="473"/>
      <c r="HW170" s="473"/>
      <c r="HX170" s="473"/>
      <c r="HY170" s="473"/>
      <c r="HZ170" s="461"/>
      <c r="IA170" s="461"/>
      <c r="IB170" s="461"/>
      <c r="IC170" s="461"/>
      <c r="ID170" s="462"/>
      <c r="IE170" s="462"/>
      <c r="IF170" s="462"/>
      <c r="IG170" s="462"/>
      <c r="IH170" s="462"/>
      <c r="II170" s="462"/>
      <c r="IJ170" s="471">
        <v>0</v>
      </c>
      <c r="IK170" s="471">
        <v>0</v>
      </c>
      <c r="IL170" s="471">
        <v>0</v>
      </c>
      <c r="IM170" s="471">
        <v>0</v>
      </c>
      <c r="IN170" s="474">
        <v>0</v>
      </c>
      <c r="IO170" s="474">
        <v>0</v>
      </c>
      <c r="IP170" s="474">
        <v>0</v>
      </c>
      <c r="IQ170" s="474">
        <v>0</v>
      </c>
      <c r="IR170" s="474">
        <v>0</v>
      </c>
      <c r="IS170" s="474">
        <v>0</v>
      </c>
      <c r="IT170" s="457"/>
      <c r="IU170" s="457"/>
      <c r="IV170" s="457"/>
      <c r="IW170" s="457"/>
      <c r="IX170" s="793"/>
      <c r="IY170" s="793"/>
      <c r="IZ170" s="793"/>
      <c r="JA170" s="793"/>
      <c r="JB170" s="793"/>
      <c r="JC170" s="793"/>
      <c r="JD170" s="463"/>
      <c r="JE170" s="463"/>
      <c r="JF170" s="463"/>
      <c r="JG170" s="463"/>
      <c r="JH170" s="464"/>
      <c r="JI170" s="464"/>
      <c r="JJ170" s="464"/>
      <c r="JK170" s="464"/>
      <c r="JL170" s="464"/>
      <c r="JM170" s="464"/>
      <c r="JN170" s="456"/>
      <c r="JO170" s="456"/>
      <c r="JP170" s="456"/>
      <c r="JQ170" s="456"/>
      <c r="JR170" s="475"/>
      <c r="JS170" s="475"/>
      <c r="JT170" s="475"/>
      <c r="JU170" s="475"/>
      <c r="JV170" s="475"/>
      <c r="JW170" s="475"/>
      <c r="JX170" s="452"/>
      <c r="JY170" s="452"/>
      <c r="JZ170" s="452"/>
      <c r="KA170" s="452"/>
      <c r="KB170" s="771"/>
      <c r="KC170" s="771"/>
      <c r="KD170" s="771"/>
      <c r="KE170" s="771"/>
      <c r="KF170" s="771"/>
      <c r="KG170" s="771"/>
      <c r="KH170" s="454"/>
      <c r="KI170" s="454"/>
      <c r="KJ170" s="454"/>
      <c r="KK170" s="454"/>
      <c r="KL170" s="455"/>
      <c r="KM170" s="455"/>
      <c r="KN170" s="455"/>
      <c r="KO170" s="455"/>
      <c r="KP170" s="455"/>
      <c r="KQ170" s="455"/>
      <c r="KR170" s="476"/>
      <c r="KS170" s="476"/>
      <c r="KT170" s="476"/>
      <c r="KU170" s="476"/>
      <c r="KV170" s="788"/>
      <c r="KW170" s="788"/>
      <c r="KX170" s="788"/>
      <c r="KY170" s="788"/>
      <c r="KZ170" s="788"/>
      <c r="LA170" s="788"/>
      <c r="LB170" s="471"/>
      <c r="LC170" s="471"/>
      <c r="LD170" s="471"/>
      <c r="LE170" s="471"/>
      <c r="LF170" s="474"/>
      <c r="LG170" s="474"/>
      <c r="LH170" s="474"/>
      <c r="LI170" s="474"/>
      <c r="LJ170" s="474"/>
      <c r="LK170" s="474"/>
      <c r="LL170" s="467"/>
      <c r="LM170" s="467"/>
      <c r="LN170" s="467"/>
      <c r="LO170" s="467"/>
      <c r="LP170" s="783"/>
      <c r="LQ170" s="783"/>
      <c r="LR170" s="783"/>
      <c r="LS170" s="783"/>
      <c r="LT170" s="783"/>
      <c r="LU170" s="783"/>
      <c r="LV170" s="415">
        <f t="shared" ref="LV170:ME173" si="428">D170+N170+X170+AH170+AR170+BB170+BL170+BV170+CF170+CP170+CZ170+DJ170+DT170+ED170+EN170+EX170+FH170+FR170+GB170+GL170+GV170+HF170+HP170+HZ170+IJ170+IT170+JD170+JN170+JX170+KH170+KR170+LB170+LL170</f>
        <v>0</v>
      </c>
      <c r="LW170" s="415">
        <f t="shared" si="428"/>
        <v>0</v>
      </c>
      <c r="LX170" s="415">
        <f t="shared" si="428"/>
        <v>0</v>
      </c>
      <c r="LY170" s="415">
        <f t="shared" si="428"/>
        <v>0</v>
      </c>
      <c r="LZ170" s="416">
        <f t="shared" si="428"/>
        <v>0</v>
      </c>
      <c r="MA170" s="416">
        <f t="shared" si="428"/>
        <v>0</v>
      </c>
      <c r="MB170" s="416">
        <f t="shared" si="428"/>
        <v>0</v>
      </c>
      <c r="MC170" s="416">
        <f t="shared" si="428"/>
        <v>0</v>
      </c>
      <c r="MD170" s="416">
        <f t="shared" si="428"/>
        <v>0</v>
      </c>
      <c r="ME170" s="416">
        <f t="shared" si="428"/>
        <v>0</v>
      </c>
      <c r="MF170" s="465"/>
      <c r="MG170" s="465"/>
      <c r="MH170" s="465"/>
      <c r="MI170" s="465"/>
      <c r="MJ170" s="466"/>
      <c r="MK170" s="466"/>
      <c r="ML170" s="466"/>
      <c r="MM170" s="466"/>
      <c r="MN170" s="466"/>
      <c r="MO170" s="466"/>
      <c r="MP170" s="477"/>
      <c r="MQ170" s="477"/>
      <c r="MR170" s="477"/>
      <c r="MS170" s="477"/>
      <c r="MT170" s="478"/>
      <c r="MU170" s="478"/>
      <c r="MV170" s="478"/>
      <c r="MW170" s="478"/>
      <c r="MX170" s="478"/>
      <c r="MY170" s="478"/>
      <c r="MZ170" s="401">
        <f t="shared" ref="MZ170:NI173" si="429">LV170+MF170+MP170</f>
        <v>0</v>
      </c>
      <c r="NA170" s="401">
        <f t="shared" si="429"/>
        <v>0</v>
      </c>
      <c r="NB170" s="401">
        <f t="shared" si="429"/>
        <v>0</v>
      </c>
      <c r="NC170" s="401">
        <f t="shared" si="429"/>
        <v>0</v>
      </c>
      <c r="ND170" s="402">
        <f t="shared" si="429"/>
        <v>0</v>
      </c>
      <c r="NE170" s="402">
        <f t="shared" si="429"/>
        <v>0</v>
      </c>
      <c r="NF170" s="402">
        <f t="shared" si="429"/>
        <v>0</v>
      </c>
      <c r="NG170" s="402">
        <f t="shared" si="429"/>
        <v>0</v>
      </c>
      <c r="NH170" s="402">
        <f t="shared" si="429"/>
        <v>0</v>
      </c>
      <c r="NI170" s="402">
        <f t="shared" si="429"/>
        <v>0</v>
      </c>
    </row>
    <row r="171" spans="1:373" ht="30" x14ac:dyDescent="0.25">
      <c r="A171" s="601">
        <v>9</v>
      </c>
      <c r="B171" s="602" t="s">
        <v>144</v>
      </c>
      <c r="C171" s="602" t="s">
        <v>145</v>
      </c>
      <c r="D171" s="444"/>
      <c r="E171" s="444"/>
      <c r="F171" s="444"/>
      <c r="G171" s="444"/>
      <c r="H171" s="445"/>
      <c r="I171" s="445"/>
      <c r="J171" s="445"/>
      <c r="K171" s="445"/>
      <c r="L171" s="445"/>
      <c r="M171" s="445"/>
      <c r="N171" s="446"/>
      <c r="O171" s="446">
        <v>5.65</v>
      </c>
      <c r="P171" s="446">
        <v>0</v>
      </c>
      <c r="Q171" s="446">
        <v>4.9000000000000004</v>
      </c>
      <c r="R171" s="473"/>
      <c r="S171" s="473"/>
      <c r="T171" s="473"/>
      <c r="U171" s="473"/>
      <c r="V171" s="473"/>
      <c r="W171" s="473"/>
      <c r="X171" s="447">
        <v>0</v>
      </c>
      <c r="Y171" s="447">
        <v>0</v>
      </c>
      <c r="Z171" s="447">
        <v>0</v>
      </c>
      <c r="AA171" s="447">
        <v>0</v>
      </c>
      <c r="AB171" s="1043">
        <v>0</v>
      </c>
      <c r="AC171" s="1043">
        <v>0</v>
      </c>
      <c r="AD171" s="1043">
        <v>0</v>
      </c>
      <c r="AE171" s="1043">
        <v>0</v>
      </c>
      <c r="AF171" s="1043">
        <v>0</v>
      </c>
      <c r="AG171" s="1043">
        <v>0</v>
      </c>
      <c r="AH171" s="449">
        <v>0</v>
      </c>
      <c r="AI171" s="449">
        <v>3</v>
      </c>
      <c r="AJ171" s="449">
        <v>3</v>
      </c>
      <c r="AK171" s="449">
        <v>3</v>
      </c>
      <c r="AL171" s="753">
        <v>0</v>
      </c>
      <c r="AM171" s="753">
        <v>0</v>
      </c>
      <c r="AN171" s="753">
        <v>0</v>
      </c>
      <c r="AO171" s="753">
        <v>0</v>
      </c>
      <c r="AP171" s="753">
        <v>0</v>
      </c>
      <c r="AQ171" s="753">
        <v>0</v>
      </c>
      <c r="AR171" s="450">
        <v>0</v>
      </c>
      <c r="AS171" s="450">
        <v>0</v>
      </c>
      <c r="AT171" s="450">
        <v>0</v>
      </c>
      <c r="AU171" s="450">
        <v>0</v>
      </c>
      <c r="AV171" s="765">
        <v>0</v>
      </c>
      <c r="AW171" s="765">
        <v>0</v>
      </c>
      <c r="AX171" s="765">
        <v>0</v>
      </c>
      <c r="AY171" s="765">
        <v>0</v>
      </c>
      <c r="AZ171" s="765">
        <v>0</v>
      </c>
      <c r="BA171" s="765">
        <v>0</v>
      </c>
      <c r="BB171" s="451"/>
      <c r="BC171" s="451"/>
      <c r="BD171" s="451"/>
      <c r="BE171" s="451"/>
      <c r="BF171" s="810"/>
      <c r="BG171" s="810"/>
      <c r="BH171" s="810"/>
      <c r="BI171" s="810"/>
      <c r="BJ171" s="810"/>
      <c r="BK171" s="810"/>
      <c r="BL171" s="452"/>
      <c r="BM171" s="452"/>
      <c r="BN171" s="452"/>
      <c r="BO171" s="452"/>
      <c r="BP171" s="771"/>
      <c r="BQ171" s="771"/>
      <c r="BR171" s="771"/>
      <c r="BS171" s="771"/>
      <c r="BT171" s="771"/>
      <c r="BU171" s="771"/>
      <c r="BV171" s="454"/>
      <c r="BW171" s="454"/>
      <c r="BX171" s="454"/>
      <c r="BY171" s="454"/>
      <c r="BZ171" s="455"/>
      <c r="CA171" s="455"/>
      <c r="CB171" s="455"/>
      <c r="CC171" s="455"/>
      <c r="CD171" s="455"/>
      <c r="CE171" s="455"/>
      <c r="CF171" s="456"/>
      <c r="CG171" s="456">
        <v>5</v>
      </c>
      <c r="CH171" s="456">
        <v>0.78</v>
      </c>
      <c r="CI171" s="456">
        <v>5.71</v>
      </c>
      <c r="CJ171" s="475"/>
      <c r="CK171" s="475"/>
      <c r="CL171" s="475"/>
      <c r="CM171" s="475"/>
      <c r="CN171" s="475"/>
      <c r="CO171" s="475"/>
      <c r="CP171" s="457"/>
      <c r="CQ171" s="457"/>
      <c r="CR171" s="457"/>
      <c r="CS171" s="457"/>
      <c r="CT171" s="793"/>
      <c r="CU171" s="793"/>
      <c r="CV171" s="793"/>
      <c r="CW171" s="793"/>
      <c r="CX171" s="793"/>
      <c r="CY171" s="793"/>
      <c r="CZ171" s="458">
        <v>0</v>
      </c>
      <c r="DA171" s="458">
        <v>0</v>
      </c>
      <c r="DB171" s="458">
        <v>0</v>
      </c>
      <c r="DC171" s="458">
        <v>0</v>
      </c>
      <c r="DD171" s="1026">
        <v>0</v>
      </c>
      <c r="DE171" s="1026">
        <v>0</v>
      </c>
      <c r="DF171" s="1026">
        <v>0</v>
      </c>
      <c r="DG171" s="1026">
        <v>0</v>
      </c>
      <c r="DH171" s="1026">
        <v>0</v>
      </c>
      <c r="DI171" s="1026">
        <v>0</v>
      </c>
      <c r="DJ171" s="454"/>
      <c r="DK171" s="454"/>
      <c r="DL171" s="454"/>
      <c r="DM171" s="454"/>
      <c r="DN171" s="455"/>
      <c r="DO171" s="455"/>
      <c r="DP171" s="455"/>
      <c r="DQ171" s="455"/>
      <c r="DR171" s="455"/>
      <c r="DS171" s="455"/>
      <c r="DT171" s="1016">
        <v>0</v>
      </c>
      <c r="DU171" s="1016">
        <v>0</v>
      </c>
      <c r="DV171" s="1016">
        <v>0</v>
      </c>
      <c r="DW171" s="1016">
        <v>0</v>
      </c>
      <c r="DX171" s="1017">
        <v>0</v>
      </c>
      <c r="DY171" s="1017">
        <v>0</v>
      </c>
      <c r="DZ171" s="1017">
        <v>0</v>
      </c>
      <c r="EA171" s="1017"/>
      <c r="EB171" s="1017">
        <v>0</v>
      </c>
      <c r="EC171" s="1017">
        <v>0</v>
      </c>
      <c r="ED171" s="461">
        <v>0</v>
      </c>
      <c r="EE171" s="461">
        <v>0</v>
      </c>
      <c r="EF171" s="461">
        <v>0</v>
      </c>
      <c r="EG171" s="461">
        <v>0</v>
      </c>
      <c r="EH171" s="759">
        <v>0</v>
      </c>
      <c r="EI171" s="759">
        <v>0</v>
      </c>
      <c r="EJ171" s="759">
        <v>0</v>
      </c>
      <c r="EK171" s="759">
        <v>0</v>
      </c>
      <c r="EL171" s="759">
        <v>0</v>
      </c>
      <c r="EM171" s="759">
        <v>0</v>
      </c>
      <c r="EN171" s="452">
        <v>0</v>
      </c>
      <c r="EO171" s="452"/>
      <c r="EP171" s="452"/>
      <c r="EQ171" s="452"/>
      <c r="ER171" s="771"/>
      <c r="ES171" s="771"/>
      <c r="ET171" s="771"/>
      <c r="EU171" s="771"/>
      <c r="EV171" s="771"/>
      <c r="EW171" s="771"/>
      <c r="EX171" s="461">
        <v>0</v>
      </c>
      <c r="EY171" s="461">
        <v>0</v>
      </c>
      <c r="EZ171" s="461">
        <v>0</v>
      </c>
      <c r="FA171" s="461">
        <v>0</v>
      </c>
      <c r="FB171" s="759">
        <v>0</v>
      </c>
      <c r="FC171" s="759">
        <v>0</v>
      </c>
      <c r="FD171" s="759">
        <v>0</v>
      </c>
      <c r="FE171" s="759">
        <v>0</v>
      </c>
      <c r="FF171" s="759">
        <v>0</v>
      </c>
      <c r="FG171" s="759">
        <v>0</v>
      </c>
      <c r="FH171" s="463">
        <v>0</v>
      </c>
      <c r="FI171" s="463">
        <v>0</v>
      </c>
      <c r="FJ171" s="463">
        <v>0</v>
      </c>
      <c r="FK171" s="463">
        <v>0</v>
      </c>
      <c r="FL171" s="603">
        <v>0</v>
      </c>
      <c r="FM171" s="603">
        <v>0</v>
      </c>
      <c r="FN171" s="603">
        <v>0</v>
      </c>
      <c r="FO171" s="603">
        <v>0</v>
      </c>
      <c r="FP171" s="603">
        <v>0</v>
      </c>
      <c r="FQ171" s="603">
        <v>0</v>
      </c>
      <c r="FR171" s="465"/>
      <c r="FS171" s="465"/>
      <c r="FT171" s="465"/>
      <c r="FU171" s="465"/>
      <c r="FV171" s="1048"/>
      <c r="FW171" s="1048"/>
      <c r="FX171" s="1048"/>
      <c r="FY171" s="1048"/>
      <c r="FZ171" s="1048"/>
      <c r="GA171" s="1048"/>
      <c r="GB171" s="467"/>
      <c r="GC171" s="467"/>
      <c r="GD171" s="467"/>
      <c r="GE171" s="467"/>
      <c r="GF171" s="783"/>
      <c r="GG171" s="783"/>
      <c r="GH171" s="783"/>
      <c r="GI171" s="783"/>
      <c r="GJ171" s="783"/>
      <c r="GK171" s="783"/>
      <c r="GL171" s="459"/>
      <c r="GM171" s="459"/>
      <c r="GN171" s="459"/>
      <c r="GO171" s="459"/>
      <c r="GP171" s="460"/>
      <c r="GQ171" s="460"/>
      <c r="GR171" s="460"/>
      <c r="GS171" s="460"/>
      <c r="GT171" s="460"/>
      <c r="GU171" s="460"/>
      <c r="GV171" s="469">
        <v>0</v>
      </c>
      <c r="GW171" s="469">
        <v>1</v>
      </c>
      <c r="GX171" s="469">
        <v>0.3</v>
      </c>
      <c r="GY171" s="469">
        <v>0.3</v>
      </c>
      <c r="GZ171" s="470">
        <v>0</v>
      </c>
      <c r="HA171" s="470">
        <v>0</v>
      </c>
      <c r="HB171" s="470">
        <v>0</v>
      </c>
      <c r="HC171" s="470">
        <v>0</v>
      </c>
      <c r="HD171" s="470">
        <v>0</v>
      </c>
      <c r="HE171" s="470">
        <v>0</v>
      </c>
      <c r="HF171" s="1020"/>
      <c r="HG171" s="1020"/>
      <c r="HH171" s="1020"/>
      <c r="HI171" s="1020"/>
      <c r="HJ171" s="1062"/>
      <c r="HK171" s="1062"/>
      <c r="HL171" s="1062"/>
      <c r="HM171" s="1062"/>
      <c r="HN171" s="1062"/>
      <c r="HO171" s="1062"/>
      <c r="HP171" s="446">
        <v>0</v>
      </c>
      <c r="HQ171" s="446">
        <v>2.64</v>
      </c>
      <c r="HR171" s="446">
        <v>0.21</v>
      </c>
      <c r="HS171" s="446">
        <v>0.21</v>
      </c>
      <c r="HT171" s="473">
        <v>0</v>
      </c>
      <c r="HU171" s="473">
        <v>0</v>
      </c>
      <c r="HV171" s="473">
        <v>0</v>
      </c>
      <c r="HW171" s="473">
        <v>0</v>
      </c>
      <c r="HX171" s="473">
        <v>0</v>
      </c>
      <c r="HY171" s="473">
        <v>0</v>
      </c>
      <c r="HZ171" s="461"/>
      <c r="IA171" s="461"/>
      <c r="IB171" s="461"/>
      <c r="IC171" s="461"/>
      <c r="ID171" s="462"/>
      <c r="IE171" s="462"/>
      <c r="IF171" s="462"/>
      <c r="IG171" s="462"/>
      <c r="IH171" s="462"/>
      <c r="II171" s="462"/>
      <c r="IJ171" s="471">
        <v>0</v>
      </c>
      <c r="IK171" s="471">
        <v>0</v>
      </c>
      <c r="IL171" s="471">
        <v>0</v>
      </c>
      <c r="IM171" s="471">
        <v>0</v>
      </c>
      <c r="IN171" s="474">
        <v>0</v>
      </c>
      <c r="IO171" s="474">
        <v>0</v>
      </c>
      <c r="IP171" s="474">
        <v>0</v>
      </c>
      <c r="IQ171" s="474">
        <v>0</v>
      </c>
      <c r="IR171" s="474">
        <v>0</v>
      </c>
      <c r="IS171" s="474">
        <v>0</v>
      </c>
      <c r="IT171" s="457"/>
      <c r="IU171" s="457"/>
      <c r="IV171" s="457"/>
      <c r="IW171" s="457"/>
      <c r="IX171" s="793"/>
      <c r="IY171" s="793"/>
      <c r="IZ171" s="793"/>
      <c r="JA171" s="793"/>
      <c r="JB171" s="793"/>
      <c r="JC171" s="793"/>
      <c r="JD171" s="463"/>
      <c r="JE171" s="463"/>
      <c r="JF171" s="463"/>
      <c r="JG171" s="463"/>
      <c r="JH171" s="464"/>
      <c r="JI171" s="464"/>
      <c r="JJ171" s="464"/>
      <c r="JK171" s="464"/>
      <c r="JL171" s="464"/>
      <c r="JM171" s="464"/>
      <c r="JN171" s="456"/>
      <c r="JO171" s="456"/>
      <c r="JP171" s="456"/>
      <c r="JQ171" s="456"/>
      <c r="JR171" s="475"/>
      <c r="JS171" s="475"/>
      <c r="JT171" s="475"/>
      <c r="JU171" s="475"/>
      <c r="JV171" s="475"/>
      <c r="JW171" s="475"/>
      <c r="JX171" s="452"/>
      <c r="JY171" s="452"/>
      <c r="JZ171" s="452"/>
      <c r="KA171" s="452"/>
      <c r="KB171" s="771"/>
      <c r="KC171" s="771"/>
      <c r="KD171" s="771"/>
      <c r="KE171" s="771"/>
      <c r="KF171" s="771"/>
      <c r="KG171" s="771"/>
      <c r="KH171" s="454"/>
      <c r="KI171" s="454"/>
      <c r="KJ171" s="454"/>
      <c r="KK171" s="454"/>
      <c r="KL171" s="455"/>
      <c r="KM171" s="455"/>
      <c r="KN171" s="455"/>
      <c r="KO171" s="455"/>
      <c r="KP171" s="455"/>
      <c r="KQ171" s="455"/>
      <c r="KR171" s="476"/>
      <c r="KS171" s="476"/>
      <c r="KT171" s="476"/>
      <c r="KU171" s="476"/>
      <c r="KV171" s="788"/>
      <c r="KW171" s="788"/>
      <c r="KX171" s="788"/>
      <c r="KY171" s="788"/>
      <c r="KZ171" s="788"/>
      <c r="LA171" s="788"/>
      <c r="LB171" s="471"/>
      <c r="LC171" s="471"/>
      <c r="LD171" s="471"/>
      <c r="LE171" s="471"/>
      <c r="LF171" s="474"/>
      <c r="LG171" s="474"/>
      <c r="LH171" s="474"/>
      <c r="LI171" s="474"/>
      <c r="LJ171" s="474"/>
      <c r="LK171" s="474"/>
      <c r="LL171" s="467"/>
      <c r="LM171" s="467"/>
      <c r="LN171" s="467"/>
      <c r="LO171" s="467"/>
      <c r="LP171" s="783"/>
      <c r="LQ171" s="783"/>
      <c r="LR171" s="783"/>
      <c r="LS171" s="783"/>
      <c r="LT171" s="783"/>
      <c r="LU171" s="783"/>
      <c r="LV171" s="415">
        <f t="shared" si="428"/>
        <v>0</v>
      </c>
      <c r="LW171" s="415">
        <f t="shared" si="428"/>
        <v>17.29</v>
      </c>
      <c r="LX171" s="415">
        <f t="shared" si="428"/>
        <v>4.29</v>
      </c>
      <c r="LY171" s="415">
        <f t="shared" si="428"/>
        <v>14.120000000000001</v>
      </c>
      <c r="LZ171" s="416">
        <f t="shared" si="428"/>
        <v>0</v>
      </c>
      <c r="MA171" s="416">
        <f t="shared" si="428"/>
        <v>0</v>
      </c>
      <c r="MB171" s="416">
        <f t="shared" si="428"/>
        <v>0</v>
      </c>
      <c r="MC171" s="416">
        <f t="shared" si="428"/>
        <v>0</v>
      </c>
      <c r="MD171" s="416">
        <f t="shared" si="428"/>
        <v>0</v>
      </c>
      <c r="ME171" s="416">
        <f t="shared" si="428"/>
        <v>0</v>
      </c>
      <c r="MF171" s="465"/>
      <c r="MG171" s="465"/>
      <c r="MH171" s="465"/>
      <c r="MI171" s="465"/>
      <c r="MJ171" s="466"/>
      <c r="MK171" s="466"/>
      <c r="ML171" s="466"/>
      <c r="MM171" s="466"/>
      <c r="MN171" s="466"/>
      <c r="MO171" s="466"/>
      <c r="MP171" s="477"/>
      <c r="MQ171" s="477"/>
      <c r="MR171" s="477"/>
      <c r="MS171" s="477"/>
      <c r="MT171" s="478"/>
      <c r="MU171" s="478"/>
      <c r="MV171" s="478"/>
      <c r="MW171" s="478"/>
      <c r="MX171" s="478"/>
      <c r="MY171" s="478"/>
      <c r="MZ171" s="401">
        <f t="shared" si="429"/>
        <v>0</v>
      </c>
      <c r="NA171" s="401">
        <f t="shared" si="429"/>
        <v>17.29</v>
      </c>
      <c r="NB171" s="401">
        <f t="shared" si="429"/>
        <v>4.29</v>
      </c>
      <c r="NC171" s="401">
        <f t="shared" si="429"/>
        <v>14.120000000000001</v>
      </c>
      <c r="ND171" s="402">
        <f t="shared" si="429"/>
        <v>0</v>
      </c>
      <c r="NE171" s="402">
        <f t="shared" si="429"/>
        <v>0</v>
      </c>
      <c r="NF171" s="402">
        <f t="shared" si="429"/>
        <v>0</v>
      </c>
      <c r="NG171" s="402">
        <f t="shared" si="429"/>
        <v>0</v>
      </c>
      <c r="NH171" s="402">
        <f t="shared" si="429"/>
        <v>0</v>
      </c>
      <c r="NI171" s="402">
        <f t="shared" si="429"/>
        <v>0</v>
      </c>
    </row>
    <row r="172" spans="1:373" ht="30" x14ac:dyDescent="0.25">
      <c r="A172" s="601">
        <v>10</v>
      </c>
      <c r="B172" s="602" t="s">
        <v>146</v>
      </c>
      <c r="C172" s="602" t="s">
        <v>147</v>
      </c>
      <c r="D172" s="444"/>
      <c r="E172" s="444"/>
      <c r="F172" s="444"/>
      <c r="G172" s="444"/>
      <c r="H172" s="445"/>
      <c r="I172" s="445"/>
      <c r="J172" s="445"/>
      <c r="K172" s="445"/>
      <c r="L172" s="445"/>
      <c r="M172" s="445"/>
      <c r="N172" s="446"/>
      <c r="O172" s="446"/>
      <c r="P172" s="446"/>
      <c r="Q172" s="446"/>
      <c r="R172" s="473"/>
      <c r="S172" s="473"/>
      <c r="T172" s="473"/>
      <c r="U172" s="473"/>
      <c r="V172" s="473"/>
      <c r="W172" s="473"/>
      <c r="X172" s="447">
        <v>0</v>
      </c>
      <c r="Y172" s="447">
        <v>0</v>
      </c>
      <c r="Z172" s="447">
        <v>0</v>
      </c>
      <c r="AA172" s="447">
        <v>0</v>
      </c>
      <c r="AB172" s="1043">
        <v>0</v>
      </c>
      <c r="AC172" s="1043">
        <v>0</v>
      </c>
      <c r="AD172" s="1043">
        <v>0</v>
      </c>
      <c r="AE172" s="1043">
        <v>0</v>
      </c>
      <c r="AF172" s="1043">
        <v>0</v>
      </c>
      <c r="AG172" s="1043">
        <v>0</v>
      </c>
      <c r="AH172" s="449"/>
      <c r="AI172" s="449"/>
      <c r="AJ172" s="449"/>
      <c r="AK172" s="449"/>
      <c r="AL172" s="753"/>
      <c r="AM172" s="753"/>
      <c r="AN172" s="753"/>
      <c r="AO172" s="753"/>
      <c r="AP172" s="753"/>
      <c r="AQ172" s="753"/>
      <c r="AR172" s="450">
        <v>0</v>
      </c>
      <c r="AS172" s="450">
        <v>0</v>
      </c>
      <c r="AT172" s="450">
        <v>0</v>
      </c>
      <c r="AU172" s="450">
        <v>0</v>
      </c>
      <c r="AV172" s="765">
        <v>0</v>
      </c>
      <c r="AW172" s="765">
        <v>0</v>
      </c>
      <c r="AX172" s="765">
        <v>0</v>
      </c>
      <c r="AY172" s="765">
        <v>0</v>
      </c>
      <c r="AZ172" s="765">
        <v>0</v>
      </c>
      <c r="BA172" s="765">
        <v>0</v>
      </c>
      <c r="BB172" s="451"/>
      <c r="BC172" s="451"/>
      <c r="BD172" s="451"/>
      <c r="BE172" s="451"/>
      <c r="BF172" s="810"/>
      <c r="BG172" s="810"/>
      <c r="BH172" s="810"/>
      <c r="BI172" s="810"/>
      <c r="BJ172" s="810"/>
      <c r="BK172" s="810"/>
      <c r="BL172" s="452"/>
      <c r="BM172" s="452"/>
      <c r="BN172" s="452"/>
      <c r="BO172" s="452"/>
      <c r="BP172" s="771"/>
      <c r="BQ172" s="771"/>
      <c r="BR172" s="771"/>
      <c r="BS172" s="771"/>
      <c r="BT172" s="771"/>
      <c r="BU172" s="771"/>
      <c r="BV172" s="454"/>
      <c r="BW172" s="454"/>
      <c r="BX172" s="454"/>
      <c r="BY172" s="454"/>
      <c r="BZ172" s="455"/>
      <c r="CA172" s="455"/>
      <c r="CB172" s="455"/>
      <c r="CC172" s="455"/>
      <c r="CD172" s="455"/>
      <c r="CE172" s="455"/>
      <c r="CF172" s="456"/>
      <c r="CG172" s="456"/>
      <c r="CH172" s="456"/>
      <c r="CI172" s="456"/>
      <c r="CJ172" s="475"/>
      <c r="CK172" s="475"/>
      <c r="CL172" s="475"/>
      <c r="CM172" s="475"/>
      <c r="CN172" s="475"/>
      <c r="CO172" s="475"/>
      <c r="CP172" s="457"/>
      <c r="CQ172" s="457"/>
      <c r="CR172" s="457"/>
      <c r="CS172" s="457"/>
      <c r="CT172" s="793"/>
      <c r="CU172" s="793"/>
      <c r="CV172" s="793"/>
      <c r="CW172" s="793"/>
      <c r="CX172" s="793"/>
      <c r="CY172" s="793"/>
      <c r="CZ172" s="458">
        <v>0</v>
      </c>
      <c r="DA172" s="458">
        <v>0</v>
      </c>
      <c r="DB172" s="458">
        <v>0</v>
      </c>
      <c r="DC172" s="458">
        <v>0</v>
      </c>
      <c r="DD172" s="1026">
        <v>0</v>
      </c>
      <c r="DE172" s="1026">
        <v>0</v>
      </c>
      <c r="DF172" s="1026">
        <v>0</v>
      </c>
      <c r="DG172" s="1026">
        <v>0</v>
      </c>
      <c r="DH172" s="1026">
        <v>0</v>
      </c>
      <c r="DI172" s="1026">
        <v>0</v>
      </c>
      <c r="DJ172" s="454"/>
      <c r="DK172" s="454"/>
      <c r="DL172" s="454"/>
      <c r="DM172" s="454"/>
      <c r="DN172" s="455"/>
      <c r="DO172" s="455"/>
      <c r="DP172" s="455"/>
      <c r="DQ172" s="455"/>
      <c r="DR172" s="455"/>
      <c r="DS172" s="455"/>
      <c r="DT172" s="1016">
        <v>0</v>
      </c>
      <c r="DU172" s="1016">
        <v>0</v>
      </c>
      <c r="DV172" s="1016">
        <v>0</v>
      </c>
      <c r="DW172" s="1016">
        <v>0</v>
      </c>
      <c r="DX172" s="1017">
        <v>0</v>
      </c>
      <c r="DY172" s="1017">
        <v>0</v>
      </c>
      <c r="DZ172" s="1017">
        <v>0</v>
      </c>
      <c r="EA172" s="1017"/>
      <c r="EB172" s="1017">
        <v>0</v>
      </c>
      <c r="EC172" s="1017">
        <v>0</v>
      </c>
      <c r="ED172" s="461">
        <v>0</v>
      </c>
      <c r="EE172" s="461">
        <v>0</v>
      </c>
      <c r="EF172" s="461">
        <v>0</v>
      </c>
      <c r="EG172" s="461">
        <v>0</v>
      </c>
      <c r="EH172" s="759">
        <v>0</v>
      </c>
      <c r="EI172" s="759">
        <v>0</v>
      </c>
      <c r="EJ172" s="759">
        <v>0</v>
      </c>
      <c r="EK172" s="759">
        <v>0</v>
      </c>
      <c r="EL172" s="759">
        <v>0</v>
      </c>
      <c r="EM172" s="759">
        <v>0</v>
      </c>
      <c r="EN172" s="452">
        <v>0</v>
      </c>
      <c r="EO172" s="452"/>
      <c r="EP172" s="452"/>
      <c r="EQ172" s="452"/>
      <c r="ER172" s="771"/>
      <c r="ES172" s="771"/>
      <c r="ET172" s="771"/>
      <c r="EU172" s="771"/>
      <c r="EV172" s="771"/>
      <c r="EW172" s="771"/>
      <c r="EX172" s="461">
        <v>0</v>
      </c>
      <c r="EY172" s="461">
        <v>0</v>
      </c>
      <c r="EZ172" s="461">
        <v>0</v>
      </c>
      <c r="FA172" s="461">
        <v>0</v>
      </c>
      <c r="FB172" s="759">
        <v>0</v>
      </c>
      <c r="FC172" s="759">
        <v>0</v>
      </c>
      <c r="FD172" s="759">
        <v>0</v>
      </c>
      <c r="FE172" s="759">
        <v>0</v>
      </c>
      <c r="FF172" s="759">
        <v>0</v>
      </c>
      <c r="FG172" s="759">
        <v>0</v>
      </c>
      <c r="FH172" s="463">
        <v>0</v>
      </c>
      <c r="FI172" s="463">
        <v>0</v>
      </c>
      <c r="FJ172" s="463">
        <v>0</v>
      </c>
      <c r="FK172" s="463">
        <v>0</v>
      </c>
      <c r="FL172" s="603">
        <v>0</v>
      </c>
      <c r="FM172" s="603">
        <v>0</v>
      </c>
      <c r="FN172" s="603">
        <v>0</v>
      </c>
      <c r="FO172" s="603">
        <v>0</v>
      </c>
      <c r="FP172" s="603">
        <v>0</v>
      </c>
      <c r="FQ172" s="603">
        <v>0</v>
      </c>
      <c r="FR172" s="465"/>
      <c r="FS172" s="465"/>
      <c r="FT172" s="465"/>
      <c r="FU172" s="465"/>
      <c r="FV172" s="1048"/>
      <c r="FW172" s="1048"/>
      <c r="FX172" s="1048"/>
      <c r="FY172" s="1048"/>
      <c r="FZ172" s="1048"/>
      <c r="GA172" s="1048"/>
      <c r="GB172" s="467"/>
      <c r="GC172" s="467"/>
      <c r="GD172" s="467"/>
      <c r="GE172" s="467"/>
      <c r="GF172" s="783"/>
      <c r="GG172" s="783"/>
      <c r="GH172" s="783"/>
      <c r="GI172" s="783"/>
      <c r="GJ172" s="783"/>
      <c r="GK172" s="783"/>
      <c r="GL172" s="459"/>
      <c r="GM172" s="459"/>
      <c r="GN172" s="459"/>
      <c r="GO172" s="459"/>
      <c r="GP172" s="460"/>
      <c r="GQ172" s="460"/>
      <c r="GR172" s="460"/>
      <c r="GS172" s="460"/>
      <c r="GT172" s="460"/>
      <c r="GU172" s="460"/>
      <c r="GV172" s="469"/>
      <c r="GW172" s="469"/>
      <c r="GX172" s="469"/>
      <c r="GY172" s="469"/>
      <c r="GZ172" s="470"/>
      <c r="HA172" s="470"/>
      <c r="HB172" s="470"/>
      <c r="HC172" s="470"/>
      <c r="HD172" s="470"/>
      <c r="HE172" s="470"/>
      <c r="HF172" s="1020"/>
      <c r="HG172" s="1020"/>
      <c r="HH172" s="1020"/>
      <c r="HI172" s="1020"/>
      <c r="HJ172" s="1062"/>
      <c r="HK172" s="1062"/>
      <c r="HL172" s="1062"/>
      <c r="HM172" s="1062"/>
      <c r="HN172" s="1062"/>
      <c r="HO172" s="1062"/>
      <c r="HP172" s="446"/>
      <c r="HQ172" s="446"/>
      <c r="HR172" s="446"/>
      <c r="HS172" s="446"/>
      <c r="HT172" s="473"/>
      <c r="HU172" s="473"/>
      <c r="HV172" s="473"/>
      <c r="HW172" s="473"/>
      <c r="HX172" s="473"/>
      <c r="HY172" s="473"/>
      <c r="HZ172" s="461"/>
      <c r="IA172" s="461"/>
      <c r="IB172" s="461"/>
      <c r="IC172" s="461"/>
      <c r="ID172" s="462"/>
      <c r="IE172" s="462"/>
      <c r="IF172" s="462"/>
      <c r="IG172" s="462"/>
      <c r="IH172" s="462"/>
      <c r="II172" s="462"/>
      <c r="IJ172" s="471">
        <v>0</v>
      </c>
      <c r="IK172" s="471">
        <v>0</v>
      </c>
      <c r="IL172" s="471">
        <v>0</v>
      </c>
      <c r="IM172" s="471">
        <v>0</v>
      </c>
      <c r="IN172" s="474">
        <v>0</v>
      </c>
      <c r="IO172" s="474">
        <v>0</v>
      </c>
      <c r="IP172" s="474">
        <v>0</v>
      </c>
      <c r="IQ172" s="474">
        <v>0</v>
      </c>
      <c r="IR172" s="474">
        <v>0</v>
      </c>
      <c r="IS172" s="474">
        <v>0</v>
      </c>
      <c r="IT172" s="457"/>
      <c r="IU172" s="457"/>
      <c r="IV172" s="457"/>
      <c r="IW172" s="457"/>
      <c r="IX172" s="793"/>
      <c r="IY172" s="793"/>
      <c r="IZ172" s="793"/>
      <c r="JA172" s="793"/>
      <c r="JB172" s="793"/>
      <c r="JC172" s="793"/>
      <c r="JD172" s="463"/>
      <c r="JE172" s="463"/>
      <c r="JF172" s="463"/>
      <c r="JG172" s="463"/>
      <c r="JH172" s="464"/>
      <c r="JI172" s="464"/>
      <c r="JJ172" s="464"/>
      <c r="JK172" s="464"/>
      <c r="JL172" s="464"/>
      <c r="JM172" s="464"/>
      <c r="JN172" s="456"/>
      <c r="JO172" s="456"/>
      <c r="JP172" s="456"/>
      <c r="JQ172" s="456"/>
      <c r="JR172" s="475"/>
      <c r="JS172" s="475"/>
      <c r="JT172" s="475"/>
      <c r="JU172" s="475"/>
      <c r="JV172" s="475"/>
      <c r="JW172" s="475"/>
      <c r="JX172" s="452"/>
      <c r="JY172" s="452"/>
      <c r="JZ172" s="452"/>
      <c r="KA172" s="452"/>
      <c r="KB172" s="771"/>
      <c r="KC172" s="771"/>
      <c r="KD172" s="771"/>
      <c r="KE172" s="771"/>
      <c r="KF172" s="771"/>
      <c r="KG172" s="771"/>
      <c r="KH172" s="454"/>
      <c r="KI172" s="454"/>
      <c r="KJ172" s="454"/>
      <c r="KK172" s="454"/>
      <c r="KL172" s="455"/>
      <c r="KM172" s="455"/>
      <c r="KN172" s="455"/>
      <c r="KO172" s="455"/>
      <c r="KP172" s="455"/>
      <c r="KQ172" s="455"/>
      <c r="KR172" s="476"/>
      <c r="KS172" s="476"/>
      <c r="KT172" s="476"/>
      <c r="KU172" s="476"/>
      <c r="KV172" s="788"/>
      <c r="KW172" s="788"/>
      <c r="KX172" s="788"/>
      <c r="KY172" s="788"/>
      <c r="KZ172" s="788"/>
      <c r="LA172" s="788"/>
      <c r="LB172" s="471"/>
      <c r="LC172" s="471"/>
      <c r="LD172" s="471"/>
      <c r="LE172" s="471"/>
      <c r="LF172" s="474"/>
      <c r="LG172" s="474"/>
      <c r="LH172" s="474"/>
      <c r="LI172" s="474"/>
      <c r="LJ172" s="474"/>
      <c r="LK172" s="474"/>
      <c r="LL172" s="467"/>
      <c r="LM172" s="467"/>
      <c r="LN172" s="467"/>
      <c r="LO172" s="467"/>
      <c r="LP172" s="783"/>
      <c r="LQ172" s="783"/>
      <c r="LR172" s="783"/>
      <c r="LS172" s="783"/>
      <c r="LT172" s="783"/>
      <c r="LU172" s="783"/>
      <c r="LV172" s="415">
        <f t="shared" si="428"/>
        <v>0</v>
      </c>
      <c r="LW172" s="415">
        <f t="shared" si="428"/>
        <v>0</v>
      </c>
      <c r="LX172" s="415">
        <f t="shared" si="428"/>
        <v>0</v>
      </c>
      <c r="LY172" s="415">
        <f t="shared" si="428"/>
        <v>0</v>
      </c>
      <c r="LZ172" s="416">
        <f t="shared" si="428"/>
        <v>0</v>
      </c>
      <c r="MA172" s="416">
        <f t="shared" si="428"/>
        <v>0</v>
      </c>
      <c r="MB172" s="416">
        <f t="shared" si="428"/>
        <v>0</v>
      </c>
      <c r="MC172" s="416">
        <f t="shared" si="428"/>
        <v>0</v>
      </c>
      <c r="MD172" s="416">
        <f t="shared" si="428"/>
        <v>0</v>
      </c>
      <c r="ME172" s="416">
        <f t="shared" si="428"/>
        <v>0</v>
      </c>
      <c r="MF172" s="465"/>
      <c r="MG172" s="465"/>
      <c r="MH172" s="465"/>
      <c r="MI172" s="465"/>
      <c r="MJ172" s="466"/>
      <c r="MK172" s="466"/>
      <c r="ML172" s="466"/>
      <c r="MM172" s="466"/>
      <c r="MN172" s="466"/>
      <c r="MO172" s="466"/>
      <c r="MP172" s="477"/>
      <c r="MQ172" s="477"/>
      <c r="MR172" s="477"/>
      <c r="MS172" s="477"/>
      <c r="MT172" s="478"/>
      <c r="MU172" s="478"/>
      <c r="MV172" s="478"/>
      <c r="MW172" s="478"/>
      <c r="MX172" s="478"/>
      <c r="MY172" s="478"/>
      <c r="MZ172" s="401">
        <f t="shared" si="429"/>
        <v>0</v>
      </c>
      <c r="NA172" s="401">
        <f t="shared" si="429"/>
        <v>0</v>
      </c>
      <c r="NB172" s="401">
        <f t="shared" si="429"/>
        <v>0</v>
      </c>
      <c r="NC172" s="401">
        <f t="shared" si="429"/>
        <v>0</v>
      </c>
      <c r="ND172" s="402">
        <f t="shared" si="429"/>
        <v>0</v>
      </c>
      <c r="NE172" s="402">
        <f t="shared" si="429"/>
        <v>0</v>
      </c>
      <c r="NF172" s="402">
        <f t="shared" si="429"/>
        <v>0</v>
      </c>
      <c r="NG172" s="402">
        <f t="shared" si="429"/>
        <v>0</v>
      </c>
      <c r="NH172" s="402">
        <f t="shared" si="429"/>
        <v>0</v>
      </c>
      <c r="NI172" s="402">
        <f t="shared" si="429"/>
        <v>0</v>
      </c>
    </row>
    <row r="173" spans="1:373" ht="25.15" customHeight="1" thickBot="1" x14ac:dyDescent="0.3">
      <c r="A173" s="604">
        <v>11</v>
      </c>
      <c r="B173" s="631" t="s">
        <v>148</v>
      </c>
      <c r="C173" s="631" t="s">
        <v>149</v>
      </c>
      <c r="D173" s="488"/>
      <c r="E173" s="488">
        <v>22</v>
      </c>
      <c r="F173" s="488">
        <v>1.1000000000000001</v>
      </c>
      <c r="G173" s="488">
        <v>21.24</v>
      </c>
      <c r="H173" s="489"/>
      <c r="I173" s="489"/>
      <c r="J173" s="489"/>
      <c r="K173" s="489"/>
      <c r="L173" s="489"/>
      <c r="M173" s="489"/>
      <c r="N173" s="490"/>
      <c r="O173" s="490">
        <v>17.95</v>
      </c>
      <c r="P173" s="490">
        <v>0.41</v>
      </c>
      <c r="Q173" s="490">
        <v>17.39</v>
      </c>
      <c r="R173" s="517"/>
      <c r="S173" s="517"/>
      <c r="T173" s="517"/>
      <c r="U173" s="517"/>
      <c r="V173" s="517"/>
      <c r="W173" s="517"/>
      <c r="X173" s="491">
        <v>0</v>
      </c>
      <c r="Y173" s="491">
        <v>25.5</v>
      </c>
      <c r="Z173" s="491">
        <v>2.19</v>
      </c>
      <c r="AA173" s="491">
        <v>25.18</v>
      </c>
      <c r="AB173" s="1044">
        <v>0</v>
      </c>
      <c r="AC173" s="1044">
        <v>0</v>
      </c>
      <c r="AD173" s="1044">
        <v>0</v>
      </c>
      <c r="AE173" s="1044">
        <v>0</v>
      </c>
      <c r="AF173" s="1044">
        <v>0</v>
      </c>
      <c r="AG173" s="1044">
        <v>0</v>
      </c>
      <c r="AH173" s="493"/>
      <c r="AI173" s="493"/>
      <c r="AJ173" s="493"/>
      <c r="AK173" s="493"/>
      <c r="AL173" s="754"/>
      <c r="AM173" s="754"/>
      <c r="AN173" s="754"/>
      <c r="AO173" s="754"/>
      <c r="AP173" s="754"/>
      <c r="AQ173" s="754"/>
      <c r="AR173" s="494">
        <v>25</v>
      </c>
      <c r="AS173" s="494">
        <v>26</v>
      </c>
      <c r="AT173" s="494">
        <v>7.28</v>
      </c>
      <c r="AU173" s="494">
        <v>25.54</v>
      </c>
      <c r="AV173" s="766">
        <v>0</v>
      </c>
      <c r="AW173" s="766">
        <v>0</v>
      </c>
      <c r="AX173" s="766">
        <v>0</v>
      </c>
      <c r="AY173" s="766">
        <v>0</v>
      </c>
      <c r="AZ173" s="766">
        <v>0</v>
      </c>
      <c r="BA173" s="766">
        <v>0</v>
      </c>
      <c r="BB173" s="495"/>
      <c r="BC173" s="495"/>
      <c r="BD173" s="495"/>
      <c r="BE173" s="495"/>
      <c r="BF173" s="811"/>
      <c r="BG173" s="811"/>
      <c r="BH173" s="811"/>
      <c r="BI173" s="811"/>
      <c r="BJ173" s="811"/>
      <c r="BK173" s="811"/>
      <c r="BL173" s="496">
        <v>0</v>
      </c>
      <c r="BM173" s="496">
        <v>48.25</v>
      </c>
      <c r="BN173" s="496">
        <v>6.65</v>
      </c>
      <c r="BO173" s="496">
        <v>42.31</v>
      </c>
      <c r="BP173" s="772">
        <v>5</v>
      </c>
      <c r="BQ173" s="772">
        <v>5</v>
      </c>
      <c r="BR173" s="772">
        <v>5</v>
      </c>
      <c r="BS173" s="772">
        <v>0</v>
      </c>
      <c r="BT173" s="772">
        <v>5</v>
      </c>
      <c r="BU173" s="772">
        <v>0</v>
      </c>
      <c r="BV173" s="498">
        <v>0</v>
      </c>
      <c r="BW173" s="498">
        <v>34.200000000000003</v>
      </c>
      <c r="BX173" s="498">
        <v>0</v>
      </c>
      <c r="BY173" s="498">
        <v>44.14</v>
      </c>
      <c r="BZ173" s="499">
        <v>0</v>
      </c>
      <c r="CA173" s="499">
        <v>0</v>
      </c>
      <c r="CB173" s="499">
        <v>0</v>
      </c>
      <c r="CC173" s="499">
        <v>0</v>
      </c>
      <c r="CD173" s="499">
        <v>0</v>
      </c>
      <c r="CE173" s="499">
        <v>0</v>
      </c>
      <c r="CF173" s="500">
        <v>0</v>
      </c>
      <c r="CG173" s="500">
        <v>18</v>
      </c>
      <c r="CH173" s="500">
        <v>1.68</v>
      </c>
      <c r="CI173" s="500">
        <v>17.32</v>
      </c>
      <c r="CJ173" s="519">
        <v>0</v>
      </c>
      <c r="CK173" s="519">
        <v>0</v>
      </c>
      <c r="CL173" s="519">
        <v>0</v>
      </c>
      <c r="CM173" s="519">
        <v>0</v>
      </c>
      <c r="CN173" s="519">
        <v>0</v>
      </c>
      <c r="CO173" s="519">
        <v>0</v>
      </c>
      <c r="CP173" s="501">
        <v>0</v>
      </c>
      <c r="CQ173" s="501">
        <v>25.5</v>
      </c>
      <c r="CR173" s="501">
        <v>0.54</v>
      </c>
      <c r="CS173" s="501">
        <v>18.690000000000001</v>
      </c>
      <c r="CT173" s="794">
        <v>0</v>
      </c>
      <c r="CU173" s="794">
        <v>0</v>
      </c>
      <c r="CV173" s="794">
        <v>0</v>
      </c>
      <c r="CW173" s="794">
        <v>0</v>
      </c>
      <c r="CX173" s="794"/>
      <c r="CY173" s="794"/>
      <c r="CZ173" s="502">
        <v>0</v>
      </c>
      <c r="DA173" s="502">
        <v>10.92</v>
      </c>
      <c r="DB173" s="502">
        <v>1.41</v>
      </c>
      <c r="DC173" s="502">
        <v>15.58</v>
      </c>
      <c r="DD173" s="1027">
        <v>0</v>
      </c>
      <c r="DE173" s="1027">
        <v>0</v>
      </c>
      <c r="DF173" s="1027">
        <v>0</v>
      </c>
      <c r="DG173" s="1027">
        <v>0</v>
      </c>
      <c r="DH173" s="1027">
        <v>0</v>
      </c>
      <c r="DI173" s="1027">
        <v>0</v>
      </c>
      <c r="DJ173" s="498"/>
      <c r="DK173" s="498"/>
      <c r="DL173" s="498"/>
      <c r="DM173" s="498"/>
      <c r="DN173" s="499"/>
      <c r="DO173" s="499"/>
      <c r="DP173" s="499"/>
      <c r="DQ173" s="499"/>
      <c r="DR173" s="499"/>
      <c r="DS173" s="499"/>
      <c r="DT173" s="1016">
        <v>0</v>
      </c>
      <c r="DU173" s="1019">
        <v>24.26</v>
      </c>
      <c r="DV173" s="1019">
        <v>2.6</v>
      </c>
      <c r="DW173" s="1019">
        <v>24.26</v>
      </c>
      <c r="DX173" s="1017">
        <v>0</v>
      </c>
      <c r="DY173" s="1018">
        <v>0</v>
      </c>
      <c r="DZ173" s="1018">
        <v>0</v>
      </c>
      <c r="EA173" s="1018"/>
      <c r="EB173" s="1018">
        <v>0</v>
      </c>
      <c r="EC173" s="1018">
        <v>0</v>
      </c>
      <c r="ED173" s="505">
        <v>0</v>
      </c>
      <c r="EE173" s="505">
        <v>15.37</v>
      </c>
      <c r="EF173" s="505">
        <v>0</v>
      </c>
      <c r="EG173" s="505">
        <v>15.37</v>
      </c>
      <c r="EH173" s="760">
        <v>0</v>
      </c>
      <c r="EI173" s="760">
        <v>0</v>
      </c>
      <c r="EJ173" s="760">
        <v>0</v>
      </c>
      <c r="EK173" s="760">
        <v>0</v>
      </c>
      <c r="EL173" s="760">
        <v>0</v>
      </c>
      <c r="EM173" s="760">
        <v>0</v>
      </c>
      <c r="EN173" s="496">
        <v>20</v>
      </c>
      <c r="EO173" s="496">
        <v>19</v>
      </c>
      <c r="EP173" s="496">
        <v>0.54</v>
      </c>
      <c r="EQ173" s="496">
        <v>20.02</v>
      </c>
      <c r="ER173" s="772"/>
      <c r="ES173" s="772"/>
      <c r="ET173" s="772"/>
      <c r="EU173" s="772"/>
      <c r="EV173" s="772"/>
      <c r="EW173" s="772"/>
      <c r="EX173" s="505">
        <v>0</v>
      </c>
      <c r="EY173" s="505">
        <v>29.5</v>
      </c>
      <c r="EZ173" s="505">
        <v>1.01</v>
      </c>
      <c r="FA173" s="505">
        <v>29.13</v>
      </c>
      <c r="FB173" s="760">
        <v>0</v>
      </c>
      <c r="FC173" s="760">
        <v>0</v>
      </c>
      <c r="FD173" s="760">
        <v>0</v>
      </c>
      <c r="FE173" s="760">
        <v>0</v>
      </c>
      <c r="FF173" s="760">
        <v>0</v>
      </c>
      <c r="FG173" s="760">
        <v>0</v>
      </c>
      <c r="FH173" s="507">
        <v>0</v>
      </c>
      <c r="FI173" s="507">
        <v>23</v>
      </c>
      <c r="FJ173" s="507">
        <v>2.29</v>
      </c>
      <c r="FK173" s="507">
        <v>24.22</v>
      </c>
      <c r="FL173" s="606">
        <v>0</v>
      </c>
      <c r="FM173" s="606">
        <v>0</v>
      </c>
      <c r="FN173" s="606">
        <v>0</v>
      </c>
      <c r="FO173" s="606">
        <v>0</v>
      </c>
      <c r="FP173" s="606">
        <v>0</v>
      </c>
      <c r="FQ173" s="606">
        <v>0</v>
      </c>
      <c r="FR173" s="509"/>
      <c r="FS173" s="509"/>
      <c r="FT173" s="509"/>
      <c r="FU173" s="509"/>
      <c r="FV173" s="1049"/>
      <c r="FW173" s="1049"/>
      <c r="FX173" s="1049"/>
      <c r="FY173" s="1049"/>
      <c r="FZ173" s="1049"/>
      <c r="GA173" s="1049"/>
      <c r="GB173" s="511">
        <v>42</v>
      </c>
      <c r="GC173" s="511">
        <v>42</v>
      </c>
      <c r="GD173" s="511">
        <v>1.45</v>
      </c>
      <c r="GE173" s="511">
        <v>42</v>
      </c>
      <c r="GF173" s="784">
        <v>0</v>
      </c>
      <c r="GG173" s="784">
        <v>0</v>
      </c>
      <c r="GH173" s="784">
        <v>0</v>
      </c>
      <c r="GI173" s="784">
        <v>0</v>
      </c>
      <c r="GJ173" s="784">
        <v>0</v>
      </c>
      <c r="GK173" s="784">
        <v>0</v>
      </c>
      <c r="GL173" s="503"/>
      <c r="GM173" s="503">
        <v>6</v>
      </c>
      <c r="GN173" s="503">
        <v>1.63</v>
      </c>
      <c r="GO173" s="503">
        <v>17.22</v>
      </c>
      <c r="GP173" s="504"/>
      <c r="GQ173" s="504"/>
      <c r="GR173" s="504"/>
      <c r="GS173" s="504"/>
      <c r="GT173" s="504"/>
      <c r="GU173" s="504"/>
      <c r="GV173" s="513"/>
      <c r="GW173" s="513"/>
      <c r="GX173" s="513"/>
      <c r="GY173" s="513"/>
      <c r="GZ173" s="514"/>
      <c r="HA173" s="514"/>
      <c r="HB173" s="514"/>
      <c r="HC173" s="514"/>
      <c r="HD173" s="514"/>
      <c r="HE173" s="514"/>
      <c r="HF173" s="1021"/>
      <c r="HG173" s="1021">
        <v>12.9</v>
      </c>
      <c r="HH173" s="1021">
        <v>1.41</v>
      </c>
      <c r="HI173" s="1021">
        <v>13.63</v>
      </c>
      <c r="HJ173" s="1063"/>
      <c r="HK173" s="1063"/>
      <c r="HL173" s="1063"/>
      <c r="HM173" s="1063"/>
      <c r="HN173" s="1063"/>
      <c r="HO173" s="1063"/>
      <c r="HP173" s="490"/>
      <c r="HQ173" s="490"/>
      <c r="HR173" s="490"/>
      <c r="HS173" s="490"/>
      <c r="HT173" s="517"/>
      <c r="HU173" s="517"/>
      <c r="HV173" s="517"/>
      <c r="HW173" s="517"/>
      <c r="HX173" s="517"/>
      <c r="HY173" s="517"/>
      <c r="HZ173" s="505"/>
      <c r="IA173" s="505"/>
      <c r="IB173" s="505"/>
      <c r="IC173" s="505"/>
      <c r="ID173" s="506"/>
      <c r="IE173" s="506"/>
      <c r="IF173" s="506"/>
      <c r="IG173" s="506"/>
      <c r="IH173" s="506"/>
      <c r="II173" s="506"/>
      <c r="IJ173" s="515">
        <v>0</v>
      </c>
      <c r="IK173" s="515">
        <v>22.5</v>
      </c>
      <c r="IL173" s="515">
        <v>0.34</v>
      </c>
      <c r="IM173" s="515">
        <v>15.14</v>
      </c>
      <c r="IN173" s="518">
        <v>0</v>
      </c>
      <c r="IO173" s="518">
        <v>0</v>
      </c>
      <c r="IP173" s="518">
        <v>0</v>
      </c>
      <c r="IQ173" s="518">
        <v>0</v>
      </c>
      <c r="IR173" s="518">
        <v>0</v>
      </c>
      <c r="IS173" s="518">
        <v>0</v>
      </c>
      <c r="IT173" s="501"/>
      <c r="IU173" s="501"/>
      <c r="IV173" s="501"/>
      <c r="IW173" s="501"/>
      <c r="IX173" s="794"/>
      <c r="IY173" s="794"/>
      <c r="IZ173" s="794"/>
      <c r="JA173" s="794"/>
      <c r="JB173" s="794"/>
      <c r="JC173" s="794"/>
      <c r="JD173" s="507">
        <v>0</v>
      </c>
      <c r="JE173" s="507">
        <v>3</v>
      </c>
      <c r="JF173" s="507">
        <v>0.21</v>
      </c>
      <c r="JG173" s="507">
        <v>2.99</v>
      </c>
      <c r="JH173" s="508">
        <v>0</v>
      </c>
      <c r="JI173" s="508">
        <v>0</v>
      </c>
      <c r="JJ173" s="508">
        <v>0</v>
      </c>
      <c r="JK173" s="508">
        <v>0</v>
      </c>
      <c r="JL173" s="508">
        <v>0</v>
      </c>
      <c r="JM173" s="508">
        <v>0</v>
      </c>
      <c r="JN173" s="500">
        <v>0</v>
      </c>
      <c r="JO173" s="500">
        <v>14</v>
      </c>
      <c r="JP173" s="500">
        <v>0</v>
      </c>
      <c r="JQ173" s="500">
        <v>11.78</v>
      </c>
      <c r="JR173" s="519">
        <v>1</v>
      </c>
      <c r="JS173" s="519">
        <v>1</v>
      </c>
      <c r="JT173" s="519">
        <v>1</v>
      </c>
      <c r="JU173" s="519">
        <v>1</v>
      </c>
      <c r="JV173" s="519">
        <v>1</v>
      </c>
      <c r="JW173" s="519">
        <v>1</v>
      </c>
      <c r="JX173" s="496">
        <v>0</v>
      </c>
      <c r="JY173" s="496">
        <v>8.7200000000000006</v>
      </c>
      <c r="JZ173" s="496">
        <v>0</v>
      </c>
      <c r="KA173" s="496">
        <v>8.7200000000000006</v>
      </c>
      <c r="KB173" s="772"/>
      <c r="KC173" s="772">
        <v>2</v>
      </c>
      <c r="KD173" s="772">
        <v>2</v>
      </c>
      <c r="KE173" s="772"/>
      <c r="KF173" s="772">
        <v>2</v>
      </c>
      <c r="KG173" s="772">
        <v>2</v>
      </c>
      <c r="KH173" s="498"/>
      <c r="KI173" s="498"/>
      <c r="KJ173" s="498"/>
      <c r="KK173" s="498"/>
      <c r="KL173" s="499"/>
      <c r="KM173" s="499"/>
      <c r="KN173" s="499"/>
      <c r="KO173" s="499"/>
      <c r="KP173" s="499"/>
      <c r="KQ173" s="499"/>
      <c r="KR173" s="520">
        <v>0</v>
      </c>
      <c r="KS173" s="520">
        <v>3</v>
      </c>
      <c r="KT173" s="520">
        <v>0.48</v>
      </c>
      <c r="KU173" s="520">
        <v>0.48</v>
      </c>
      <c r="KV173" s="789">
        <v>0</v>
      </c>
      <c r="KW173" s="789">
        <v>6</v>
      </c>
      <c r="KX173" s="789">
        <v>65</v>
      </c>
      <c r="KY173" s="789">
        <v>0</v>
      </c>
      <c r="KZ173" s="789">
        <v>65</v>
      </c>
      <c r="LA173" s="789">
        <v>65</v>
      </c>
      <c r="LB173" s="515">
        <v>0</v>
      </c>
      <c r="LC173" s="515">
        <v>2</v>
      </c>
      <c r="LD173" s="515">
        <v>0.26</v>
      </c>
      <c r="LE173" s="515">
        <v>0.66</v>
      </c>
      <c r="LF173" s="518">
        <v>1</v>
      </c>
      <c r="LG173" s="518">
        <v>0</v>
      </c>
      <c r="LH173" s="518">
        <v>1</v>
      </c>
      <c r="LI173" s="518"/>
      <c r="LJ173" s="518"/>
      <c r="LK173" s="518"/>
      <c r="LL173" s="511"/>
      <c r="LM173" s="511"/>
      <c r="LN173" s="511"/>
      <c r="LO173" s="511"/>
      <c r="LP173" s="784"/>
      <c r="LQ173" s="784"/>
      <c r="LR173" s="784"/>
      <c r="LS173" s="784"/>
      <c r="LT173" s="784"/>
      <c r="LU173" s="784"/>
      <c r="LV173" s="415">
        <f t="shared" si="428"/>
        <v>87</v>
      </c>
      <c r="LW173" s="415">
        <f t="shared" si="428"/>
        <v>453.56999999999994</v>
      </c>
      <c r="LX173" s="415">
        <f t="shared" si="428"/>
        <v>33.479999999999997</v>
      </c>
      <c r="LY173" s="415">
        <f t="shared" si="428"/>
        <v>453.01000000000005</v>
      </c>
      <c r="LZ173" s="416">
        <f t="shared" si="428"/>
        <v>7</v>
      </c>
      <c r="MA173" s="416">
        <f t="shared" si="428"/>
        <v>14</v>
      </c>
      <c r="MB173" s="416">
        <f t="shared" si="428"/>
        <v>74</v>
      </c>
      <c r="MC173" s="416">
        <f t="shared" si="428"/>
        <v>1</v>
      </c>
      <c r="MD173" s="416">
        <f t="shared" si="428"/>
        <v>73</v>
      </c>
      <c r="ME173" s="416">
        <f t="shared" si="428"/>
        <v>68</v>
      </c>
      <c r="MF173" s="509"/>
      <c r="MG173" s="509"/>
      <c r="MH173" s="509"/>
      <c r="MI173" s="509"/>
      <c r="MJ173" s="510"/>
      <c r="MK173" s="510"/>
      <c r="ML173" s="510"/>
      <c r="MM173" s="510"/>
      <c r="MN173" s="510"/>
      <c r="MO173" s="510"/>
      <c r="MP173" s="521"/>
      <c r="MQ173" s="521"/>
      <c r="MR173" s="521"/>
      <c r="MS173" s="521"/>
      <c r="MT173" s="522"/>
      <c r="MU173" s="522"/>
      <c r="MV173" s="522"/>
      <c r="MW173" s="522"/>
      <c r="MX173" s="522"/>
      <c r="MY173" s="522"/>
      <c r="MZ173" s="401">
        <f t="shared" si="429"/>
        <v>87</v>
      </c>
      <c r="NA173" s="401">
        <f t="shared" si="429"/>
        <v>453.56999999999994</v>
      </c>
      <c r="NB173" s="401">
        <f t="shared" si="429"/>
        <v>33.479999999999997</v>
      </c>
      <c r="NC173" s="401">
        <f t="shared" si="429"/>
        <v>453.01000000000005</v>
      </c>
      <c r="ND173" s="402">
        <f t="shared" si="429"/>
        <v>7</v>
      </c>
      <c r="NE173" s="402">
        <f t="shared" si="429"/>
        <v>14</v>
      </c>
      <c r="NF173" s="402">
        <f t="shared" si="429"/>
        <v>74</v>
      </c>
      <c r="NG173" s="402">
        <f t="shared" si="429"/>
        <v>1</v>
      </c>
      <c r="NH173" s="402">
        <f t="shared" si="429"/>
        <v>73</v>
      </c>
      <c r="NI173" s="402">
        <f t="shared" si="429"/>
        <v>68</v>
      </c>
    </row>
    <row r="174" spans="1:373" s="245" customFormat="1" ht="18.600000000000001" customHeight="1" thickBot="1" x14ac:dyDescent="0.3">
      <c r="A174" s="1511" t="s">
        <v>225</v>
      </c>
      <c r="B174" s="1512"/>
      <c r="C174" s="1512"/>
      <c r="D174" s="403">
        <f>SUM(D170:D173)</f>
        <v>0</v>
      </c>
      <c r="E174" s="403">
        <f t="shared" ref="E174:M174" si="430">SUM(E170:E173)</f>
        <v>22</v>
      </c>
      <c r="F174" s="403">
        <f t="shared" si="430"/>
        <v>1.1000000000000001</v>
      </c>
      <c r="G174" s="403">
        <f t="shared" si="430"/>
        <v>21.24</v>
      </c>
      <c r="H174" s="523">
        <f t="shared" si="430"/>
        <v>0</v>
      </c>
      <c r="I174" s="523">
        <f t="shared" si="430"/>
        <v>0</v>
      </c>
      <c r="J174" s="523">
        <f t="shared" si="430"/>
        <v>0</v>
      </c>
      <c r="K174" s="523">
        <f t="shared" si="430"/>
        <v>0</v>
      </c>
      <c r="L174" s="523">
        <f t="shared" si="430"/>
        <v>0</v>
      </c>
      <c r="M174" s="523">
        <f t="shared" si="430"/>
        <v>0</v>
      </c>
      <c r="N174" s="403">
        <f>SUM(N170:N173)</f>
        <v>0</v>
      </c>
      <c r="O174" s="403">
        <f t="shared" ref="O174:U174" si="431">SUM(O170:O173)</f>
        <v>23.6</v>
      </c>
      <c r="P174" s="403">
        <f t="shared" si="431"/>
        <v>0.41</v>
      </c>
      <c r="Q174" s="403">
        <f t="shared" si="431"/>
        <v>22.29</v>
      </c>
      <c r="R174" s="404">
        <f t="shared" si="431"/>
        <v>0</v>
      </c>
      <c r="S174" s="404">
        <f t="shared" si="431"/>
        <v>0</v>
      </c>
      <c r="T174" s="404">
        <f t="shared" si="431"/>
        <v>0</v>
      </c>
      <c r="U174" s="404">
        <f t="shared" si="431"/>
        <v>0</v>
      </c>
      <c r="V174" s="404">
        <f>SUM(V170:V173)</f>
        <v>0</v>
      </c>
      <c r="W174" s="404">
        <f>SUM(W170:W173)</f>
        <v>0</v>
      </c>
      <c r="X174" s="403">
        <f>SUM(X170:X173)</f>
        <v>0</v>
      </c>
      <c r="Y174" s="403">
        <f t="shared" ref="Y174:AE174" si="432">SUM(Y170:Y173)</f>
        <v>25.5</v>
      </c>
      <c r="Z174" s="403">
        <f t="shared" si="432"/>
        <v>2.19</v>
      </c>
      <c r="AA174" s="403">
        <f t="shared" si="432"/>
        <v>25.18</v>
      </c>
      <c r="AB174" s="404">
        <f t="shared" si="432"/>
        <v>0</v>
      </c>
      <c r="AC174" s="404">
        <f t="shared" si="432"/>
        <v>0</v>
      </c>
      <c r="AD174" s="404">
        <f t="shared" si="432"/>
        <v>0</v>
      </c>
      <c r="AE174" s="404">
        <f t="shared" si="432"/>
        <v>0</v>
      </c>
      <c r="AF174" s="404">
        <f>SUM(AF170:AF173)</f>
        <v>0</v>
      </c>
      <c r="AG174" s="404">
        <f>SUM(AG170:AG173)</f>
        <v>0</v>
      </c>
      <c r="AH174" s="403">
        <f>SUM(AH170:AH173)</f>
        <v>0</v>
      </c>
      <c r="AI174" s="403">
        <f t="shared" ref="AI174:AO174" si="433">SUM(AI170:AI173)</f>
        <v>3</v>
      </c>
      <c r="AJ174" s="403">
        <f t="shared" si="433"/>
        <v>3</v>
      </c>
      <c r="AK174" s="403">
        <f t="shared" si="433"/>
        <v>3</v>
      </c>
      <c r="AL174" s="404">
        <f t="shared" si="433"/>
        <v>0</v>
      </c>
      <c r="AM174" s="404">
        <f t="shared" si="433"/>
        <v>0</v>
      </c>
      <c r="AN174" s="404">
        <f t="shared" si="433"/>
        <v>0</v>
      </c>
      <c r="AO174" s="404">
        <f t="shared" si="433"/>
        <v>0</v>
      </c>
      <c r="AP174" s="404">
        <f>SUM(AP170:AP173)</f>
        <v>0</v>
      </c>
      <c r="AQ174" s="404">
        <f>SUM(AQ170:AQ173)</f>
        <v>0</v>
      </c>
      <c r="AR174" s="403">
        <f>SUM(AR170:AR173)</f>
        <v>25</v>
      </c>
      <c r="AS174" s="403">
        <f t="shared" ref="AS174:AY174" si="434">SUM(AS170:AS173)</f>
        <v>26</v>
      </c>
      <c r="AT174" s="403">
        <f t="shared" si="434"/>
        <v>7.28</v>
      </c>
      <c r="AU174" s="403">
        <f t="shared" si="434"/>
        <v>25.54</v>
      </c>
      <c r="AV174" s="404">
        <f t="shared" si="434"/>
        <v>0</v>
      </c>
      <c r="AW174" s="404">
        <f t="shared" si="434"/>
        <v>0</v>
      </c>
      <c r="AX174" s="404">
        <f t="shared" si="434"/>
        <v>0</v>
      </c>
      <c r="AY174" s="404">
        <f t="shared" si="434"/>
        <v>0</v>
      </c>
      <c r="AZ174" s="404">
        <f>SUM(AZ170:AZ173)</f>
        <v>0</v>
      </c>
      <c r="BA174" s="404">
        <f>SUM(BA170:BA173)</f>
        <v>0</v>
      </c>
      <c r="BB174" s="403">
        <f>SUM(BB170:BB173)</f>
        <v>0</v>
      </c>
      <c r="BC174" s="403">
        <f t="shared" ref="BC174:BI174" si="435">SUM(BC170:BC173)</f>
        <v>0</v>
      </c>
      <c r="BD174" s="403">
        <f t="shared" si="435"/>
        <v>0</v>
      </c>
      <c r="BE174" s="403">
        <f t="shared" si="435"/>
        <v>0</v>
      </c>
      <c r="BF174" s="404">
        <f t="shared" si="435"/>
        <v>0</v>
      </c>
      <c r="BG174" s="404">
        <f t="shared" si="435"/>
        <v>0</v>
      </c>
      <c r="BH174" s="404">
        <f t="shared" si="435"/>
        <v>0</v>
      </c>
      <c r="BI174" s="404">
        <f t="shared" si="435"/>
        <v>0</v>
      </c>
      <c r="BJ174" s="404">
        <f>SUM(BJ170:BJ173)</f>
        <v>0</v>
      </c>
      <c r="BK174" s="404">
        <f>SUM(BK170:BK173)</f>
        <v>0</v>
      </c>
      <c r="BL174" s="403">
        <f>SUM(BL170:BL173)</f>
        <v>0</v>
      </c>
      <c r="BM174" s="403">
        <f t="shared" ref="BM174:BS174" si="436">SUM(BM170:BM173)</f>
        <v>48.25</v>
      </c>
      <c r="BN174" s="403">
        <f t="shared" si="436"/>
        <v>6.65</v>
      </c>
      <c r="BO174" s="403">
        <f t="shared" si="436"/>
        <v>42.31</v>
      </c>
      <c r="BP174" s="404">
        <f t="shared" si="436"/>
        <v>5</v>
      </c>
      <c r="BQ174" s="404">
        <f t="shared" si="436"/>
        <v>5</v>
      </c>
      <c r="BR174" s="404">
        <f t="shared" si="436"/>
        <v>5</v>
      </c>
      <c r="BS174" s="404">
        <f t="shared" si="436"/>
        <v>0</v>
      </c>
      <c r="BT174" s="404">
        <f>SUM(BT170:BT173)</f>
        <v>5</v>
      </c>
      <c r="BU174" s="404">
        <f>SUM(BU170:BU173)</f>
        <v>0</v>
      </c>
      <c r="BV174" s="403">
        <f>SUM(BV170:BV173)</f>
        <v>0</v>
      </c>
      <c r="BW174" s="403">
        <f t="shared" ref="BW174:CC174" si="437">SUM(BW170:BW173)</f>
        <v>34.200000000000003</v>
      </c>
      <c r="BX174" s="403">
        <f t="shared" si="437"/>
        <v>0</v>
      </c>
      <c r="BY174" s="403">
        <f t="shared" si="437"/>
        <v>44.14</v>
      </c>
      <c r="BZ174" s="404">
        <f t="shared" si="437"/>
        <v>0</v>
      </c>
      <c r="CA174" s="404">
        <f t="shared" si="437"/>
        <v>0</v>
      </c>
      <c r="CB174" s="404">
        <f t="shared" si="437"/>
        <v>0</v>
      </c>
      <c r="CC174" s="404">
        <f t="shared" si="437"/>
        <v>0</v>
      </c>
      <c r="CD174" s="404">
        <f>SUM(CD170:CD173)</f>
        <v>0</v>
      </c>
      <c r="CE174" s="404">
        <f>SUM(CE170:CE173)</f>
        <v>0</v>
      </c>
      <c r="CF174" s="403">
        <f>SUM(CF170:CF173)</f>
        <v>0</v>
      </c>
      <c r="CG174" s="403">
        <f t="shared" ref="CG174:CM174" si="438">SUM(CG170:CG173)</f>
        <v>23</v>
      </c>
      <c r="CH174" s="403">
        <f t="shared" si="438"/>
        <v>2.46</v>
      </c>
      <c r="CI174" s="403">
        <f t="shared" si="438"/>
        <v>23.03</v>
      </c>
      <c r="CJ174" s="404">
        <f t="shared" si="438"/>
        <v>0</v>
      </c>
      <c r="CK174" s="404">
        <f t="shared" si="438"/>
        <v>0</v>
      </c>
      <c r="CL174" s="404">
        <f t="shared" si="438"/>
        <v>0</v>
      </c>
      <c r="CM174" s="404">
        <f t="shared" si="438"/>
        <v>0</v>
      </c>
      <c r="CN174" s="404">
        <f>SUM(CN170:CN173)</f>
        <v>0</v>
      </c>
      <c r="CO174" s="404">
        <f>SUM(CO170:CO173)</f>
        <v>0</v>
      </c>
      <c r="CP174" s="403">
        <f>SUM(CP170:CP173)</f>
        <v>0</v>
      </c>
      <c r="CQ174" s="403">
        <f t="shared" ref="CQ174:CW174" si="439">SUM(CQ170:CQ173)</f>
        <v>25.5</v>
      </c>
      <c r="CR174" s="403">
        <f t="shared" si="439"/>
        <v>0.54</v>
      </c>
      <c r="CS174" s="403">
        <f t="shared" si="439"/>
        <v>18.690000000000001</v>
      </c>
      <c r="CT174" s="404">
        <f t="shared" si="439"/>
        <v>0</v>
      </c>
      <c r="CU174" s="404">
        <f t="shared" si="439"/>
        <v>0</v>
      </c>
      <c r="CV174" s="404">
        <f t="shared" si="439"/>
        <v>0</v>
      </c>
      <c r="CW174" s="404">
        <f t="shared" si="439"/>
        <v>0</v>
      </c>
      <c r="CX174" s="404">
        <f>SUM(CX170:CX173)</f>
        <v>0</v>
      </c>
      <c r="CY174" s="404">
        <f>SUM(CY170:CY173)</f>
        <v>0</v>
      </c>
      <c r="CZ174" s="403">
        <f>SUM(CZ170:CZ173)</f>
        <v>0</v>
      </c>
      <c r="DA174" s="403">
        <f t="shared" ref="DA174:DG174" si="440">SUM(DA170:DA173)</f>
        <v>10.92</v>
      </c>
      <c r="DB174" s="403">
        <f t="shared" si="440"/>
        <v>1.41</v>
      </c>
      <c r="DC174" s="403">
        <f t="shared" si="440"/>
        <v>15.58</v>
      </c>
      <c r="DD174" s="404">
        <f t="shared" si="440"/>
        <v>0</v>
      </c>
      <c r="DE174" s="404">
        <f t="shared" si="440"/>
        <v>0</v>
      </c>
      <c r="DF174" s="404">
        <f t="shared" si="440"/>
        <v>0</v>
      </c>
      <c r="DG174" s="404">
        <f t="shared" si="440"/>
        <v>0</v>
      </c>
      <c r="DH174" s="404">
        <f>SUM(DH170:DH173)</f>
        <v>0</v>
      </c>
      <c r="DI174" s="404">
        <f>SUM(DI170:DI173)</f>
        <v>0</v>
      </c>
      <c r="DJ174" s="403">
        <f>SUM(DJ170:DJ173)</f>
        <v>0</v>
      </c>
      <c r="DK174" s="403">
        <f t="shared" ref="DK174:DQ174" si="441">SUM(DK170:DK173)</f>
        <v>0</v>
      </c>
      <c r="DL174" s="403">
        <f t="shared" si="441"/>
        <v>0</v>
      </c>
      <c r="DM174" s="403">
        <f t="shared" si="441"/>
        <v>0</v>
      </c>
      <c r="DN174" s="404">
        <f t="shared" si="441"/>
        <v>0</v>
      </c>
      <c r="DO174" s="404">
        <f t="shared" si="441"/>
        <v>0</v>
      </c>
      <c r="DP174" s="404">
        <f t="shared" si="441"/>
        <v>0</v>
      </c>
      <c r="DQ174" s="404">
        <f t="shared" si="441"/>
        <v>0</v>
      </c>
      <c r="DR174" s="404">
        <f>SUM(DR170:DR173)</f>
        <v>0</v>
      </c>
      <c r="DS174" s="404">
        <f>SUM(DS170:DS173)</f>
        <v>0</v>
      </c>
      <c r="DT174" s="403">
        <f>SUM(DT170:DT173)</f>
        <v>0</v>
      </c>
      <c r="DU174" s="403">
        <f t="shared" ref="DU174:EA174" si="442">SUM(DU170:DU173)</f>
        <v>24.26</v>
      </c>
      <c r="DV174" s="403">
        <f t="shared" si="442"/>
        <v>2.6</v>
      </c>
      <c r="DW174" s="403">
        <f t="shared" si="442"/>
        <v>24.26</v>
      </c>
      <c r="DX174" s="404">
        <f t="shared" si="442"/>
        <v>0</v>
      </c>
      <c r="DY174" s="404">
        <f t="shared" si="442"/>
        <v>0</v>
      </c>
      <c r="DZ174" s="404">
        <f t="shared" si="442"/>
        <v>0</v>
      </c>
      <c r="EA174" s="404">
        <f t="shared" si="442"/>
        <v>0</v>
      </c>
      <c r="EB174" s="404">
        <f>SUM(EB170:EB173)</f>
        <v>0</v>
      </c>
      <c r="EC174" s="404">
        <f>SUM(EC170:EC173)</f>
        <v>0</v>
      </c>
      <c r="ED174" s="403">
        <f>SUM(ED170:ED173)</f>
        <v>0</v>
      </c>
      <c r="EE174" s="403">
        <f t="shared" ref="EE174:EK174" si="443">SUM(EE170:EE173)</f>
        <v>15.37</v>
      </c>
      <c r="EF174" s="403">
        <f t="shared" si="443"/>
        <v>0</v>
      </c>
      <c r="EG174" s="403">
        <f t="shared" si="443"/>
        <v>15.37</v>
      </c>
      <c r="EH174" s="404">
        <f t="shared" si="443"/>
        <v>0</v>
      </c>
      <c r="EI174" s="404">
        <f t="shared" si="443"/>
        <v>0</v>
      </c>
      <c r="EJ174" s="404">
        <f t="shared" si="443"/>
        <v>0</v>
      </c>
      <c r="EK174" s="404">
        <f t="shared" si="443"/>
        <v>0</v>
      </c>
      <c r="EL174" s="404">
        <f>SUM(EL170:EL173)</f>
        <v>0</v>
      </c>
      <c r="EM174" s="404">
        <f>SUM(EM170:EM173)</f>
        <v>0</v>
      </c>
      <c r="EN174" s="403">
        <f>SUM(EN170:EN173)</f>
        <v>20</v>
      </c>
      <c r="EO174" s="403">
        <f t="shared" ref="EO174:EU174" si="444">SUM(EO170:EO173)</f>
        <v>19</v>
      </c>
      <c r="EP174" s="403">
        <f t="shared" si="444"/>
        <v>0.54</v>
      </c>
      <c r="EQ174" s="403">
        <f t="shared" si="444"/>
        <v>20.02</v>
      </c>
      <c r="ER174" s="404">
        <f t="shared" si="444"/>
        <v>0</v>
      </c>
      <c r="ES174" s="404">
        <f t="shared" si="444"/>
        <v>0</v>
      </c>
      <c r="ET174" s="404">
        <f t="shared" si="444"/>
        <v>0</v>
      </c>
      <c r="EU174" s="404">
        <f t="shared" si="444"/>
        <v>0</v>
      </c>
      <c r="EV174" s="404">
        <f>SUM(EV170:EV173)</f>
        <v>0</v>
      </c>
      <c r="EW174" s="404">
        <f>SUM(EW170:EW173)</f>
        <v>0</v>
      </c>
      <c r="EX174" s="403">
        <f>SUM(EX170:EX173)</f>
        <v>0</v>
      </c>
      <c r="EY174" s="403">
        <f t="shared" ref="EY174:FE174" si="445">SUM(EY170:EY173)</f>
        <v>29.5</v>
      </c>
      <c r="EZ174" s="403">
        <f t="shared" si="445"/>
        <v>1.01</v>
      </c>
      <c r="FA174" s="403">
        <f t="shared" si="445"/>
        <v>29.13</v>
      </c>
      <c r="FB174" s="404">
        <f t="shared" si="445"/>
        <v>0</v>
      </c>
      <c r="FC174" s="404">
        <f t="shared" si="445"/>
        <v>0</v>
      </c>
      <c r="FD174" s="404">
        <f t="shared" si="445"/>
        <v>0</v>
      </c>
      <c r="FE174" s="404">
        <f t="shared" si="445"/>
        <v>0</v>
      </c>
      <c r="FF174" s="404">
        <f>SUM(FF170:FF173)</f>
        <v>0</v>
      </c>
      <c r="FG174" s="404">
        <f>SUM(FG170:FG173)</f>
        <v>0</v>
      </c>
      <c r="FH174" s="403">
        <f>SUM(FH170:FH173)</f>
        <v>0</v>
      </c>
      <c r="FI174" s="403">
        <f t="shared" ref="FI174:FO174" si="446">SUM(FI170:FI173)</f>
        <v>23</v>
      </c>
      <c r="FJ174" s="403">
        <f t="shared" si="446"/>
        <v>2.29</v>
      </c>
      <c r="FK174" s="403">
        <f t="shared" si="446"/>
        <v>24.22</v>
      </c>
      <c r="FL174" s="523">
        <f t="shared" si="446"/>
        <v>0</v>
      </c>
      <c r="FM174" s="523">
        <f t="shared" si="446"/>
        <v>0</v>
      </c>
      <c r="FN174" s="523">
        <f t="shared" si="446"/>
        <v>0</v>
      </c>
      <c r="FO174" s="523">
        <f t="shared" si="446"/>
        <v>0</v>
      </c>
      <c r="FP174" s="523">
        <f>SUM(FP170:FP173)</f>
        <v>0</v>
      </c>
      <c r="FQ174" s="523">
        <f>SUM(FQ170:FQ173)</f>
        <v>0</v>
      </c>
      <c r="FR174" s="403">
        <f>SUM(FR170:FR173)</f>
        <v>0</v>
      </c>
      <c r="FS174" s="403">
        <f t="shared" ref="FS174:FY174" si="447">SUM(FS170:FS173)</f>
        <v>0</v>
      </c>
      <c r="FT174" s="403">
        <f t="shared" si="447"/>
        <v>0</v>
      </c>
      <c r="FU174" s="403">
        <f t="shared" si="447"/>
        <v>0</v>
      </c>
      <c r="FV174" s="404">
        <f t="shared" si="447"/>
        <v>0</v>
      </c>
      <c r="FW174" s="404">
        <f t="shared" si="447"/>
        <v>0</v>
      </c>
      <c r="FX174" s="404">
        <f t="shared" si="447"/>
        <v>0</v>
      </c>
      <c r="FY174" s="404">
        <f t="shared" si="447"/>
        <v>0</v>
      </c>
      <c r="FZ174" s="404">
        <f>SUM(FZ170:FZ173)</f>
        <v>0</v>
      </c>
      <c r="GA174" s="404">
        <f>SUM(GA170:GA173)</f>
        <v>0</v>
      </c>
      <c r="GB174" s="403">
        <f>SUM(GB170:GB173)</f>
        <v>42</v>
      </c>
      <c r="GC174" s="403">
        <f t="shared" ref="GC174:GI174" si="448">SUM(GC170:GC173)</f>
        <v>42</v>
      </c>
      <c r="GD174" s="403">
        <f t="shared" si="448"/>
        <v>1.45</v>
      </c>
      <c r="GE174" s="403">
        <f t="shared" si="448"/>
        <v>42</v>
      </c>
      <c r="GF174" s="404">
        <f t="shared" si="448"/>
        <v>0</v>
      </c>
      <c r="GG174" s="404">
        <f t="shared" si="448"/>
        <v>0</v>
      </c>
      <c r="GH174" s="404">
        <f t="shared" si="448"/>
        <v>0</v>
      </c>
      <c r="GI174" s="404">
        <f t="shared" si="448"/>
        <v>0</v>
      </c>
      <c r="GJ174" s="404">
        <f>SUM(GJ170:GJ173)</f>
        <v>0</v>
      </c>
      <c r="GK174" s="404">
        <f>SUM(GK170:GK173)</f>
        <v>0</v>
      </c>
      <c r="GL174" s="403">
        <f>SUM(GL170:GL173)</f>
        <v>0</v>
      </c>
      <c r="GM174" s="403">
        <f t="shared" ref="GM174:GS174" si="449">SUM(GM170:GM173)</f>
        <v>6</v>
      </c>
      <c r="GN174" s="403">
        <f t="shared" si="449"/>
        <v>1.63</v>
      </c>
      <c r="GO174" s="403">
        <f t="shared" si="449"/>
        <v>17.22</v>
      </c>
      <c r="GP174" s="523">
        <f t="shared" si="449"/>
        <v>0</v>
      </c>
      <c r="GQ174" s="523">
        <f t="shared" si="449"/>
        <v>0</v>
      </c>
      <c r="GR174" s="523">
        <f t="shared" si="449"/>
        <v>0</v>
      </c>
      <c r="GS174" s="523">
        <f t="shared" si="449"/>
        <v>0</v>
      </c>
      <c r="GT174" s="523">
        <f>SUM(GT170:GT173)</f>
        <v>0</v>
      </c>
      <c r="GU174" s="523">
        <f>SUM(GU170:GU173)</f>
        <v>0</v>
      </c>
      <c r="GV174" s="403">
        <f>SUM(GV170:GV173)</f>
        <v>0</v>
      </c>
      <c r="GW174" s="403">
        <f t="shared" ref="GW174:HC174" si="450">SUM(GW170:GW173)</f>
        <v>1</v>
      </c>
      <c r="GX174" s="403">
        <f t="shared" si="450"/>
        <v>0.3</v>
      </c>
      <c r="GY174" s="403">
        <f t="shared" si="450"/>
        <v>0.3</v>
      </c>
      <c r="GZ174" s="404">
        <f t="shared" si="450"/>
        <v>0</v>
      </c>
      <c r="HA174" s="404">
        <f t="shared" si="450"/>
        <v>0</v>
      </c>
      <c r="HB174" s="404">
        <f t="shared" si="450"/>
        <v>0</v>
      </c>
      <c r="HC174" s="404">
        <f t="shared" si="450"/>
        <v>0</v>
      </c>
      <c r="HD174" s="404">
        <f>SUM(HD170:HD173)</f>
        <v>0</v>
      </c>
      <c r="HE174" s="404">
        <f>SUM(HE170:HE173)</f>
        <v>0</v>
      </c>
      <c r="HF174" s="403">
        <f>SUM(HF170:HF173)</f>
        <v>0</v>
      </c>
      <c r="HG174" s="403">
        <f t="shared" ref="HG174:HM174" si="451">SUM(HG170:HG173)</f>
        <v>12.9</v>
      </c>
      <c r="HH174" s="403">
        <f t="shared" si="451"/>
        <v>1.41</v>
      </c>
      <c r="HI174" s="403">
        <f t="shared" si="451"/>
        <v>13.63</v>
      </c>
      <c r="HJ174" s="404">
        <f t="shared" si="451"/>
        <v>0</v>
      </c>
      <c r="HK174" s="404">
        <f t="shared" si="451"/>
        <v>0</v>
      </c>
      <c r="HL174" s="404">
        <f t="shared" si="451"/>
        <v>0</v>
      </c>
      <c r="HM174" s="404">
        <f t="shared" si="451"/>
        <v>0</v>
      </c>
      <c r="HN174" s="404">
        <f>SUM(HN170:HN173)</f>
        <v>0</v>
      </c>
      <c r="HO174" s="404">
        <f>SUM(HO170:HO173)</f>
        <v>0</v>
      </c>
      <c r="HP174" s="403">
        <f>SUM(HP170:HP173)</f>
        <v>0</v>
      </c>
      <c r="HQ174" s="403">
        <f t="shared" ref="HQ174:HW174" si="452">SUM(HQ170:HQ173)</f>
        <v>2.64</v>
      </c>
      <c r="HR174" s="403">
        <f t="shared" si="452"/>
        <v>0.21</v>
      </c>
      <c r="HS174" s="403">
        <f t="shared" si="452"/>
        <v>0.21</v>
      </c>
      <c r="HT174" s="404">
        <f t="shared" si="452"/>
        <v>0</v>
      </c>
      <c r="HU174" s="404">
        <f t="shared" si="452"/>
        <v>0</v>
      </c>
      <c r="HV174" s="404">
        <f t="shared" si="452"/>
        <v>0</v>
      </c>
      <c r="HW174" s="404">
        <f t="shared" si="452"/>
        <v>0</v>
      </c>
      <c r="HX174" s="404">
        <f>SUM(HX170:HX173)</f>
        <v>0</v>
      </c>
      <c r="HY174" s="404">
        <f>SUM(HY170:HY173)</f>
        <v>0</v>
      </c>
      <c r="HZ174" s="403">
        <f>SUM(HZ170:HZ173)</f>
        <v>0</v>
      </c>
      <c r="IA174" s="403">
        <f t="shared" ref="IA174:IG174" si="453">SUM(IA170:IA173)</f>
        <v>0</v>
      </c>
      <c r="IB174" s="403">
        <f t="shared" si="453"/>
        <v>0</v>
      </c>
      <c r="IC174" s="403">
        <f t="shared" si="453"/>
        <v>0</v>
      </c>
      <c r="ID174" s="523">
        <f t="shared" si="453"/>
        <v>0</v>
      </c>
      <c r="IE174" s="523">
        <f t="shared" si="453"/>
        <v>0</v>
      </c>
      <c r="IF174" s="523">
        <f t="shared" si="453"/>
        <v>0</v>
      </c>
      <c r="IG174" s="523">
        <f t="shared" si="453"/>
        <v>0</v>
      </c>
      <c r="IH174" s="523">
        <f>SUM(IH170:IH173)</f>
        <v>0</v>
      </c>
      <c r="II174" s="523">
        <f>SUM(II170:II173)</f>
        <v>0</v>
      </c>
      <c r="IJ174" s="403">
        <f>SUM(IJ170:IJ173)</f>
        <v>0</v>
      </c>
      <c r="IK174" s="403">
        <f t="shared" ref="IK174:IQ174" si="454">SUM(IK170:IK173)</f>
        <v>22.5</v>
      </c>
      <c r="IL174" s="403">
        <f t="shared" si="454"/>
        <v>0.34</v>
      </c>
      <c r="IM174" s="403">
        <f t="shared" si="454"/>
        <v>15.14</v>
      </c>
      <c r="IN174" s="404">
        <f t="shared" si="454"/>
        <v>0</v>
      </c>
      <c r="IO174" s="404">
        <f t="shared" si="454"/>
        <v>0</v>
      </c>
      <c r="IP174" s="404">
        <f t="shared" si="454"/>
        <v>0</v>
      </c>
      <c r="IQ174" s="404">
        <f t="shared" si="454"/>
        <v>0</v>
      </c>
      <c r="IR174" s="404">
        <f>SUM(IR170:IR173)</f>
        <v>0</v>
      </c>
      <c r="IS174" s="404">
        <f>SUM(IS170:IS173)</f>
        <v>0</v>
      </c>
      <c r="IT174" s="403">
        <f>SUM(IT170:IT173)</f>
        <v>0</v>
      </c>
      <c r="IU174" s="403">
        <f t="shared" ref="IU174:JA174" si="455">SUM(IU170:IU173)</f>
        <v>0</v>
      </c>
      <c r="IV174" s="403">
        <f t="shared" si="455"/>
        <v>0</v>
      </c>
      <c r="IW174" s="403">
        <f t="shared" si="455"/>
        <v>0</v>
      </c>
      <c r="IX174" s="404">
        <f t="shared" si="455"/>
        <v>0</v>
      </c>
      <c r="IY174" s="404">
        <f t="shared" si="455"/>
        <v>0</v>
      </c>
      <c r="IZ174" s="404">
        <f t="shared" si="455"/>
        <v>0</v>
      </c>
      <c r="JA174" s="404">
        <f t="shared" si="455"/>
        <v>0</v>
      </c>
      <c r="JB174" s="404">
        <f>SUM(JB170:JB173)</f>
        <v>0</v>
      </c>
      <c r="JC174" s="404">
        <f>SUM(JC170:JC173)</f>
        <v>0</v>
      </c>
      <c r="JD174" s="403">
        <f>SUM(JD170:JD173)</f>
        <v>0</v>
      </c>
      <c r="JE174" s="403">
        <f t="shared" ref="JE174:JK174" si="456">SUM(JE170:JE173)</f>
        <v>3</v>
      </c>
      <c r="JF174" s="403">
        <f t="shared" si="456"/>
        <v>0.21</v>
      </c>
      <c r="JG174" s="403">
        <f t="shared" si="456"/>
        <v>2.99</v>
      </c>
      <c r="JH174" s="404">
        <f t="shared" si="456"/>
        <v>0</v>
      </c>
      <c r="JI174" s="404">
        <f t="shared" si="456"/>
        <v>0</v>
      </c>
      <c r="JJ174" s="404">
        <f t="shared" si="456"/>
        <v>0</v>
      </c>
      <c r="JK174" s="404">
        <f t="shared" si="456"/>
        <v>0</v>
      </c>
      <c r="JL174" s="404">
        <f>SUM(JL170:JL173)</f>
        <v>0</v>
      </c>
      <c r="JM174" s="404">
        <f>SUM(JM170:JM173)</f>
        <v>0</v>
      </c>
      <c r="JN174" s="403">
        <f>SUM(JN170:JN173)</f>
        <v>0</v>
      </c>
      <c r="JO174" s="403">
        <f t="shared" ref="JO174:JT174" si="457">SUM(JO170:JO173)</f>
        <v>14</v>
      </c>
      <c r="JP174" s="403">
        <f t="shared" si="457"/>
        <v>0</v>
      </c>
      <c r="JQ174" s="403">
        <f t="shared" si="457"/>
        <v>11.78</v>
      </c>
      <c r="JR174" s="404">
        <f t="shared" si="457"/>
        <v>1</v>
      </c>
      <c r="JS174" s="404">
        <f t="shared" si="457"/>
        <v>1</v>
      </c>
      <c r="JT174" s="404">
        <f t="shared" si="457"/>
        <v>1</v>
      </c>
      <c r="JU174" s="404">
        <f>SUM(JU170:JU173)</f>
        <v>1</v>
      </c>
      <c r="JV174" s="404">
        <f>SUM(JV170:JV173)</f>
        <v>1</v>
      </c>
      <c r="JW174" s="404">
        <f>SUM(JW170:JW173)</f>
        <v>1</v>
      </c>
      <c r="JX174" s="403">
        <f>SUM(JX170:JX173)</f>
        <v>0</v>
      </c>
      <c r="JY174" s="403">
        <f t="shared" ref="JY174:KD174" si="458">SUM(JY170:JY173)</f>
        <v>8.7200000000000006</v>
      </c>
      <c r="JZ174" s="403">
        <f t="shared" si="458"/>
        <v>0</v>
      </c>
      <c r="KA174" s="403">
        <f t="shared" si="458"/>
        <v>8.7200000000000006</v>
      </c>
      <c r="KB174" s="404">
        <f t="shared" si="458"/>
        <v>0</v>
      </c>
      <c r="KC174" s="404">
        <f t="shared" si="458"/>
        <v>2</v>
      </c>
      <c r="KD174" s="404">
        <f t="shared" si="458"/>
        <v>2</v>
      </c>
      <c r="KE174" s="404">
        <f>SUM(KE170:KE173)</f>
        <v>0</v>
      </c>
      <c r="KF174" s="404">
        <f>SUM(KF170:KF173)</f>
        <v>2</v>
      </c>
      <c r="KG174" s="404">
        <f>SUM(KG170:KG173)</f>
        <v>2</v>
      </c>
      <c r="KH174" s="403">
        <f>SUM(KH170:KH173)</f>
        <v>0</v>
      </c>
      <c r="KI174" s="403">
        <f t="shared" ref="KI174:KN174" si="459">SUM(KI170:KI173)</f>
        <v>0</v>
      </c>
      <c r="KJ174" s="403">
        <f t="shared" si="459"/>
        <v>0</v>
      </c>
      <c r="KK174" s="403">
        <f t="shared" si="459"/>
        <v>0</v>
      </c>
      <c r="KL174" s="404">
        <f t="shared" si="459"/>
        <v>0</v>
      </c>
      <c r="KM174" s="404">
        <f t="shared" si="459"/>
        <v>0</v>
      </c>
      <c r="KN174" s="404">
        <f t="shared" si="459"/>
        <v>0</v>
      </c>
      <c r="KO174" s="404">
        <f>SUM(KO170:KO173)</f>
        <v>0</v>
      </c>
      <c r="KP174" s="404">
        <f>SUM(KP170:KP173)</f>
        <v>0</v>
      </c>
      <c r="KQ174" s="404">
        <f>SUM(KQ170:KQ173)</f>
        <v>0</v>
      </c>
      <c r="KR174" s="403">
        <f>SUM(KR170:KR173)</f>
        <v>0</v>
      </c>
      <c r="KS174" s="403">
        <f t="shared" ref="KS174:KX174" si="460">SUM(KS170:KS173)</f>
        <v>3</v>
      </c>
      <c r="KT174" s="403">
        <f t="shared" si="460"/>
        <v>0.48</v>
      </c>
      <c r="KU174" s="403">
        <f t="shared" si="460"/>
        <v>0.48</v>
      </c>
      <c r="KV174" s="404">
        <f t="shared" si="460"/>
        <v>0</v>
      </c>
      <c r="KW174" s="404">
        <f t="shared" si="460"/>
        <v>6</v>
      </c>
      <c r="KX174" s="404">
        <f t="shared" si="460"/>
        <v>65</v>
      </c>
      <c r="KY174" s="404">
        <f>SUM(KY170:KY173)</f>
        <v>0</v>
      </c>
      <c r="KZ174" s="404">
        <f>SUM(KZ170:KZ173)</f>
        <v>65</v>
      </c>
      <c r="LA174" s="404">
        <f>SUM(LA170:LA173)</f>
        <v>65</v>
      </c>
      <c r="LB174" s="403">
        <f>SUM(LB170:LB173)</f>
        <v>0</v>
      </c>
      <c r="LC174" s="403">
        <f t="shared" ref="LC174:LH174" si="461">SUM(LC170:LC173)</f>
        <v>2</v>
      </c>
      <c r="LD174" s="403">
        <f t="shared" si="461"/>
        <v>0.26</v>
      </c>
      <c r="LE174" s="403">
        <f t="shared" si="461"/>
        <v>0.66</v>
      </c>
      <c r="LF174" s="404">
        <f t="shared" si="461"/>
        <v>1</v>
      </c>
      <c r="LG174" s="404">
        <f t="shared" si="461"/>
        <v>0</v>
      </c>
      <c r="LH174" s="404">
        <f t="shared" si="461"/>
        <v>1</v>
      </c>
      <c r="LI174" s="404">
        <f>SUM(LI170:LI173)</f>
        <v>0</v>
      </c>
      <c r="LJ174" s="404">
        <f>SUM(LJ170:LJ173)</f>
        <v>0</v>
      </c>
      <c r="LK174" s="404">
        <f>SUM(LK170:LK173)</f>
        <v>0</v>
      </c>
      <c r="LL174" s="403">
        <f>SUM(LL170:LL173)</f>
        <v>0</v>
      </c>
      <c r="LM174" s="403">
        <f t="shared" ref="LM174:LR174" si="462">SUM(LM170:LM173)</f>
        <v>0</v>
      </c>
      <c r="LN174" s="403">
        <f t="shared" si="462"/>
        <v>0</v>
      </c>
      <c r="LO174" s="403">
        <f t="shared" si="462"/>
        <v>0</v>
      </c>
      <c r="LP174" s="404">
        <f t="shared" si="462"/>
        <v>0</v>
      </c>
      <c r="LQ174" s="404">
        <f t="shared" si="462"/>
        <v>0</v>
      </c>
      <c r="LR174" s="404">
        <f t="shared" si="462"/>
        <v>0</v>
      </c>
      <c r="LS174" s="404">
        <f>SUM(LS170:LS173)</f>
        <v>0</v>
      </c>
      <c r="LT174" s="404">
        <f>SUM(LT170:LT173)</f>
        <v>0</v>
      </c>
      <c r="LU174" s="404">
        <f>SUM(LU170:LU173)</f>
        <v>0</v>
      </c>
      <c r="LV174" s="403">
        <f>SUM(LV170:LV173)</f>
        <v>87</v>
      </c>
      <c r="LW174" s="403">
        <f t="shared" ref="LW174:MB174" si="463">SUM(LW170:LW173)</f>
        <v>470.85999999999996</v>
      </c>
      <c r="LX174" s="403">
        <f t="shared" si="463"/>
        <v>37.769999999999996</v>
      </c>
      <c r="LY174" s="403">
        <f t="shared" si="463"/>
        <v>467.13000000000005</v>
      </c>
      <c r="LZ174" s="404">
        <f t="shared" si="463"/>
        <v>7</v>
      </c>
      <c r="MA174" s="404">
        <f t="shared" si="463"/>
        <v>14</v>
      </c>
      <c r="MB174" s="404">
        <f t="shared" si="463"/>
        <v>74</v>
      </c>
      <c r="MC174" s="404">
        <f>SUM(MC170:MC173)</f>
        <v>1</v>
      </c>
      <c r="MD174" s="404">
        <f>SUM(MD170:MD173)</f>
        <v>73</v>
      </c>
      <c r="ME174" s="404">
        <f>SUM(ME170:ME173)</f>
        <v>68</v>
      </c>
      <c r="MF174" s="403">
        <f>SUM(MF170:MF173)</f>
        <v>0</v>
      </c>
      <c r="MG174" s="403">
        <f t="shared" ref="MG174:ML174" si="464">SUM(MG170:MG173)</f>
        <v>0</v>
      </c>
      <c r="MH174" s="403">
        <f t="shared" si="464"/>
        <v>0</v>
      </c>
      <c r="MI174" s="403">
        <f t="shared" si="464"/>
        <v>0</v>
      </c>
      <c r="MJ174" s="523">
        <f t="shared" si="464"/>
        <v>0</v>
      </c>
      <c r="MK174" s="523">
        <f t="shared" si="464"/>
        <v>0</v>
      </c>
      <c r="ML174" s="523">
        <f t="shared" si="464"/>
        <v>0</v>
      </c>
      <c r="MM174" s="523">
        <f>SUM(MM170:MM173)</f>
        <v>0</v>
      </c>
      <c r="MN174" s="523">
        <f>SUM(MN170:MN173)</f>
        <v>0</v>
      </c>
      <c r="MO174" s="523">
        <f>SUM(MO170:MO173)</f>
        <v>0</v>
      </c>
      <c r="MP174" s="403">
        <f>SUM(MP170:MP173)</f>
        <v>0</v>
      </c>
      <c r="MQ174" s="403">
        <f t="shared" ref="MQ174:MV174" si="465">SUM(MQ170:MQ173)</f>
        <v>0</v>
      </c>
      <c r="MR174" s="403">
        <f t="shared" si="465"/>
        <v>0</v>
      </c>
      <c r="MS174" s="403">
        <f t="shared" si="465"/>
        <v>0</v>
      </c>
      <c r="MT174" s="523">
        <f t="shared" si="465"/>
        <v>0</v>
      </c>
      <c r="MU174" s="523">
        <f t="shared" si="465"/>
        <v>0</v>
      </c>
      <c r="MV174" s="523">
        <f t="shared" si="465"/>
        <v>0</v>
      </c>
      <c r="MW174" s="523">
        <f>SUM(MW170:MW173)</f>
        <v>0</v>
      </c>
      <c r="MX174" s="523">
        <f>SUM(MX170:MX173)</f>
        <v>0</v>
      </c>
      <c r="MY174" s="523">
        <f>SUM(MY170:MY173)</f>
        <v>0</v>
      </c>
      <c r="MZ174" s="403">
        <f>SUM(MZ170:MZ173)</f>
        <v>87</v>
      </c>
      <c r="NA174" s="403">
        <f t="shared" ref="NA174:NF174" si="466">SUM(NA170:NA173)</f>
        <v>470.85999999999996</v>
      </c>
      <c r="NB174" s="403">
        <f t="shared" si="466"/>
        <v>37.769999999999996</v>
      </c>
      <c r="NC174" s="403">
        <f t="shared" si="466"/>
        <v>467.13000000000005</v>
      </c>
      <c r="ND174" s="404">
        <f t="shared" si="466"/>
        <v>7</v>
      </c>
      <c r="NE174" s="404">
        <f t="shared" si="466"/>
        <v>14</v>
      </c>
      <c r="NF174" s="404">
        <f t="shared" si="466"/>
        <v>74</v>
      </c>
      <c r="NG174" s="404">
        <f>SUM(NG170:NG173)</f>
        <v>1</v>
      </c>
      <c r="NH174" s="404">
        <f>SUM(NH170:NH173)</f>
        <v>73</v>
      </c>
      <c r="NI174" s="405">
        <f>SUM(NI170:NI173)</f>
        <v>68</v>
      </c>
    </row>
    <row r="175" spans="1:373" s="245" customFormat="1" ht="18.600000000000001" customHeight="1" thickBot="1" x14ac:dyDescent="0.3">
      <c r="A175" s="1513" t="s">
        <v>227</v>
      </c>
      <c r="B175" s="1514"/>
      <c r="C175" s="1514"/>
      <c r="D175" s="403">
        <f>D162+D165+D168+D174</f>
        <v>0</v>
      </c>
      <c r="E175" s="403">
        <f t="shared" ref="E175:M175" si="467">E162+E165+E168+E174</f>
        <v>22</v>
      </c>
      <c r="F175" s="403">
        <f t="shared" si="467"/>
        <v>1.1000000000000001</v>
      </c>
      <c r="G175" s="403">
        <f t="shared" si="467"/>
        <v>21.24</v>
      </c>
      <c r="H175" s="523">
        <f t="shared" si="467"/>
        <v>0</v>
      </c>
      <c r="I175" s="523">
        <f t="shared" si="467"/>
        <v>0</v>
      </c>
      <c r="J175" s="523">
        <f t="shared" si="467"/>
        <v>0</v>
      </c>
      <c r="K175" s="523">
        <f t="shared" si="467"/>
        <v>0</v>
      </c>
      <c r="L175" s="523">
        <f t="shared" si="467"/>
        <v>0</v>
      </c>
      <c r="M175" s="523">
        <f t="shared" si="467"/>
        <v>0</v>
      </c>
      <c r="N175" s="403">
        <f>N162+N165+N168+N174</f>
        <v>0</v>
      </c>
      <c r="O175" s="403">
        <f t="shared" ref="O175:U175" si="468">O162+O165+O168+O174</f>
        <v>23.6</v>
      </c>
      <c r="P175" s="403">
        <f t="shared" si="468"/>
        <v>0.41</v>
      </c>
      <c r="Q175" s="403">
        <f t="shared" si="468"/>
        <v>22.29</v>
      </c>
      <c r="R175" s="404">
        <f t="shared" si="468"/>
        <v>0</v>
      </c>
      <c r="S175" s="404">
        <f t="shared" si="468"/>
        <v>0</v>
      </c>
      <c r="T175" s="404">
        <f t="shared" si="468"/>
        <v>0</v>
      </c>
      <c r="U175" s="404">
        <f t="shared" si="468"/>
        <v>0</v>
      </c>
      <c r="V175" s="404">
        <f>V162+V165+V168+V174</f>
        <v>0</v>
      </c>
      <c r="W175" s="404">
        <f>W162+W165+W168+W174</f>
        <v>0</v>
      </c>
      <c r="X175" s="403">
        <f>X162+X165+X168+X174</f>
        <v>0</v>
      </c>
      <c r="Y175" s="403">
        <f t="shared" ref="Y175:AE175" si="469">Y162+Y165+Y168+Y174</f>
        <v>25.5</v>
      </c>
      <c r="Z175" s="403">
        <f t="shared" si="469"/>
        <v>2.19</v>
      </c>
      <c r="AA175" s="403">
        <f t="shared" si="469"/>
        <v>25.18</v>
      </c>
      <c r="AB175" s="404">
        <f t="shared" si="469"/>
        <v>0</v>
      </c>
      <c r="AC175" s="404">
        <f t="shared" si="469"/>
        <v>0</v>
      </c>
      <c r="AD175" s="404">
        <f t="shared" si="469"/>
        <v>0</v>
      </c>
      <c r="AE175" s="404">
        <f t="shared" si="469"/>
        <v>0</v>
      </c>
      <c r="AF175" s="404">
        <f>AF162+AF165+AF168+AF174</f>
        <v>0</v>
      </c>
      <c r="AG175" s="404">
        <f>AG162+AG165+AG168+AG174</f>
        <v>0</v>
      </c>
      <c r="AH175" s="403">
        <f>AH162+AH165+AH168+AH174</f>
        <v>0</v>
      </c>
      <c r="AI175" s="403">
        <f t="shared" ref="AI175:AO175" si="470">AI162+AI165+AI168+AI174</f>
        <v>3</v>
      </c>
      <c r="AJ175" s="403">
        <f t="shared" si="470"/>
        <v>3</v>
      </c>
      <c r="AK175" s="403">
        <f t="shared" si="470"/>
        <v>3</v>
      </c>
      <c r="AL175" s="404">
        <f t="shared" si="470"/>
        <v>0</v>
      </c>
      <c r="AM175" s="404">
        <f t="shared" si="470"/>
        <v>0</v>
      </c>
      <c r="AN175" s="404">
        <f t="shared" si="470"/>
        <v>0</v>
      </c>
      <c r="AO175" s="404">
        <f t="shared" si="470"/>
        <v>0</v>
      </c>
      <c r="AP175" s="404">
        <f>AP162+AP165+AP168+AP174</f>
        <v>0</v>
      </c>
      <c r="AQ175" s="404">
        <f>AQ162+AQ165+AQ168+AQ174</f>
        <v>0</v>
      </c>
      <c r="AR175" s="403">
        <f>AR162+AR165+AR168+AR174</f>
        <v>25</v>
      </c>
      <c r="AS175" s="403">
        <f t="shared" ref="AS175:AY175" si="471">AS162+AS165+AS168+AS174</f>
        <v>26</v>
      </c>
      <c r="AT175" s="403">
        <f t="shared" si="471"/>
        <v>7.28</v>
      </c>
      <c r="AU175" s="403">
        <f t="shared" si="471"/>
        <v>25.54</v>
      </c>
      <c r="AV175" s="404">
        <f t="shared" si="471"/>
        <v>0</v>
      </c>
      <c r="AW175" s="404">
        <f t="shared" si="471"/>
        <v>0</v>
      </c>
      <c r="AX175" s="404">
        <f t="shared" si="471"/>
        <v>0</v>
      </c>
      <c r="AY175" s="404">
        <f t="shared" si="471"/>
        <v>0</v>
      </c>
      <c r="AZ175" s="404">
        <f>AZ162+AZ165+AZ168+AZ174</f>
        <v>0</v>
      </c>
      <c r="BA175" s="404">
        <f>BA162+BA165+BA168+BA174</f>
        <v>0</v>
      </c>
      <c r="BB175" s="403">
        <f>BB162+BB165+BB168+BB174</f>
        <v>0</v>
      </c>
      <c r="BC175" s="403">
        <f t="shared" ref="BC175:BI175" si="472">BC162+BC165+BC168+BC174</f>
        <v>0</v>
      </c>
      <c r="BD175" s="403">
        <f t="shared" si="472"/>
        <v>0</v>
      </c>
      <c r="BE175" s="403">
        <f t="shared" si="472"/>
        <v>0</v>
      </c>
      <c r="BF175" s="404">
        <f t="shared" si="472"/>
        <v>0</v>
      </c>
      <c r="BG175" s="404">
        <f t="shared" si="472"/>
        <v>0</v>
      </c>
      <c r="BH175" s="404">
        <f t="shared" si="472"/>
        <v>0</v>
      </c>
      <c r="BI175" s="404">
        <f t="shared" si="472"/>
        <v>0</v>
      </c>
      <c r="BJ175" s="404">
        <f>BJ162+BJ165+BJ168+BJ174</f>
        <v>0</v>
      </c>
      <c r="BK175" s="404">
        <f>BK162+BK165+BK168+BK174</f>
        <v>0</v>
      </c>
      <c r="BL175" s="403">
        <f>BL162+BL165+BL168+BL174</f>
        <v>0</v>
      </c>
      <c r="BM175" s="403">
        <f t="shared" ref="BM175:BS175" si="473">BM162+BM165+BM168+BM174</f>
        <v>48.25</v>
      </c>
      <c r="BN175" s="403">
        <f t="shared" si="473"/>
        <v>6.65</v>
      </c>
      <c r="BO175" s="403">
        <f t="shared" si="473"/>
        <v>42.31</v>
      </c>
      <c r="BP175" s="404">
        <f t="shared" si="473"/>
        <v>5</v>
      </c>
      <c r="BQ175" s="404">
        <f t="shared" si="473"/>
        <v>5</v>
      </c>
      <c r="BR175" s="404">
        <f t="shared" si="473"/>
        <v>5</v>
      </c>
      <c r="BS175" s="404">
        <f t="shared" si="473"/>
        <v>0</v>
      </c>
      <c r="BT175" s="404">
        <f>BT162+BT165+BT168+BT174</f>
        <v>5</v>
      </c>
      <c r="BU175" s="404">
        <f>BU162+BU165+BU168+BU174</f>
        <v>0</v>
      </c>
      <c r="BV175" s="403">
        <f>BV162+BV165+BV168+BV174</f>
        <v>0</v>
      </c>
      <c r="BW175" s="403">
        <f t="shared" ref="BW175:CC175" si="474">BW162+BW165+BW168+BW174</f>
        <v>64.2</v>
      </c>
      <c r="BX175" s="403">
        <f t="shared" si="474"/>
        <v>25</v>
      </c>
      <c r="BY175" s="403">
        <f t="shared" si="474"/>
        <v>74.14</v>
      </c>
      <c r="BZ175" s="404">
        <f t="shared" si="474"/>
        <v>0</v>
      </c>
      <c r="CA175" s="404">
        <f t="shared" si="474"/>
        <v>0</v>
      </c>
      <c r="CB175" s="404">
        <f t="shared" si="474"/>
        <v>0</v>
      </c>
      <c r="CC175" s="404">
        <f t="shared" si="474"/>
        <v>0</v>
      </c>
      <c r="CD175" s="404">
        <f>CD162+CD165+CD168+CD174</f>
        <v>0</v>
      </c>
      <c r="CE175" s="404">
        <f>CE162+CE165+CE168+CE174</f>
        <v>0</v>
      </c>
      <c r="CF175" s="403">
        <f>CF162+CF165+CF168+CF174</f>
        <v>0</v>
      </c>
      <c r="CG175" s="403">
        <f t="shared" ref="CG175:CM175" si="475">CG162+CG165+CG168+CG174</f>
        <v>23</v>
      </c>
      <c r="CH175" s="403">
        <f t="shared" si="475"/>
        <v>2.46</v>
      </c>
      <c r="CI175" s="403">
        <f t="shared" si="475"/>
        <v>23.03</v>
      </c>
      <c r="CJ175" s="404">
        <f t="shared" si="475"/>
        <v>0</v>
      </c>
      <c r="CK175" s="404">
        <f t="shared" si="475"/>
        <v>0</v>
      </c>
      <c r="CL175" s="404">
        <f t="shared" si="475"/>
        <v>0</v>
      </c>
      <c r="CM175" s="404">
        <f t="shared" si="475"/>
        <v>0</v>
      </c>
      <c r="CN175" s="404">
        <f>CN162+CN165+CN168+CN174</f>
        <v>0</v>
      </c>
      <c r="CO175" s="404">
        <f>CO162+CO165+CO168+CO174</f>
        <v>0</v>
      </c>
      <c r="CP175" s="403">
        <f>CP162+CP165+CP168+CP174</f>
        <v>0</v>
      </c>
      <c r="CQ175" s="403">
        <f t="shared" ref="CQ175:CW175" si="476">CQ162+CQ165+CQ168+CQ174</f>
        <v>25.5</v>
      </c>
      <c r="CR175" s="403">
        <f t="shared" si="476"/>
        <v>0.54</v>
      </c>
      <c r="CS175" s="403">
        <f t="shared" si="476"/>
        <v>18.690000000000001</v>
      </c>
      <c r="CT175" s="404">
        <f t="shared" si="476"/>
        <v>0</v>
      </c>
      <c r="CU175" s="404">
        <f t="shared" si="476"/>
        <v>0</v>
      </c>
      <c r="CV175" s="404">
        <f t="shared" si="476"/>
        <v>0</v>
      </c>
      <c r="CW175" s="404">
        <f t="shared" si="476"/>
        <v>0</v>
      </c>
      <c r="CX175" s="404">
        <f>CX162+CX165+CX168+CX174</f>
        <v>0</v>
      </c>
      <c r="CY175" s="404">
        <f>CY162+CY165+CY168+CY174</f>
        <v>0</v>
      </c>
      <c r="CZ175" s="403">
        <f>CZ162+CZ165+CZ168+CZ174</f>
        <v>0</v>
      </c>
      <c r="DA175" s="403">
        <f t="shared" ref="DA175:DG175" si="477">DA162+DA165+DA168+DA174</f>
        <v>10.92</v>
      </c>
      <c r="DB175" s="403">
        <f t="shared" si="477"/>
        <v>1.41</v>
      </c>
      <c r="DC175" s="403">
        <f t="shared" si="477"/>
        <v>15.58</v>
      </c>
      <c r="DD175" s="404">
        <f t="shared" si="477"/>
        <v>0</v>
      </c>
      <c r="DE175" s="404">
        <f t="shared" si="477"/>
        <v>0</v>
      </c>
      <c r="DF175" s="404">
        <f t="shared" si="477"/>
        <v>0</v>
      </c>
      <c r="DG175" s="404">
        <f t="shared" si="477"/>
        <v>0</v>
      </c>
      <c r="DH175" s="404">
        <f>DH162+DH165+DH168+DH174</f>
        <v>0</v>
      </c>
      <c r="DI175" s="404">
        <f>DI162+DI165+DI168+DI174</f>
        <v>0</v>
      </c>
      <c r="DJ175" s="403">
        <f>DJ162+DJ165+DJ168+DJ174</f>
        <v>0</v>
      </c>
      <c r="DK175" s="403">
        <f t="shared" ref="DK175:DQ175" si="478">DK162+DK165+DK168+DK174</f>
        <v>0</v>
      </c>
      <c r="DL175" s="403">
        <f t="shared" si="478"/>
        <v>0</v>
      </c>
      <c r="DM175" s="403">
        <f t="shared" si="478"/>
        <v>0</v>
      </c>
      <c r="DN175" s="404">
        <f t="shared" si="478"/>
        <v>0</v>
      </c>
      <c r="DO175" s="404">
        <f t="shared" si="478"/>
        <v>0</v>
      </c>
      <c r="DP175" s="404">
        <f t="shared" si="478"/>
        <v>0</v>
      </c>
      <c r="DQ175" s="404">
        <f t="shared" si="478"/>
        <v>0</v>
      </c>
      <c r="DR175" s="404">
        <f>DR162+DR165+DR168+DR174</f>
        <v>0</v>
      </c>
      <c r="DS175" s="404">
        <f>DS162+DS165+DS168+DS174</f>
        <v>0</v>
      </c>
      <c r="DT175" s="403">
        <f>DT162+DT165+DT168+DT174</f>
        <v>0</v>
      </c>
      <c r="DU175" s="403">
        <f t="shared" ref="DU175:EA175" si="479">DU162+DU165+DU168+DU174</f>
        <v>34.260000000000005</v>
      </c>
      <c r="DV175" s="403">
        <f t="shared" si="479"/>
        <v>2.6</v>
      </c>
      <c r="DW175" s="403">
        <f t="shared" si="479"/>
        <v>34.230000000000004</v>
      </c>
      <c r="DX175" s="404">
        <f t="shared" si="479"/>
        <v>0</v>
      </c>
      <c r="DY175" s="404">
        <f t="shared" si="479"/>
        <v>3</v>
      </c>
      <c r="DZ175" s="404">
        <f t="shared" si="479"/>
        <v>3</v>
      </c>
      <c r="EA175" s="404">
        <f t="shared" si="479"/>
        <v>0</v>
      </c>
      <c r="EB175" s="404">
        <f>EB162+EB165+EB168+EB174</f>
        <v>3</v>
      </c>
      <c r="EC175" s="404">
        <f>EC162+EC165+EC168+EC174</f>
        <v>3</v>
      </c>
      <c r="ED175" s="403">
        <f>ED162+ED165+ED168+ED174</f>
        <v>0</v>
      </c>
      <c r="EE175" s="403">
        <f t="shared" ref="EE175:EK175" si="480">EE162+EE165+EE168+EE174</f>
        <v>15.37</v>
      </c>
      <c r="EF175" s="403">
        <f t="shared" si="480"/>
        <v>0</v>
      </c>
      <c r="EG175" s="403">
        <f t="shared" si="480"/>
        <v>15.37</v>
      </c>
      <c r="EH175" s="404">
        <f t="shared" si="480"/>
        <v>0</v>
      </c>
      <c r="EI175" s="404">
        <f t="shared" si="480"/>
        <v>0</v>
      </c>
      <c r="EJ175" s="404">
        <f t="shared" si="480"/>
        <v>0</v>
      </c>
      <c r="EK175" s="404">
        <f t="shared" si="480"/>
        <v>0</v>
      </c>
      <c r="EL175" s="404">
        <f>EL162+EL165+EL168+EL174</f>
        <v>0</v>
      </c>
      <c r="EM175" s="404">
        <f>EM162+EM165+EM168+EM174</f>
        <v>0</v>
      </c>
      <c r="EN175" s="403">
        <f>EN162+EN165+EN168+EN174</f>
        <v>20</v>
      </c>
      <c r="EO175" s="403">
        <f t="shared" ref="EO175:EU175" si="481">EO162+EO165+EO168+EO174</f>
        <v>19</v>
      </c>
      <c r="EP175" s="403">
        <f t="shared" si="481"/>
        <v>0.54</v>
      </c>
      <c r="EQ175" s="403">
        <f t="shared" si="481"/>
        <v>20.02</v>
      </c>
      <c r="ER175" s="404">
        <f t="shared" si="481"/>
        <v>0</v>
      </c>
      <c r="ES175" s="404">
        <f t="shared" si="481"/>
        <v>0</v>
      </c>
      <c r="ET175" s="404">
        <f t="shared" si="481"/>
        <v>0</v>
      </c>
      <c r="EU175" s="404">
        <f t="shared" si="481"/>
        <v>0</v>
      </c>
      <c r="EV175" s="404">
        <f>EV162+EV165+EV168+EV174</f>
        <v>0</v>
      </c>
      <c r="EW175" s="404">
        <f>EW162+EW165+EW168+EW174</f>
        <v>0</v>
      </c>
      <c r="EX175" s="403">
        <f>EX162+EX165+EX168+EX174</f>
        <v>0</v>
      </c>
      <c r="EY175" s="403">
        <f t="shared" ref="EY175:FE175" si="482">EY162+EY165+EY168+EY174</f>
        <v>29.5</v>
      </c>
      <c r="EZ175" s="403">
        <f t="shared" si="482"/>
        <v>1.01</v>
      </c>
      <c r="FA175" s="403">
        <f t="shared" si="482"/>
        <v>29.13</v>
      </c>
      <c r="FB175" s="404">
        <f t="shared" si="482"/>
        <v>0</v>
      </c>
      <c r="FC175" s="404">
        <f t="shared" si="482"/>
        <v>0</v>
      </c>
      <c r="FD175" s="404">
        <f t="shared" si="482"/>
        <v>0</v>
      </c>
      <c r="FE175" s="404">
        <f t="shared" si="482"/>
        <v>0</v>
      </c>
      <c r="FF175" s="404">
        <f>FF162+FF165+FF168+FF174</f>
        <v>0</v>
      </c>
      <c r="FG175" s="404">
        <f>FG162+FG165+FG168+FG174</f>
        <v>0</v>
      </c>
      <c r="FH175" s="403">
        <f>FH162+FH165+FH168+FH174</f>
        <v>0</v>
      </c>
      <c r="FI175" s="403">
        <f t="shared" ref="FI175:FO175" si="483">FI162+FI165+FI168+FI174</f>
        <v>23</v>
      </c>
      <c r="FJ175" s="403">
        <f t="shared" si="483"/>
        <v>2.29</v>
      </c>
      <c r="FK175" s="403">
        <f t="shared" si="483"/>
        <v>24.22</v>
      </c>
      <c r="FL175" s="523">
        <f t="shared" si="483"/>
        <v>0</v>
      </c>
      <c r="FM175" s="523">
        <f t="shared" si="483"/>
        <v>0</v>
      </c>
      <c r="FN175" s="523">
        <f t="shared" si="483"/>
        <v>0</v>
      </c>
      <c r="FO175" s="523">
        <f t="shared" si="483"/>
        <v>0</v>
      </c>
      <c r="FP175" s="523">
        <f>FP162+FP165+FP168+FP174</f>
        <v>0</v>
      </c>
      <c r="FQ175" s="523">
        <f>FQ162+FQ165+FQ168+FQ174</f>
        <v>0</v>
      </c>
      <c r="FR175" s="403">
        <f>FR162+FR165+FR168+FR174</f>
        <v>0</v>
      </c>
      <c r="FS175" s="403">
        <f t="shared" ref="FS175:FY175" si="484">FS162+FS165+FS168+FS174</f>
        <v>0</v>
      </c>
      <c r="FT175" s="403">
        <f t="shared" si="484"/>
        <v>0</v>
      </c>
      <c r="FU175" s="403">
        <f t="shared" si="484"/>
        <v>0</v>
      </c>
      <c r="FV175" s="404">
        <f t="shared" si="484"/>
        <v>0</v>
      </c>
      <c r="FW175" s="404">
        <f t="shared" si="484"/>
        <v>0</v>
      </c>
      <c r="FX175" s="404">
        <f t="shared" si="484"/>
        <v>0</v>
      </c>
      <c r="FY175" s="404">
        <f t="shared" si="484"/>
        <v>0</v>
      </c>
      <c r="FZ175" s="404">
        <f>FZ162+FZ165+FZ168+FZ174</f>
        <v>0</v>
      </c>
      <c r="GA175" s="404">
        <f>GA162+GA165+GA168+GA174</f>
        <v>0</v>
      </c>
      <c r="GB175" s="403">
        <f>GB162+GB165+GB168+GB174</f>
        <v>42</v>
      </c>
      <c r="GC175" s="403">
        <f t="shared" ref="GC175:GI175" si="485">GC162+GC165+GC168+GC174</f>
        <v>42</v>
      </c>
      <c r="GD175" s="403">
        <f t="shared" si="485"/>
        <v>1.45</v>
      </c>
      <c r="GE175" s="403">
        <f t="shared" si="485"/>
        <v>42</v>
      </c>
      <c r="GF175" s="404">
        <f t="shared" si="485"/>
        <v>0</v>
      </c>
      <c r="GG175" s="404">
        <f t="shared" si="485"/>
        <v>0</v>
      </c>
      <c r="GH175" s="404">
        <f t="shared" si="485"/>
        <v>0</v>
      </c>
      <c r="GI175" s="404">
        <f t="shared" si="485"/>
        <v>0</v>
      </c>
      <c r="GJ175" s="404">
        <f>GJ162+GJ165+GJ168+GJ174</f>
        <v>0</v>
      </c>
      <c r="GK175" s="404">
        <f>GK162+GK165+GK168+GK174</f>
        <v>0</v>
      </c>
      <c r="GL175" s="403">
        <f>GL162+GL165+GL168+GL174</f>
        <v>0</v>
      </c>
      <c r="GM175" s="403">
        <f t="shared" ref="GM175:GS175" si="486">GM162+GM165+GM168+GM174</f>
        <v>6</v>
      </c>
      <c r="GN175" s="403">
        <f t="shared" si="486"/>
        <v>1.63</v>
      </c>
      <c r="GO175" s="403">
        <f t="shared" si="486"/>
        <v>17.22</v>
      </c>
      <c r="GP175" s="523">
        <f t="shared" si="486"/>
        <v>0</v>
      </c>
      <c r="GQ175" s="523">
        <f t="shared" si="486"/>
        <v>0</v>
      </c>
      <c r="GR175" s="523">
        <f t="shared" si="486"/>
        <v>0</v>
      </c>
      <c r="GS175" s="523">
        <f t="shared" si="486"/>
        <v>0</v>
      </c>
      <c r="GT175" s="523">
        <f>GT162+GT165+GT168+GT174</f>
        <v>0</v>
      </c>
      <c r="GU175" s="523">
        <f>GU162+GU165+GU168+GU174</f>
        <v>0</v>
      </c>
      <c r="GV175" s="403">
        <f>GV162+GV165+GV168+GV174</f>
        <v>0</v>
      </c>
      <c r="GW175" s="403">
        <f t="shared" ref="GW175:HC175" si="487">GW162+GW165+GW168+GW174</f>
        <v>1</v>
      </c>
      <c r="GX175" s="403">
        <f t="shared" si="487"/>
        <v>0.3</v>
      </c>
      <c r="GY175" s="403">
        <f t="shared" si="487"/>
        <v>0.3</v>
      </c>
      <c r="GZ175" s="404">
        <f t="shared" si="487"/>
        <v>0</v>
      </c>
      <c r="HA175" s="404">
        <f t="shared" si="487"/>
        <v>0</v>
      </c>
      <c r="HB175" s="404">
        <f t="shared" si="487"/>
        <v>0</v>
      </c>
      <c r="HC175" s="404">
        <f t="shared" si="487"/>
        <v>0</v>
      </c>
      <c r="HD175" s="404">
        <f>HD162+HD165+HD168+HD174</f>
        <v>0</v>
      </c>
      <c r="HE175" s="404">
        <f>HE162+HE165+HE168+HE174</f>
        <v>0</v>
      </c>
      <c r="HF175" s="403">
        <f>HF162+HF165+HF168+HF174</f>
        <v>0</v>
      </c>
      <c r="HG175" s="403">
        <f t="shared" ref="HG175:HM175" si="488">HG162+HG165+HG168+HG174</f>
        <v>12.9</v>
      </c>
      <c r="HH175" s="403">
        <f t="shared" si="488"/>
        <v>1.41</v>
      </c>
      <c r="HI175" s="403">
        <f t="shared" si="488"/>
        <v>13.63</v>
      </c>
      <c r="HJ175" s="404">
        <f t="shared" si="488"/>
        <v>0</v>
      </c>
      <c r="HK175" s="404">
        <f t="shared" si="488"/>
        <v>0</v>
      </c>
      <c r="HL175" s="404">
        <f t="shared" si="488"/>
        <v>0</v>
      </c>
      <c r="HM175" s="404">
        <f t="shared" si="488"/>
        <v>0</v>
      </c>
      <c r="HN175" s="404">
        <f>HN162+HN165+HN168+HN174</f>
        <v>0</v>
      </c>
      <c r="HO175" s="404">
        <f>HO162+HO165+HO168+HO174</f>
        <v>0</v>
      </c>
      <c r="HP175" s="403">
        <f>HP162+HP165+HP168+HP174</f>
        <v>0</v>
      </c>
      <c r="HQ175" s="403">
        <f t="shared" ref="HQ175:HW175" si="489">HQ162+HQ165+HQ168+HQ174</f>
        <v>2.64</v>
      </c>
      <c r="HR175" s="403">
        <f t="shared" si="489"/>
        <v>0.21</v>
      </c>
      <c r="HS175" s="403">
        <f t="shared" si="489"/>
        <v>0.21</v>
      </c>
      <c r="HT175" s="404">
        <f t="shared" si="489"/>
        <v>0</v>
      </c>
      <c r="HU175" s="404">
        <f t="shared" si="489"/>
        <v>0</v>
      </c>
      <c r="HV175" s="404">
        <f t="shared" si="489"/>
        <v>0</v>
      </c>
      <c r="HW175" s="404">
        <f t="shared" si="489"/>
        <v>0</v>
      </c>
      <c r="HX175" s="404">
        <f>HX162+HX165+HX168+HX174</f>
        <v>0</v>
      </c>
      <c r="HY175" s="404">
        <f>HY162+HY165+HY168+HY174</f>
        <v>0</v>
      </c>
      <c r="HZ175" s="403">
        <f>HZ162+HZ165+HZ168+HZ174</f>
        <v>0</v>
      </c>
      <c r="IA175" s="403">
        <f t="shared" ref="IA175:IG175" si="490">IA162+IA165+IA168+IA174</f>
        <v>0</v>
      </c>
      <c r="IB175" s="403">
        <f t="shared" si="490"/>
        <v>0</v>
      </c>
      <c r="IC175" s="403">
        <f t="shared" si="490"/>
        <v>0</v>
      </c>
      <c r="ID175" s="523">
        <f t="shared" si="490"/>
        <v>0</v>
      </c>
      <c r="IE175" s="523">
        <f t="shared" si="490"/>
        <v>0</v>
      </c>
      <c r="IF175" s="523">
        <f t="shared" si="490"/>
        <v>0</v>
      </c>
      <c r="IG175" s="523">
        <f t="shared" si="490"/>
        <v>0</v>
      </c>
      <c r="IH175" s="523">
        <f>IH162+IH165+IH168+IH174</f>
        <v>0</v>
      </c>
      <c r="II175" s="523">
        <f>II162+II165+II168+II174</f>
        <v>0</v>
      </c>
      <c r="IJ175" s="403">
        <f>IJ162+IJ165+IJ168+IJ174</f>
        <v>0</v>
      </c>
      <c r="IK175" s="403">
        <f t="shared" ref="IK175:IQ175" si="491">IK162+IK165+IK168+IK174</f>
        <v>22.5</v>
      </c>
      <c r="IL175" s="403">
        <f t="shared" si="491"/>
        <v>0.34</v>
      </c>
      <c r="IM175" s="403">
        <f t="shared" si="491"/>
        <v>15.14</v>
      </c>
      <c r="IN175" s="404">
        <f t="shared" si="491"/>
        <v>0</v>
      </c>
      <c r="IO175" s="404">
        <f t="shared" si="491"/>
        <v>0</v>
      </c>
      <c r="IP175" s="404">
        <f t="shared" si="491"/>
        <v>0</v>
      </c>
      <c r="IQ175" s="404">
        <f t="shared" si="491"/>
        <v>0</v>
      </c>
      <c r="IR175" s="404">
        <f>IR162+IR165+IR168+IR174</f>
        <v>0</v>
      </c>
      <c r="IS175" s="404">
        <f>IS162+IS165+IS168+IS174</f>
        <v>0</v>
      </c>
      <c r="IT175" s="403">
        <f>IT162+IT165+IT168+IT174</f>
        <v>0</v>
      </c>
      <c r="IU175" s="403">
        <f t="shared" ref="IU175:JA175" si="492">IU162+IU165+IU168+IU174</f>
        <v>0</v>
      </c>
      <c r="IV175" s="403">
        <f t="shared" si="492"/>
        <v>0</v>
      </c>
      <c r="IW175" s="403">
        <f t="shared" si="492"/>
        <v>0</v>
      </c>
      <c r="IX175" s="404">
        <f t="shared" si="492"/>
        <v>0</v>
      </c>
      <c r="IY175" s="404">
        <f t="shared" si="492"/>
        <v>0</v>
      </c>
      <c r="IZ175" s="404">
        <f t="shared" si="492"/>
        <v>0</v>
      </c>
      <c r="JA175" s="404">
        <f t="shared" si="492"/>
        <v>0</v>
      </c>
      <c r="JB175" s="404">
        <f>JB162+JB165+JB168+JB174</f>
        <v>0</v>
      </c>
      <c r="JC175" s="404">
        <f>JC162+JC165+JC168+JC174</f>
        <v>0</v>
      </c>
      <c r="JD175" s="403">
        <f>JD162+JD165+JD168+JD174</f>
        <v>0</v>
      </c>
      <c r="JE175" s="403">
        <f t="shared" ref="JE175:JK175" si="493">JE162+JE165+JE168+JE174</f>
        <v>3</v>
      </c>
      <c r="JF175" s="403">
        <f t="shared" si="493"/>
        <v>0.21</v>
      </c>
      <c r="JG175" s="403">
        <f t="shared" si="493"/>
        <v>2.99</v>
      </c>
      <c r="JH175" s="404">
        <f t="shared" si="493"/>
        <v>0</v>
      </c>
      <c r="JI175" s="404">
        <f t="shared" si="493"/>
        <v>0</v>
      </c>
      <c r="JJ175" s="404">
        <f t="shared" si="493"/>
        <v>0</v>
      </c>
      <c r="JK175" s="404">
        <f t="shared" si="493"/>
        <v>0</v>
      </c>
      <c r="JL175" s="404">
        <f>JL162+JL165+JL168+JL174</f>
        <v>0</v>
      </c>
      <c r="JM175" s="404">
        <f>JM162+JM165+JM168+JM174</f>
        <v>0</v>
      </c>
      <c r="JN175" s="403">
        <f>JN162+JN165+JN168+JN174</f>
        <v>0</v>
      </c>
      <c r="JO175" s="403">
        <f t="shared" ref="JO175:JU175" si="494">JO162+JO165+JO168+JO174</f>
        <v>14</v>
      </c>
      <c r="JP175" s="403">
        <f t="shared" si="494"/>
        <v>0</v>
      </c>
      <c r="JQ175" s="403">
        <f t="shared" si="494"/>
        <v>11.78</v>
      </c>
      <c r="JR175" s="404">
        <f t="shared" si="494"/>
        <v>1</v>
      </c>
      <c r="JS175" s="404">
        <f t="shared" si="494"/>
        <v>1</v>
      </c>
      <c r="JT175" s="404">
        <f t="shared" si="494"/>
        <v>1</v>
      </c>
      <c r="JU175" s="404">
        <f t="shared" si="494"/>
        <v>1</v>
      </c>
      <c r="JV175" s="404">
        <f>JV162+JV165+JV168+JV174</f>
        <v>1</v>
      </c>
      <c r="JW175" s="404">
        <f>JW162+JW165+JW168+JW174</f>
        <v>1</v>
      </c>
      <c r="JX175" s="403">
        <f>JX162+JX165+JX168+JX174</f>
        <v>0</v>
      </c>
      <c r="JY175" s="403">
        <f t="shared" ref="JY175:KE175" si="495">JY162+JY165+JY168+JY174</f>
        <v>8.7200000000000006</v>
      </c>
      <c r="JZ175" s="403">
        <f t="shared" si="495"/>
        <v>0</v>
      </c>
      <c r="KA175" s="403">
        <f t="shared" si="495"/>
        <v>8.7200000000000006</v>
      </c>
      <c r="KB175" s="404">
        <f t="shared" si="495"/>
        <v>0</v>
      </c>
      <c r="KC175" s="404">
        <f t="shared" si="495"/>
        <v>2</v>
      </c>
      <c r="KD175" s="404">
        <f t="shared" si="495"/>
        <v>2</v>
      </c>
      <c r="KE175" s="404">
        <f t="shared" si="495"/>
        <v>0</v>
      </c>
      <c r="KF175" s="404">
        <f>KF162+KF165+KF168+KF174</f>
        <v>2</v>
      </c>
      <c r="KG175" s="404">
        <f>KG162+KG165+KG168+KG174</f>
        <v>2</v>
      </c>
      <c r="KH175" s="403">
        <f>KH162+KH165+KH168+KH174</f>
        <v>0</v>
      </c>
      <c r="KI175" s="403">
        <f t="shared" ref="KI175:KO175" si="496">KI162+KI165+KI168+KI174</f>
        <v>0</v>
      </c>
      <c r="KJ175" s="403">
        <f t="shared" si="496"/>
        <v>0</v>
      </c>
      <c r="KK175" s="403">
        <f t="shared" si="496"/>
        <v>0</v>
      </c>
      <c r="KL175" s="404">
        <f t="shared" si="496"/>
        <v>0</v>
      </c>
      <c r="KM175" s="404">
        <f t="shared" si="496"/>
        <v>0</v>
      </c>
      <c r="KN175" s="404">
        <f t="shared" si="496"/>
        <v>0</v>
      </c>
      <c r="KO175" s="404">
        <f t="shared" si="496"/>
        <v>0</v>
      </c>
      <c r="KP175" s="404">
        <f>KP162+KP165+KP168+KP174</f>
        <v>0</v>
      </c>
      <c r="KQ175" s="404">
        <f>KQ162+KQ165+KQ168+KQ174</f>
        <v>0</v>
      </c>
      <c r="KR175" s="403">
        <f>KR162+KR165+KR168+KR174</f>
        <v>0</v>
      </c>
      <c r="KS175" s="403">
        <f t="shared" ref="KS175:KY175" si="497">KS162+KS165+KS168+KS174</f>
        <v>3</v>
      </c>
      <c r="KT175" s="403">
        <f t="shared" si="497"/>
        <v>0.48</v>
      </c>
      <c r="KU175" s="403">
        <f t="shared" si="497"/>
        <v>0.48</v>
      </c>
      <c r="KV175" s="404">
        <f t="shared" si="497"/>
        <v>0</v>
      </c>
      <c r="KW175" s="404">
        <f t="shared" si="497"/>
        <v>6</v>
      </c>
      <c r="KX175" s="404">
        <f t="shared" si="497"/>
        <v>65</v>
      </c>
      <c r="KY175" s="404">
        <f t="shared" si="497"/>
        <v>0</v>
      </c>
      <c r="KZ175" s="404">
        <f>KZ162+KZ165+KZ168+KZ174</f>
        <v>65</v>
      </c>
      <c r="LA175" s="404">
        <f>LA162+LA165+LA168+LA174</f>
        <v>65</v>
      </c>
      <c r="LB175" s="403">
        <f>LB162+LB165+LB168+LB174</f>
        <v>0</v>
      </c>
      <c r="LC175" s="403">
        <f t="shared" ref="LC175:LI175" si="498">LC162+LC165+LC168+LC174</f>
        <v>2</v>
      </c>
      <c r="LD175" s="403">
        <f t="shared" si="498"/>
        <v>0.26</v>
      </c>
      <c r="LE175" s="403">
        <f t="shared" si="498"/>
        <v>0.66</v>
      </c>
      <c r="LF175" s="404">
        <f t="shared" si="498"/>
        <v>1</v>
      </c>
      <c r="LG175" s="404">
        <f t="shared" si="498"/>
        <v>0</v>
      </c>
      <c r="LH175" s="404">
        <f t="shared" si="498"/>
        <v>1</v>
      </c>
      <c r="LI175" s="404">
        <f t="shared" si="498"/>
        <v>0</v>
      </c>
      <c r="LJ175" s="404">
        <f>LJ162+LJ165+LJ168+LJ174</f>
        <v>0</v>
      </c>
      <c r="LK175" s="404">
        <f>LK162+LK165+LK168+LK174</f>
        <v>0</v>
      </c>
      <c r="LL175" s="403">
        <f>LL162+LL165+LL168+LL174</f>
        <v>0</v>
      </c>
      <c r="LM175" s="403">
        <f t="shared" ref="LM175:LS175" si="499">LM162+LM165+LM168+LM174</f>
        <v>20</v>
      </c>
      <c r="LN175" s="403">
        <f t="shared" si="499"/>
        <v>0</v>
      </c>
      <c r="LO175" s="403">
        <f t="shared" si="499"/>
        <v>20</v>
      </c>
      <c r="LP175" s="404">
        <f t="shared" si="499"/>
        <v>18</v>
      </c>
      <c r="LQ175" s="404">
        <f t="shared" si="499"/>
        <v>0</v>
      </c>
      <c r="LR175" s="404">
        <f t="shared" si="499"/>
        <v>5</v>
      </c>
      <c r="LS175" s="404">
        <f t="shared" si="499"/>
        <v>0</v>
      </c>
      <c r="LT175" s="404">
        <f>LT162+LT165+LT168+LT174</f>
        <v>0</v>
      </c>
      <c r="LU175" s="404">
        <f>LU162+LU165+LU168+LU174</f>
        <v>0</v>
      </c>
      <c r="LV175" s="403">
        <f>LV162+LV165+LV168+LV174</f>
        <v>87</v>
      </c>
      <c r="LW175" s="403">
        <f t="shared" ref="LW175:MC175" si="500">LW162+LW165+LW168+LW174</f>
        <v>530.8599999999999</v>
      </c>
      <c r="LX175" s="403">
        <f t="shared" si="500"/>
        <v>62.769999999999996</v>
      </c>
      <c r="LY175" s="403">
        <f t="shared" si="500"/>
        <v>527.1</v>
      </c>
      <c r="LZ175" s="404">
        <f t="shared" si="500"/>
        <v>25</v>
      </c>
      <c r="MA175" s="404">
        <f t="shared" si="500"/>
        <v>17</v>
      </c>
      <c r="MB175" s="404">
        <f t="shared" si="500"/>
        <v>82</v>
      </c>
      <c r="MC175" s="404">
        <f t="shared" si="500"/>
        <v>1</v>
      </c>
      <c r="MD175" s="404">
        <f>MD162+MD165+MD168+MD174</f>
        <v>76</v>
      </c>
      <c r="ME175" s="404">
        <f>ME162+ME165+ME168+ME174</f>
        <v>71</v>
      </c>
      <c r="MF175" s="403">
        <f>MF162+MF165+MF168+MF174</f>
        <v>0</v>
      </c>
      <c r="MG175" s="403">
        <f t="shared" ref="MG175:MM175" si="501">MG162+MG165+MG168+MG174</f>
        <v>0</v>
      </c>
      <c r="MH175" s="403">
        <f t="shared" si="501"/>
        <v>0</v>
      </c>
      <c r="MI175" s="403">
        <f t="shared" si="501"/>
        <v>0</v>
      </c>
      <c r="MJ175" s="523">
        <f t="shared" si="501"/>
        <v>0</v>
      </c>
      <c r="MK175" s="523">
        <f t="shared" si="501"/>
        <v>0</v>
      </c>
      <c r="ML175" s="523">
        <f t="shared" si="501"/>
        <v>0</v>
      </c>
      <c r="MM175" s="523">
        <f t="shared" si="501"/>
        <v>0</v>
      </c>
      <c r="MN175" s="523">
        <f>MN162+MN165+MN168+MN174</f>
        <v>0</v>
      </c>
      <c r="MO175" s="523">
        <f>MO162+MO165+MO168+MO174</f>
        <v>0</v>
      </c>
      <c r="MP175" s="403">
        <f>MP162+MP165+MP168+MP174</f>
        <v>0</v>
      </c>
      <c r="MQ175" s="403">
        <f t="shared" ref="MQ175:MW175" si="502">MQ162+MQ165+MQ168+MQ174</f>
        <v>0</v>
      </c>
      <c r="MR175" s="403">
        <f t="shared" si="502"/>
        <v>0</v>
      </c>
      <c r="MS175" s="403">
        <f t="shared" si="502"/>
        <v>0</v>
      </c>
      <c r="MT175" s="523">
        <f t="shared" si="502"/>
        <v>0</v>
      </c>
      <c r="MU175" s="523">
        <f t="shared" si="502"/>
        <v>0</v>
      </c>
      <c r="MV175" s="523">
        <f t="shared" si="502"/>
        <v>0</v>
      </c>
      <c r="MW175" s="523">
        <f t="shared" si="502"/>
        <v>0</v>
      </c>
      <c r="MX175" s="523">
        <f>MX162+MX165+MX168+MX174</f>
        <v>0</v>
      </c>
      <c r="MY175" s="523">
        <f>MY162+MY165+MY168+MY174</f>
        <v>0</v>
      </c>
      <c r="MZ175" s="403">
        <f>MZ162+MZ165+MZ168+MZ174</f>
        <v>87</v>
      </c>
      <c r="NA175" s="403">
        <f t="shared" ref="NA175:NG175" si="503">NA162+NA165+NA168+NA174</f>
        <v>530.8599999999999</v>
      </c>
      <c r="NB175" s="403">
        <f t="shared" si="503"/>
        <v>62.769999999999996</v>
      </c>
      <c r="NC175" s="403">
        <f t="shared" si="503"/>
        <v>527.1</v>
      </c>
      <c r="ND175" s="404">
        <f t="shared" si="503"/>
        <v>25</v>
      </c>
      <c r="NE175" s="404">
        <f t="shared" si="503"/>
        <v>17</v>
      </c>
      <c r="NF175" s="404">
        <f t="shared" si="503"/>
        <v>82</v>
      </c>
      <c r="NG175" s="404">
        <f t="shared" si="503"/>
        <v>1</v>
      </c>
      <c r="NH175" s="404">
        <f>NH162+NH165+NH168+NH174</f>
        <v>76</v>
      </c>
      <c r="NI175" s="405">
        <f>NI162+NI165+NI168+NI174</f>
        <v>71</v>
      </c>
    </row>
    <row r="176" spans="1:373" ht="14.45" customHeight="1" x14ac:dyDescent="0.25">
      <c r="A176" s="1515" t="s">
        <v>229</v>
      </c>
      <c r="B176" s="1516"/>
      <c r="C176" s="1516"/>
      <c r="D176" s="1516"/>
      <c r="E176" s="1516"/>
      <c r="F176" s="1516"/>
      <c r="G176" s="1516"/>
      <c r="H176" s="1516"/>
      <c r="I176" s="1516"/>
      <c r="J176" s="1516"/>
      <c r="K176" s="1516"/>
      <c r="L176" s="1516"/>
      <c r="M176" s="1516"/>
      <c r="N176" s="607"/>
      <c r="O176" s="607"/>
      <c r="P176" s="607"/>
      <c r="Q176" s="607"/>
      <c r="R176" s="626"/>
      <c r="S176" s="626"/>
      <c r="T176" s="626"/>
      <c r="U176" s="626"/>
      <c r="V176" s="626"/>
      <c r="W176" s="626"/>
      <c r="X176" s="608"/>
      <c r="Y176" s="608"/>
      <c r="Z176" s="608"/>
      <c r="AA176" s="608"/>
      <c r="AB176" s="1047"/>
      <c r="AC176" s="1047"/>
      <c r="AD176" s="1047"/>
      <c r="AE176" s="1047"/>
      <c r="AF176" s="1047"/>
      <c r="AG176" s="1047"/>
      <c r="AH176" s="609"/>
      <c r="AI176" s="609"/>
      <c r="AJ176" s="609"/>
      <c r="AK176" s="609"/>
      <c r="AL176" s="758"/>
      <c r="AM176" s="758"/>
      <c r="AN176" s="758"/>
      <c r="AO176" s="758"/>
      <c r="AP176" s="758"/>
      <c r="AQ176" s="758"/>
      <c r="AR176" s="610"/>
      <c r="AS176" s="610"/>
      <c r="AT176" s="610"/>
      <c r="AU176" s="610"/>
      <c r="AV176" s="770"/>
      <c r="AW176" s="770"/>
      <c r="AX176" s="770"/>
      <c r="AY176" s="770"/>
      <c r="AZ176" s="770"/>
      <c r="BA176" s="770"/>
      <c r="BB176" s="611"/>
      <c r="BC176" s="611"/>
      <c r="BD176" s="611"/>
      <c r="BE176" s="611"/>
      <c r="BF176" s="815"/>
      <c r="BG176" s="815"/>
      <c r="BH176" s="815"/>
      <c r="BI176" s="815"/>
      <c r="BJ176" s="815"/>
      <c r="BK176" s="815"/>
      <c r="BL176" s="612"/>
      <c r="BM176" s="612"/>
      <c r="BN176" s="612"/>
      <c r="BO176" s="612"/>
      <c r="BP176" s="776"/>
      <c r="BQ176" s="776"/>
      <c r="BR176" s="776"/>
      <c r="BS176" s="776"/>
      <c r="BT176" s="776"/>
      <c r="BU176" s="776"/>
      <c r="BV176" s="613"/>
      <c r="BW176" s="613"/>
      <c r="BX176" s="613"/>
      <c r="BY176" s="613"/>
      <c r="BZ176" s="614"/>
      <c r="CA176" s="614"/>
      <c r="CB176" s="614"/>
      <c r="CC176" s="614"/>
      <c r="CD176" s="614"/>
      <c r="CE176" s="614"/>
      <c r="CF176" s="615"/>
      <c r="CG176" s="615"/>
      <c r="CH176" s="615"/>
      <c r="CI176" s="615"/>
      <c r="CJ176" s="629"/>
      <c r="CK176" s="629"/>
      <c r="CL176" s="629"/>
      <c r="CM176" s="629"/>
      <c r="CN176" s="629"/>
      <c r="CO176" s="629"/>
      <c r="CP176" s="616"/>
      <c r="CQ176" s="616"/>
      <c r="CR176" s="616"/>
      <c r="CS176" s="616"/>
      <c r="CT176" s="798"/>
      <c r="CU176" s="798"/>
      <c r="CV176" s="798"/>
      <c r="CW176" s="798"/>
      <c r="CX176" s="798"/>
      <c r="CY176" s="798"/>
      <c r="CZ176" s="617"/>
      <c r="DA176" s="617"/>
      <c r="DB176" s="617"/>
      <c r="DC176" s="617"/>
      <c r="DD176" s="1031"/>
      <c r="DE176" s="1031"/>
      <c r="DF176" s="1031"/>
      <c r="DG176" s="1031"/>
      <c r="DH176" s="1031"/>
      <c r="DI176" s="1031"/>
      <c r="DJ176" s="613"/>
      <c r="DK176" s="613"/>
      <c r="DL176" s="613"/>
      <c r="DM176" s="613"/>
      <c r="DN176" s="614"/>
      <c r="DO176" s="614"/>
      <c r="DP176" s="614"/>
      <c r="DQ176" s="614"/>
      <c r="DR176" s="614"/>
      <c r="DS176" s="614"/>
      <c r="DT176" s="618"/>
      <c r="DU176" s="618"/>
      <c r="DV176" s="618"/>
      <c r="DW176" s="618"/>
      <c r="DX176" s="782"/>
      <c r="DY176" s="782"/>
      <c r="DZ176" s="782"/>
      <c r="EA176" s="782"/>
      <c r="EB176" s="782"/>
      <c r="EC176" s="782"/>
      <c r="ED176" s="619"/>
      <c r="EE176" s="619"/>
      <c r="EF176" s="619"/>
      <c r="EG176" s="619"/>
      <c r="EH176" s="764"/>
      <c r="EI176" s="764"/>
      <c r="EJ176" s="764"/>
      <c r="EK176" s="764"/>
      <c r="EL176" s="764"/>
      <c r="EM176" s="764"/>
      <c r="EN176" s="612"/>
      <c r="EO176" s="612"/>
      <c r="EP176" s="612"/>
      <c r="EQ176" s="612"/>
      <c r="ER176" s="776"/>
      <c r="ES176" s="776"/>
      <c r="ET176" s="776"/>
      <c r="EU176" s="776"/>
      <c r="EV176" s="776"/>
      <c r="EW176" s="776"/>
      <c r="EX176" s="619"/>
      <c r="EY176" s="619"/>
      <c r="EZ176" s="619"/>
      <c r="FA176" s="619"/>
      <c r="FB176" s="764"/>
      <c r="FC176" s="764"/>
      <c r="FD176" s="764"/>
      <c r="FE176" s="764"/>
      <c r="FF176" s="764"/>
      <c r="FG176" s="764"/>
      <c r="FH176" s="620"/>
      <c r="FI176" s="620"/>
      <c r="FJ176" s="620"/>
      <c r="FK176" s="620"/>
      <c r="FL176" s="620"/>
      <c r="FM176" s="620"/>
      <c r="FN176" s="620"/>
      <c r="FO176" s="620"/>
      <c r="FP176" s="620"/>
      <c r="FQ176" s="620"/>
      <c r="FR176" s="621"/>
      <c r="FS176" s="621"/>
      <c r="FT176" s="621"/>
      <c r="FU176" s="621"/>
      <c r="FV176" s="1053"/>
      <c r="FW176" s="1053"/>
      <c r="FX176" s="1053"/>
      <c r="FY176" s="1053"/>
      <c r="FZ176" s="1053"/>
      <c r="GA176" s="1053"/>
      <c r="GB176" s="622"/>
      <c r="GC176" s="622"/>
      <c r="GD176" s="622"/>
      <c r="GE176" s="622"/>
      <c r="GF176" s="1025"/>
      <c r="GG176" s="1025"/>
      <c r="GH176" s="1025"/>
      <c r="GI176" s="1025"/>
      <c r="GJ176" s="1025"/>
      <c r="GK176" s="1025"/>
      <c r="GL176" s="618"/>
      <c r="GM176" s="618"/>
      <c r="GN176" s="618"/>
      <c r="GO176" s="618"/>
      <c r="GP176" s="618"/>
      <c r="GQ176" s="618"/>
      <c r="GR176" s="618"/>
      <c r="GS176" s="618"/>
      <c r="GT176" s="618"/>
      <c r="GU176" s="618"/>
      <c r="GV176" s="623"/>
      <c r="GW176" s="623"/>
      <c r="GX176" s="623"/>
      <c r="GY176" s="623"/>
      <c r="GZ176" s="624"/>
      <c r="HA176" s="624"/>
      <c r="HB176" s="624"/>
      <c r="HC176" s="624"/>
      <c r="HD176" s="624"/>
      <c r="HE176" s="624"/>
      <c r="HF176" s="625"/>
      <c r="HG176" s="625"/>
      <c r="HH176" s="625"/>
      <c r="HI176" s="625"/>
      <c r="HJ176" s="627"/>
      <c r="HK176" s="627"/>
      <c r="HL176" s="627"/>
      <c r="HM176" s="627"/>
      <c r="HN176" s="627"/>
      <c r="HO176" s="627"/>
      <c r="HP176" s="607"/>
      <c r="HQ176" s="607"/>
      <c r="HR176" s="607"/>
      <c r="HS176" s="607"/>
      <c r="HT176" s="626"/>
      <c r="HU176" s="626"/>
      <c r="HV176" s="626"/>
      <c r="HW176" s="626"/>
      <c r="HX176" s="626"/>
      <c r="HY176" s="626"/>
      <c r="HZ176" s="619"/>
      <c r="IA176" s="619"/>
      <c r="IB176" s="619"/>
      <c r="IC176" s="619"/>
      <c r="ID176" s="619"/>
      <c r="IE176" s="619"/>
      <c r="IF176" s="619"/>
      <c r="IG176" s="619"/>
      <c r="IH176" s="619"/>
      <c r="II176" s="619"/>
      <c r="IJ176" s="625"/>
      <c r="IK176" s="625"/>
      <c r="IL176" s="625"/>
      <c r="IM176" s="625"/>
      <c r="IN176" s="627"/>
      <c r="IO176" s="627"/>
      <c r="IP176" s="627"/>
      <c r="IQ176" s="627"/>
      <c r="IR176" s="627"/>
      <c r="IS176" s="627"/>
      <c r="IT176" s="616"/>
      <c r="IU176" s="616"/>
      <c r="IV176" s="616"/>
      <c r="IW176" s="616"/>
      <c r="IX176" s="798"/>
      <c r="IY176" s="798"/>
      <c r="IZ176" s="798"/>
      <c r="JA176" s="798"/>
      <c r="JB176" s="798"/>
      <c r="JC176" s="798"/>
      <c r="JD176" s="620"/>
      <c r="JE176" s="620"/>
      <c r="JF176" s="620"/>
      <c r="JG176" s="620"/>
      <c r="JH176" s="628"/>
      <c r="JI176" s="628"/>
      <c r="JJ176" s="628"/>
      <c r="JK176" s="628"/>
      <c r="JL176" s="628"/>
      <c r="JM176" s="628"/>
      <c r="JN176" s="615"/>
      <c r="JO176" s="615"/>
      <c r="JP176" s="615"/>
      <c r="JQ176" s="615"/>
      <c r="JR176" s="629"/>
      <c r="JS176" s="629"/>
      <c r="JT176" s="629"/>
      <c r="JU176" s="629"/>
      <c r="JV176" s="629"/>
      <c r="JW176" s="629"/>
      <c r="JX176" s="612"/>
      <c r="JY176" s="612"/>
      <c r="JZ176" s="612"/>
      <c r="KA176" s="612"/>
      <c r="KB176" s="776"/>
      <c r="KC176" s="776"/>
      <c r="KD176" s="776"/>
      <c r="KE176" s="776"/>
      <c r="KF176" s="776"/>
      <c r="KG176" s="776"/>
      <c r="KH176" s="613"/>
      <c r="KI176" s="613"/>
      <c r="KJ176" s="613"/>
      <c r="KK176" s="613"/>
      <c r="KL176" s="614"/>
      <c r="KM176" s="614"/>
      <c r="KN176" s="614"/>
      <c r="KO176" s="614"/>
      <c r="KP176" s="614"/>
      <c r="KQ176" s="614"/>
      <c r="KR176" s="547"/>
      <c r="KS176" s="547"/>
      <c r="KT176" s="547"/>
      <c r="KU176" s="547"/>
      <c r="KV176" s="790"/>
      <c r="KW176" s="790"/>
      <c r="KX176" s="790"/>
      <c r="KY176" s="790"/>
      <c r="KZ176" s="790"/>
      <c r="LA176" s="790"/>
      <c r="LB176" s="548"/>
      <c r="LC176" s="548"/>
      <c r="LD176" s="548"/>
      <c r="LE176" s="548"/>
      <c r="LF176" s="816"/>
      <c r="LG176" s="816"/>
      <c r="LH176" s="816"/>
      <c r="LI176" s="816"/>
      <c r="LJ176" s="816"/>
      <c r="LK176" s="816"/>
      <c r="LL176" s="549"/>
      <c r="LM176" s="549"/>
      <c r="LN176" s="549"/>
      <c r="LO176" s="549"/>
      <c r="LP176" s="785"/>
      <c r="LQ176" s="785"/>
      <c r="LR176" s="785"/>
      <c r="LS176" s="785"/>
      <c r="LT176" s="785"/>
      <c r="LU176" s="785"/>
      <c r="LV176" s="417"/>
      <c r="LW176" s="417"/>
      <c r="LX176" s="417"/>
      <c r="LY176" s="417"/>
      <c r="LZ176" s="417"/>
      <c r="MA176" s="417"/>
      <c r="MB176" s="417"/>
      <c r="MC176" s="417"/>
      <c r="MD176" s="417"/>
      <c r="ME176" s="417"/>
      <c r="MF176" s="550"/>
      <c r="MG176" s="550"/>
      <c r="MH176" s="550"/>
      <c r="MI176" s="550"/>
      <c r="MJ176" s="550"/>
      <c r="MK176" s="550"/>
      <c r="ML176" s="550"/>
      <c r="MM176" s="550"/>
      <c r="MN176" s="550"/>
      <c r="MO176" s="550"/>
      <c r="MP176" s="551"/>
      <c r="MQ176" s="551"/>
      <c r="MR176" s="551"/>
      <c r="MS176" s="551"/>
      <c r="MT176" s="551"/>
      <c r="MU176" s="551"/>
      <c r="MV176" s="551"/>
      <c r="MW176" s="551"/>
      <c r="MX176" s="551"/>
      <c r="MY176" s="551"/>
      <c r="MZ176" s="406"/>
      <c r="NA176" s="406"/>
      <c r="NB176" s="406"/>
      <c r="NC176" s="406"/>
      <c r="ND176" s="406"/>
      <c r="NE176" s="406"/>
      <c r="NF176" s="406"/>
      <c r="NG176" s="406"/>
      <c r="NH176" s="406"/>
      <c r="NI176" s="406"/>
    </row>
    <row r="177" spans="1:373" ht="30.75" thickBot="1" x14ac:dyDescent="0.3">
      <c r="A177" s="633">
        <v>12</v>
      </c>
      <c r="B177" s="605" t="s">
        <v>150</v>
      </c>
      <c r="C177" s="605" t="s">
        <v>151</v>
      </c>
      <c r="D177" s="634"/>
      <c r="E177" s="634"/>
      <c r="F177" s="634"/>
      <c r="G177" s="634"/>
      <c r="H177" s="489"/>
      <c r="I177" s="489"/>
      <c r="J177" s="489"/>
      <c r="K177" s="489"/>
      <c r="L177" s="489"/>
      <c r="M177" s="489"/>
      <c r="N177" s="635"/>
      <c r="O177" s="635"/>
      <c r="P177" s="635"/>
      <c r="Q177" s="635"/>
      <c r="R177" s="517"/>
      <c r="S177" s="517"/>
      <c r="T177" s="517"/>
      <c r="U177" s="517"/>
      <c r="V177" s="517"/>
      <c r="W177" s="517"/>
      <c r="X177" s="636"/>
      <c r="Y177" s="636"/>
      <c r="Z177" s="636"/>
      <c r="AA177" s="636"/>
      <c r="AB177" s="1044"/>
      <c r="AC177" s="1044"/>
      <c r="AD177" s="1044"/>
      <c r="AE177" s="1044"/>
      <c r="AF177" s="1044"/>
      <c r="AG177" s="1044"/>
      <c r="AH177" s="637"/>
      <c r="AI177" s="637"/>
      <c r="AJ177" s="637"/>
      <c r="AK177" s="637"/>
      <c r="AL177" s="754"/>
      <c r="AM177" s="754"/>
      <c r="AN177" s="754"/>
      <c r="AO177" s="754"/>
      <c r="AP177" s="754"/>
      <c r="AQ177" s="754"/>
      <c r="AR177" s="638">
        <v>0</v>
      </c>
      <c r="AS177" s="638">
        <v>0</v>
      </c>
      <c r="AT177" s="638">
        <v>0</v>
      </c>
      <c r="AU177" s="638">
        <v>0</v>
      </c>
      <c r="AV177" s="766">
        <v>0</v>
      </c>
      <c r="AW177" s="766">
        <v>0</v>
      </c>
      <c r="AX177" s="766">
        <v>0</v>
      </c>
      <c r="AY177" s="766">
        <v>0</v>
      </c>
      <c r="AZ177" s="766">
        <v>0</v>
      </c>
      <c r="BA177" s="766">
        <v>0</v>
      </c>
      <c r="BB177" s="639"/>
      <c r="BC177" s="639"/>
      <c r="BD177" s="639"/>
      <c r="BE177" s="639"/>
      <c r="BF177" s="811"/>
      <c r="BG177" s="811"/>
      <c r="BH177" s="811"/>
      <c r="BI177" s="811"/>
      <c r="BJ177" s="811"/>
      <c r="BK177" s="811"/>
      <c r="BL177" s="640"/>
      <c r="BM177" s="640"/>
      <c r="BN177" s="640"/>
      <c r="BO177" s="640"/>
      <c r="BP177" s="772"/>
      <c r="BQ177" s="772"/>
      <c r="BR177" s="772"/>
      <c r="BS177" s="772"/>
      <c r="BT177" s="772"/>
      <c r="BU177" s="772"/>
      <c r="BV177" s="641"/>
      <c r="BW177" s="641"/>
      <c r="BX177" s="641"/>
      <c r="BY177" s="641"/>
      <c r="BZ177" s="499"/>
      <c r="CA177" s="499"/>
      <c r="CB177" s="499"/>
      <c r="CC177" s="499"/>
      <c r="CD177" s="499"/>
      <c r="CE177" s="499"/>
      <c r="CF177" s="642"/>
      <c r="CG177" s="642"/>
      <c r="CH177" s="642"/>
      <c r="CI177" s="642"/>
      <c r="CJ177" s="519"/>
      <c r="CK177" s="519"/>
      <c r="CL177" s="519"/>
      <c r="CM177" s="519"/>
      <c r="CN177" s="519"/>
      <c r="CO177" s="519"/>
      <c r="CP177" s="643"/>
      <c r="CQ177" s="643"/>
      <c r="CR177" s="643"/>
      <c r="CS177" s="643"/>
      <c r="CT177" s="794"/>
      <c r="CU177" s="794"/>
      <c r="CV177" s="794"/>
      <c r="CW177" s="794"/>
      <c r="CX177" s="794"/>
      <c r="CY177" s="794"/>
      <c r="CZ177" s="644"/>
      <c r="DA177" s="644"/>
      <c r="DB177" s="644"/>
      <c r="DC177" s="644"/>
      <c r="DD177" s="1027"/>
      <c r="DE177" s="1027"/>
      <c r="DF177" s="1027"/>
      <c r="DG177" s="1027"/>
      <c r="DH177" s="1027"/>
      <c r="DI177" s="1027"/>
      <c r="DJ177" s="641"/>
      <c r="DK177" s="641"/>
      <c r="DL177" s="641"/>
      <c r="DM177" s="641"/>
      <c r="DN177" s="499"/>
      <c r="DO177" s="499"/>
      <c r="DP177" s="499"/>
      <c r="DQ177" s="499"/>
      <c r="DR177" s="499"/>
      <c r="DS177" s="499"/>
      <c r="DT177" s="645"/>
      <c r="DU177" s="645"/>
      <c r="DV177" s="645"/>
      <c r="DW177" s="645"/>
      <c r="DX177" s="778"/>
      <c r="DY177" s="778"/>
      <c r="DZ177" s="778"/>
      <c r="EA177" s="778"/>
      <c r="EB177" s="778"/>
      <c r="EC177" s="778"/>
      <c r="ED177" s="646"/>
      <c r="EE177" s="646"/>
      <c r="EF177" s="646"/>
      <c r="EG177" s="646"/>
      <c r="EH177" s="760"/>
      <c r="EI177" s="760"/>
      <c r="EJ177" s="760"/>
      <c r="EK177" s="760"/>
      <c r="EL177" s="760"/>
      <c r="EM177" s="760"/>
      <c r="EN177" s="640"/>
      <c r="EO177" s="640"/>
      <c r="EP177" s="640"/>
      <c r="EQ177" s="640"/>
      <c r="ER177" s="772"/>
      <c r="ES177" s="772"/>
      <c r="ET177" s="772"/>
      <c r="EU177" s="772"/>
      <c r="EV177" s="772"/>
      <c r="EW177" s="772"/>
      <c r="EX177" s="646"/>
      <c r="EY177" s="646"/>
      <c r="EZ177" s="646"/>
      <c r="FA177" s="646"/>
      <c r="FB177" s="760"/>
      <c r="FC177" s="760"/>
      <c r="FD177" s="760"/>
      <c r="FE177" s="760"/>
      <c r="FF177" s="760"/>
      <c r="FG177" s="760"/>
      <c r="FH177" s="647"/>
      <c r="FI177" s="647"/>
      <c r="FJ177" s="647"/>
      <c r="FK177" s="647"/>
      <c r="FL177" s="606"/>
      <c r="FM177" s="606"/>
      <c r="FN177" s="606"/>
      <c r="FO177" s="606"/>
      <c r="FP177" s="606"/>
      <c r="FQ177" s="606"/>
      <c r="FR177" s="648"/>
      <c r="FS177" s="648"/>
      <c r="FT177" s="648"/>
      <c r="FU177" s="648"/>
      <c r="FV177" s="1049"/>
      <c r="FW177" s="1049"/>
      <c r="FX177" s="1049"/>
      <c r="FY177" s="1049"/>
      <c r="FZ177" s="1049"/>
      <c r="GA177" s="1049"/>
      <c r="GB177" s="649"/>
      <c r="GC177" s="649"/>
      <c r="GD177" s="649"/>
      <c r="GE177" s="649"/>
      <c r="GF177" s="784"/>
      <c r="GG177" s="784"/>
      <c r="GH177" s="784"/>
      <c r="GI177" s="784"/>
      <c r="GJ177" s="784"/>
      <c r="GK177" s="784"/>
      <c r="GL177" s="645"/>
      <c r="GM177" s="645"/>
      <c r="GN177" s="645"/>
      <c r="GO177" s="645"/>
      <c r="GP177" s="504"/>
      <c r="GQ177" s="504"/>
      <c r="GR177" s="504"/>
      <c r="GS177" s="504"/>
      <c r="GT177" s="504"/>
      <c r="GU177" s="504"/>
      <c r="GV177" s="650"/>
      <c r="GW177" s="650"/>
      <c r="GX177" s="650"/>
      <c r="GY177" s="650"/>
      <c r="GZ177" s="514"/>
      <c r="HA177" s="514"/>
      <c r="HB177" s="514"/>
      <c r="HC177" s="514"/>
      <c r="HD177" s="514"/>
      <c r="HE177" s="514"/>
      <c r="HF177" s="651"/>
      <c r="HG177" s="651"/>
      <c r="HH177" s="651"/>
      <c r="HI177" s="651"/>
      <c r="HJ177" s="518"/>
      <c r="HK177" s="518"/>
      <c r="HL177" s="518"/>
      <c r="HM177" s="518"/>
      <c r="HN177" s="518"/>
      <c r="HO177" s="518"/>
      <c r="HP177" s="635"/>
      <c r="HQ177" s="635"/>
      <c r="HR177" s="635"/>
      <c r="HS177" s="635"/>
      <c r="HT177" s="517"/>
      <c r="HU177" s="517"/>
      <c r="HV177" s="517"/>
      <c r="HW177" s="517"/>
      <c r="HX177" s="517"/>
      <c r="HY177" s="517"/>
      <c r="HZ177" s="646"/>
      <c r="IA177" s="646"/>
      <c r="IB177" s="646"/>
      <c r="IC177" s="646"/>
      <c r="ID177" s="506"/>
      <c r="IE177" s="506"/>
      <c r="IF177" s="506"/>
      <c r="IG177" s="506"/>
      <c r="IH177" s="506"/>
      <c r="II177" s="506"/>
      <c r="IJ177" s="651"/>
      <c r="IK177" s="651"/>
      <c r="IL177" s="651"/>
      <c r="IM177" s="651"/>
      <c r="IN177" s="518"/>
      <c r="IO177" s="518"/>
      <c r="IP177" s="518"/>
      <c r="IQ177" s="518"/>
      <c r="IR177" s="518"/>
      <c r="IS177" s="518"/>
      <c r="IT177" s="643"/>
      <c r="IU177" s="643"/>
      <c r="IV177" s="643"/>
      <c r="IW177" s="643"/>
      <c r="IX177" s="794"/>
      <c r="IY177" s="794"/>
      <c r="IZ177" s="794"/>
      <c r="JA177" s="794"/>
      <c r="JB177" s="794"/>
      <c r="JC177" s="794"/>
      <c r="JD177" s="647"/>
      <c r="JE177" s="647"/>
      <c r="JF177" s="647"/>
      <c r="JG177" s="647"/>
      <c r="JH177" s="508"/>
      <c r="JI177" s="508"/>
      <c r="JJ177" s="508"/>
      <c r="JK177" s="508"/>
      <c r="JL177" s="508"/>
      <c r="JM177" s="508"/>
      <c r="JN177" s="642"/>
      <c r="JO177" s="642"/>
      <c r="JP177" s="642"/>
      <c r="JQ177" s="642"/>
      <c r="JR177" s="519"/>
      <c r="JS177" s="519"/>
      <c r="JT177" s="519"/>
      <c r="JU177" s="519"/>
      <c r="JV177" s="519"/>
      <c r="JW177" s="519"/>
      <c r="JX177" s="640"/>
      <c r="JY177" s="640"/>
      <c r="JZ177" s="640"/>
      <c r="KA177" s="640"/>
      <c r="KB177" s="772"/>
      <c r="KC177" s="772"/>
      <c r="KD177" s="772"/>
      <c r="KE177" s="772"/>
      <c r="KF177" s="772"/>
      <c r="KG177" s="772"/>
      <c r="KH177" s="641"/>
      <c r="KI177" s="641"/>
      <c r="KJ177" s="641"/>
      <c r="KK177" s="641"/>
      <c r="KL177" s="499"/>
      <c r="KM177" s="499"/>
      <c r="KN177" s="499"/>
      <c r="KO177" s="499"/>
      <c r="KP177" s="499"/>
      <c r="KQ177" s="499"/>
      <c r="KR177" s="652"/>
      <c r="KS177" s="652"/>
      <c r="KT177" s="652"/>
      <c r="KU177" s="652"/>
      <c r="KV177" s="789"/>
      <c r="KW177" s="789"/>
      <c r="KX177" s="789"/>
      <c r="KY177" s="789"/>
      <c r="KZ177" s="789"/>
      <c r="LA177" s="789"/>
      <c r="LB177" s="651"/>
      <c r="LC177" s="651"/>
      <c r="LD177" s="651"/>
      <c r="LE177" s="651"/>
      <c r="LF177" s="518"/>
      <c r="LG177" s="518"/>
      <c r="LH177" s="518"/>
      <c r="LI177" s="518"/>
      <c r="LJ177" s="518"/>
      <c r="LK177" s="518"/>
      <c r="LL177" s="649"/>
      <c r="LM177" s="649"/>
      <c r="LN177" s="649"/>
      <c r="LO177" s="649"/>
      <c r="LP177" s="784"/>
      <c r="LQ177" s="784"/>
      <c r="LR177" s="784"/>
      <c r="LS177" s="784"/>
      <c r="LT177" s="784"/>
      <c r="LU177" s="784"/>
      <c r="LV177" s="415">
        <f t="shared" ref="LV177:ME177" si="504">D177+N177+X177+AH177+AR177+BB177+BL177+BV177+CF177+CP177+CZ177+DJ177+DT177+ED177+EN177+EX177+FH177+FR177+GB177+GL177+GV177+HF177+HP177+HZ177+IJ177+IT177+JD177+JN177+JX177+KH177+KR177+LB177+LL177</f>
        <v>0</v>
      </c>
      <c r="LW177" s="415">
        <f t="shared" si="504"/>
        <v>0</v>
      </c>
      <c r="LX177" s="415">
        <f t="shared" si="504"/>
        <v>0</v>
      </c>
      <c r="LY177" s="415">
        <f t="shared" si="504"/>
        <v>0</v>
      </c>
      <c r="LZ177" s="416">
        <f t="shared" si="504"/>
        <v>0</v>
      </c>
      <c r="MA177" s="416">
        <f t="shared" si="504"/>
        <v>0</v>
      </c>
      <c r="MB177" s="416">
        <f t="shared" si="504"/>
        <v>0</v>
      </c>
      <c r="MC177" s="416">
        <f t="shared" si="504"/>
        <v>0</v>
      </c>
      <c r="MD177" s="416">
        <f t="shared" si="504"/>
        <v>0</v>
      </c>
      <c r="ME177" s="416">
        <f t="shared" si="504"/>
        <v>0</v>
      </c>
      <c r="MF177" s="648"/>
      <c r="MG177" s="648"/>
      <c r="MH177" s="648"/>
      <c r="MI177" s="648"/>
      <c r="MJ177" s="510"/>
      <c r="MK177" s="510"/>
      <c r="ML177" s="510"/>
      <c r="MM177" s="510"/>
      <c r="MN177" s="510"/>
      <c r="MO177" s="510"/>
      <c r="MP177" s="653"/>
      <c r="MQ177" s="653"/>
      <c r="MR177" s="653"/>
      <c r="MS177" s="653"/>
      <c r="MT177" s="522"/>
      <c r="MU177" s="522"/>
      <c r="MV177" s="522"/>
      <c r="MW177" s="522"/>
      <c r="MX177" s="522"/>
      <c r="MY177" s="522"/>
      <c r="MZ177" s="401">
        <f t="shared" ref="MZ177:NI177" si="505">LV177+MF177+MP177</f>
        <v>0</v>
      </c>
      <c r="NA177" s="401">
        <f t="shared" si="505"/>
        <v>0</v>
      </c>
      <c r="NB177" s="401">
        <f t="shared" si="505"/>
        <v>0</v>
      </c>
      <c r="NC177" s="401">
        <f t="shared" si="505"/>
        <v>0</v>
      </c>
      <c r="ND177" s="402">
        <f t="shared" si="505"/>
        <v>0</v>
      </c>
      <c r="NE177" s="402">
        <f t="shared" si="505"/>
        <v>0</v>
      </c>
      <c r="NF177" s="402">
        <f t="shared" si="505"/>
        <v>0</v>
      </c>
      <c r="NG177" s="402">
        <f t="shared" si="505"/>
        <v>0</v>
      </c>
      <c r="NH177" s="402">
        <f t="shared" si="505"/>
        <v>0</v>
      </c>
      <c r="NI177" s="402">
        <f t="shared" si="505"/>
        <v>0</v>
      </c>
    </row>
    <row r="178" spans="1:373" s="245" customFormat="1" ht="25.9" customHeight="1" thickBot="1" x14ac:dyDescent="0.3">
      <c r="A178" s="1517" t="s">
        <v>152</v>
      </c>
      <c r="B178" s="1518"/>
      <c r="C178" s="1518"/>
      <c r="D178" s="403">
        <f>D177</f>
        <v>0</v>
      </c>
      <c r="E178" s="403">
        <f t="shared" ref="E178:M178" si="506">E177</f>
        <v>0</v>
      </c>
      <c r="F178" s="403">
        <f t="shared" si="506"/>
        <v>0</v>
      </c>
      <c r="G178" s="403">
        <f t="shared" si="506"/>
        <v>0</v>
      </c>
      <c r="H178" s="523">
        <f t="shared" si="506"/>
        <v>0</v>
      </c>
      <c r="I178" s="523">
        <f t="shared" si="506"/>
        <v>0</v>
      </c>
      <c r="J178" s="523">
        <f t="shared" si="506"/>
        <v>0</v>
      </c>
      <c r="K178" s="523">
        <f t="shared" si="506"/>
        <v>0</v>
      </c>
      <c r="L178" s="523">
        <f t="shared" si="506"/>
        <v>0</v>
      </c>
      <c r="M178" s="523">
        <f t="shared" si="506"/>
        <v>0</v>
      </c>
      <c r="N178" s="403">
        <f>N177</f>
        <v>0</v>
      </c>
      <c r="O178" s="403">
        <f t="shared" ref="O178:U178" si="507">O177</f>
        <v>0</v>
      </c>
      <c r="P178" s="403">
        <f t="shared" si="507"/>
        <v>0</v>
      </c>
      <c r="Q178" s="403">
        <f t="shared" si="507"/>
        <v>0</v>
      </c>
      <c r="R178" s="404">
        <f t="shared" si="507"/>
        <v>0</v>
      </c>
      <c r="S178" s="404">
        <f t="shared" si="507"/>
        <v>0</v>
      </c>
      <c r="T178" s="404">
        <f t="shared" si="507"/>
        <v>0</v>
      </c>
      <c r="U178" s="404">
        <f t="shared" si="507"/>
        <v>0</v>
      </c>
      <c r="V178" s="404">
        <f>V177</f>
        <v>0</v>
      </c>
      <c r="W178" s="404">
        <f>W177</f>
        <v>0</v>
      </c>
      <c r="X178" s="403">
        <f>X177</f>
        <v>0</v>
      </c>
      <c r="Y178" s="403">
        <f t="shared" ref="Y178:AE178" si="508">Y177</f>
        <v>0</v>
      </c>
      <c r="Z178" s="403">
        <f t="shared" si="508"/>
        <v>0</v>
      </c>
      <c r="AA178" s="403">
        <f t="shared" si="508"/>
        <v>0</v>
      </c>
      <c r="AB178" s="404">
        <f t="shared" si="508"/>
        <v>0</v>
      </c>
      <c r="AC178" s="404">
        <f t="shared" si="508"/>
        <v>0</v>
      </c>
      <c r="AD178" s="404">
        <f t="shared" si="508"/>
        <v>0</v>
      </c>
      <c r="AE178" s="404">
        <f t="shared" si="508"/>
        <v>0</v>
      </c>
      <c r="AF178" s="404">
        <f>AF177</f>
        <v>0</v>
      </c>
      <c r="AG178" s="404">
        <f>AG177</f>
        <v>0</v>
      </c>
      <c r="AH178" s="403">
        <f>AH177</f>
        <v>0</v>
      </c>
      <c r="AI178" s="403">
        <f t="shared" ref="AI178:AO178" si="509">AI177</f>
        <v>0</v>
      </c>
      <c r="AJ178" s="403">
        <f t="shared" si="509"/>
        <v>0</v>
      </c>
      <c r="AK178" s="403">
        <f t="shared" si="509"/>
        <v>0</v>
      </c>
      <c r="AL178" s="404">
        <f t="shared" si="509"/>
        <v>0</v>
      </c>
      <c r="AM178" s="404">
        <f t="shared" si="509"/>
        <v>0</v>
      </c>
      <c r="AN178" s="404">
        <f t="shared" si="509"/>
        <v>0</v>
      </c>
      <c r="AO178" s="404">
        <f t="shared" si="509"/>
        <v>0</v>
      </c>
      <c r="AP178" s="404">
        <f>AP177</f>
        <v>0</v>
      </c>
      <c r="AQ178" s="404">
        <f>AQ177</f>
        <v>0</v>
      </c>
      <c r="AR178" s="403">
        <f>AR177</f>
        <v>0</v>
      </c>
      <c r="AS178" s="403">
        <f t="shared" ref="AS178:AY178" si="510">AS177</f>
        <v>0</v>
      </c>
      <c r="AT178" s="403">
        <f t="shared" si="510"/>
        <v>0</v>
      </c>
      <c r="AU178" s="403">
        <f t="shared" si="510"/>
        <v>0</v>
      </c>
      <c r="AV178" s="404">
        <f t="shared" si="510"/>
        <v>0</v>
      </c>
      <c r="AW178" s="404">
        <f t="shared" si="510"/>
        <v>0</v>
      </c>
      <c r="AX178" s="404">
        <f t="shared" si="510"/>
        <v>0</v>
      </c>
      <c r="AY178" s="404">
        <f t="shared" si="510"/>
        <v>0</v>
      </c>
      <c r="AZ178" s="404">
        <f>AZ177</f>
        <v>0</v>
      </c>
      <c r="BA178" s="404">
        <f>BA177</f>
        <v>0</v>
      </c>
      <c r="BB178" s="403">
        <f>BB177</f>
        <v>0</v>
      </c>
      <c r="BC178" s="403">
        <f t="shared" ref="BC178:BI178" si="511">BC177</f>
        <v>0</v>
      </c>
      <c r="BD178" s="403">
        <f t="shared" si="511"/>
        <v>0</v>
      </c>
      <c r="BE178" s="403">
        <f t="shared" si="511"/>
        <v>0</v>
      </c>
      <c r="BF178" s="404">
        <f t="shared" si="511"/>
        <v>0</v>
      </c>
      <c r="BG178" s="404">
        <f t="shared" si="511"/>
        <v>0</v>
      </c>
      <c r="BH178" s="404">
        <f t="shared" si="511"/>
        <v>0</v>
      </c>
      <c r="BI178" s="404">
        <f t="shared" si="511"/>
        <v>0</v>
      </c>
      <c r="BJ178" s="404">
        <f>BJ177</f>
        <v>0</v>
      </c>
      <c r="BK178" s="404">
        <f>BK177</f>
        <v>0</v>
      </c>
      <c r="BL178" s="403">
        <f>BL177</f>
        <v>0</v>
      </c>
      <c r="BM178" s="403">
        <f t="shared" ref="BM178:BS178" si="512">BM177</f>
        <v>0</v>
      </c>
      <c r="BN178" s="403">
        <f t="shared" si="512"/>
        <v>0</v>
      </c>
      <c r="BO178" s="403">
        <f t="shared" si="512"/>
        <v>0</v>
      </c>
      <c r="BP178" s="404">
        <f t="shared" si="512"/>
        <v>0</v>
      </c>
      <c r="BQ178" s="404">
        <f t="shared" si="512"/>
        <v>0</v>
      </c>
      <c r="BR178" s="404">
        <f t="shared" si="512"/>
        <v>0</v>
      </c>
      <c r="BS178" s="404">
        <f t="shared" si="512"/>
        <v>0</v>
      </c>
      <c r="BT178" s="404">
        <f>BT177</f>
        <v>0</v>
      </c>
      <c r="BU178" s="404">
        <f>BU177</f>
        <v>0</v>
      </c>
      <c r="BV178" s="403">
        <f>BV177</f>
        <v>0</v>
      </c>
      <c r="BW178" s="403">
        <f t="shared" ref="BW178:CC178" si="513">BW177</f>
        <v>0</v>
      </c>
      <c r="BX178" s="403">
        <f t="shared" si="513"/>
        <v>0</v>
      </c>
      <c r="BY178" s="403">
        <f t="shared" si="513"/>
        <v>0</v>
      </c>
      <c r="BZ178" s="404">
        <f t="shared" si="513"/>
        <v>0</v>
      </c>
      <c r="CA178" s="404">
        <f t="shared" si="513"/>
        <v>0</v>
      </c>
      <c r="CB178" s="404">
        <f t="shared" si="513"/>
        <v>0</v>
      </c>
      <c r="CC178" s="404">
        <f t="shared" si="513"/>
        <v>0</v>
      </c>
      <c r="CD178" s="404">
        <f>CD177</f>
        <v>0</v>
      </c>
      <c r="CE178" s="404">
        <f>CE177</f>
        <v>0</v>
      </c>
      <c r="CF178" s="403">
        <f>CF177</f>
        <v>0</v>
      </c>
      <c r="CG178" s="403">
        <f t="shared" ref="CG178:CM178" si="514">CG177</f>
        <v>0</v>
      </c>
      <c r="CH178" s="403">
        <f t="shared" si="514"/>
        <v>0</v>
      </c>
      <c r="CI178" s="403">
        <f t="shared" si="514"/>
        <v>0</v>
      </c>
      <c r="CJ178" s="404">
        <f t="shared" si="514"/>
        <v>0</v>
      </c>
      <c r="CK178" s="404">
        <f t="shared" si="514"/>
        <v>0</v>
      </c>
      <c r="CL178" s="404">
        <f t="shared" si="514"/>
        <v>0</v>
      </c>
      <c r="CM178" s="404">
        <f t="shared" si="514"/>
        <v>0</v>
      </c>
      <c r="CN178" s="404">
        <f>CN177</f>
        <v>0</v>
      </c>
      <c r="CO178" s="404">
        <f>CO177</f>
        <v>0</v>
      </c>
      <c r="CP178" s="403">
        <f>CP177</f>
        <v>0</v>
      </c>
      <c r="CQ178" s="403">
        <f t="shared" ref="CQ178:CW178" si="515">CQ177</f>
        <v>0</v>
      </c>
      <c r="CR178" s="403">
        <f t="shared" si="515"/>
        <v>0</v>
      </c>
      <c r="CS178" s="403">
        <f t="shared" si="515"/>
        <v>0</v>
      </c>
      <c r="CT178" s="404">
        <f t="shared" si="515"/>
        <v>0</v>
      </c>
      <c r="CU178" s="404">
        <f t="shared" si="515"/>
        <v>0</v>
      </c>
      <c r="CV178" s="404">
        <f t="shared" si="515"/>
        <v>0</v>
      </c>
      <c r="CW178" s="404">
        <f t="shared" si="515"/>
        <v>0</v>
      </c>
      <c r="CX178" s="404">
        <f>CX177</f>
        <v>0</v>
      </c>
      <c r="CY178" s="404">
        <f>CY177</f>
        <v>0</v>
      </c>
      <c r="CZ178" s="403">
        <f>CZ177</f>
        <v>0</v>
      </c>
      <c r="DA178" s="403">
        <f t="shared" ref="DA178:DG178" si="516">DA177</f>
        <v>0</v>
      </c>
      <c r="DB178" s="403">
        <f t="shared" si="516"/>
        <v>0</v>
      </c>
      <c r="DC178" s="403">
        <f t="shared" si="516"/>
        <v>0</v>
      </c>
      <c r="DD178" s="404">
        <f t="shared" si="516"/>
        <v>0</v>
      </c>
      <c r="DE178" s="404">
        <f t="shared" si="516"/>
        <v>0</v>
      </c>
      <c r="DF178" s="404">
        <f t="shared" si="516"/>
        <v>0</v>
      </c>
      <c r="DG178" s="404">
        <f t="shared" si="516"/>
        <v>0</v>
      </c>
      <c r="DH178" s="404">
        <f>DH177</f>
        <v>0</v>
      </c>
      <c r="DI178" s="404">
        <f>DI177</f>
        <v>0</v>
      </c>
      <c r="DJ178" s="403">
        <f>DJ177</f>
        <v>0</v>
      </c>
      <c r="DK178" s="403">
        <f t="shared" ref="DK178:DQ178" si="517">DK177</f>
        <v>0</v>
      </c>
      <c r="DL178" s="403">
        <f t="shared" si="517"/>
        <v>0</v>
      </c>
      <c r="DM178" s="403">
        <f t="shared" si="517"/>
        <v>0</v>
      </c>
      <c r="DN178" s="404">
        <f t="shared" si="517"/>
        <v>0</v>
      </c>
      <c r="DO178" s="404">
        <f t="shared" si="517"/>
        <v>0</v>
      </c>
      <c r="DP178" s="404">
        <f t="shared" si="517"/>
        <v>0</v>
      </c>
      <c r="DQ178" s="404">
        <f t="shared" si="517"/>
        <v>0</v>
      </c>
      <c r="DR178" s="404">
        <f>DR177</f>
        <v>0</v>
      </c>
      <c r="DS178" s="404">
        <f>DS177</f>
        <v>0</v>
      </c>
      <c r="DT178" s="403">
        <f>DT177</f>
        <v>0</v>
      </c>
      <c r="DU178" s="403">
        <f t="shared" ref="DU178:EA178" si="518">DU177</f>
        <v>0</v>
      </c>
      <c r="DV178" s="403">
        <f t="shared" si="518"/>
        <v>0</v>
      </c>
      <c r="DW178" s="403">
        <f t="shared" si="518"/>
        <v>0</v>
      </c>
      <c r="DX178" s="404">
        <f t="shared" si="518"/>
        <v>0</v>
      </c>
      <c r="DY178" s="404">
        <f t="shared" si="518"/>
        <v>0</v>
      </c>
      <c r="DZ178" s="404">
        <f t="shared" si="518"/>
        <v>0</v>
      </c>
      <c r="EA178" s="404">
        <f t="shared" si="518"/>
        <v>0</v>
      </c>
      <c r="EB178" s="404">
        <f>EB177</f>
        <v>0</v>
      </c>
      <c r="EC178" s="404">
        <f>EC177</f>
        <v>0</v>
      </c>
      <c r="ED178" s="403">
        <f>ED177</f>
        <v>0</v>
      </c>
      <c r="EE178" s="403">
        <f t="shared" ref="EE178:EK178" si="519">EE177</f>
        <v>0</v>
      </c>
      <c r="EF178" s="403">
        <f t="shared" si="519"/>
        <v>0</v>
      </c>
      <c r="EG178" s="403">
        <f t="shared" si="519"/>
        <v>0</v>
      </c>
      <c r="EH178" s="404">
        <f t="shared" si="519"/>
        <v>0</v>
      </c>
      <c r="EI178" s="404">
        <f t="shared" si="519"/>
        <v>0</v>
      </c>
      <c r="EJ178" s="404">
        <f t="shared" si="519"/>
        <v>0</v>
      </c>
      <c r="EK178" s="404">
        <f t="shared" si="519"/>
        <v>0</v>
      </c>
      <c r="EL178" s="404">
        <f>EL177</f>
        <v>0</v>
      </c>
      <c r="EM178" s="404">
        <f>EM177</f>
        <v>0</v>
      </c>
      <c r="EN178" s="403">
        <f>EN177</f>
        <v>0</v>
      </c>
      <c r="EO178" s="403">
        <f t="shared" ref="EO178:EU178" si="520">EO177</f>
        <v>0</v>
      </c>
      <c r="EP178" s="403">
        <f t="shared" si="520"/>
        <v>0</v>
      </c>
      <c r="EQ178" s="403">
        <f t="shared" si="520"/>
        <v>0</v>
      </c>
      <c r="ER178" s="404">
        <f t="shared" si="520"/>
        <v>0</v>
      </c>
      <c r="ES178" s="404">
        <f t="shared" si="520"/>
        <v>0</v>
      </c>
      <c r="ET178" s="404">
        <f t="shared" si="520"/>
        <v>0</v>
      </c>
      <c r="EU178" s="404">
        <f t="shared" si="520"/>
        <v>0</v>
      </c>
      <c r="EV178" s="404">
        <f>EV177</f>
        <v>0</v>
      </c>
      <c r="EW178" s="404">
        <f>EW177</f>
        <v>0</v>
      </c>
      <c r="EX178" s="403">
        <f>EX177</f>
        <v>0</v>
      </c>
      <c r="EY178" s="403">
        <f t="shared" ref="EY178:FE178" si="521">EY177</f>
        <v>0</v>
      </c>
      <c r="EZ178" s="403">
        <f t="shared" si="521"/>
        <v>0</v>
      </c>
      <c r="FA178" s="403">
        <f t="shared" si="521"/>
        <v>0</v>
      </c>
      <c r="FB178" s="404">
        <f t="shared" si="521"/>
        <v>0</v>
      </c>
      <c r="FC178" s="404">
        <f t="shared" si="521"/>
        <v>0</v>
      </c>
      <c r="FD178" s="404">
        <f t="shared" si="521"/>
        <v>0</v>
      </c>
      <c r="FE178" s="404">
        <f t="shared" si="521"/>
        <v>0</v>
      </c>
      <c r="FF178" s="404">
        <f>FF177</f>
        <v>0</v>
      </c>
      <c r="FG178" s="404">
        <f>FG177</f>
        <v>0</v>
      </c>
      <c r="FH178" s="403">
        <f>FH177</f>
        <v>0</v>
      </c>
      <c r="FI178" s="403">
        <f t="shared" ref="FI178:FO178" si="522">FI177</f>
        <v>0</v>
      </c>
      <c r="FJ178" s="403">
        <f t="shared" si="522"/>
        <v>0</v>
      </c>
      <c r="FK178" s="403">
        <f t="shared" si="522"/>
        <v>0</v>
      </c>
      <c r="FL178" s="523">
        <f t="shared" si="522"/>
        <v>0</v>
      </c>
      <c r="FM178" s="523">
        <f t="shared" si="522"/>
        <v>0</v>
      </c>
      <c r="FN178" s="523">
        <f t="shared" si="522"/>
        <v>0</v>
      </c>
      <c r="FO178" s="523">
        <f t="shared" si="522"/>
        <v>0</v>
      </c>
      <c r="FP178" s="523">
        <f>FP177</f>
        <v>0</v>
      </c>
      <c r="FQ178" s="523">
        <f>FQ177</f>
        <v>0</v>
      </c>
      <c r="FR178" s="403">
        <f>FR177</f>
        <v>0</v>
      </c>
      <c r="FS178" s="403">
        <f t="shared" ref="FS178:FY178" si="523">FS177</f>
        <v>0</v>
      </c>
      <c r="FT178" s="403">
        <f t="shared" si="523"/>
        <v>0</v>
      </c>
      <c r="FU178" s="403">
        <f t="shared" si="523"/>
        <v>0</v>
      </c>
      <c r="FV178" s="404">
        <f t="shared" si="523"/>
        <v>0</v>
      </c>
      <c r="FW178" s="404">
        <f t="shared" si="523"/>
        <v>0</v>
      </c>
      <c r="FX178" s="404">
        <f t="shared" si="523"/>
        <v>0</v>
      </c>
      <c r="FY178" s="404">
        <f t="shared" si="523"/>
        <v>0</v>
      </c>
      <c r="FZ178" s="404">
        <f>FZ177</f>
        <v>0</v>
      </c>
      <c r="GA178" s="404">
        <f>GA177</f>
        <v>0</v>
      </c>
      <c r="GB178" s="403">
        <f>GB177</f>
        <v>0</v>
      </c>
      <c r="GC178" s="403">
        <f t="shared" ref="GC178:GI178" si="524">GC177</f>
        <v>0</v>
      </c>
      <c r="GD178" s="403">
        <f t="shared" si="524"/>
        <v>0</v>
      </c>
      <c r="GE178" s="403">
        <f t="shared" si="524"/>
        <v>0</v>
      </c>
      <c r="GF178" s="404">
        <f t="shared" si="524"/>
        <v>0</v>
      </c>
      <c r="GG178" s="404">
        <f t="shared" si="524"/>
        <v>0</v>
      </c>
      <c r="GH178" s="404">
        <f t="shared" si="524"/>
        <v>0</v>
      </c>
      <c r="GI178" s="404">
        <f t="shared" si="524"/>
        <v>0</v>
      </c>
      <c r="GJ178" s="404">
        <f>GJ177</f>
        <v>0</v>
      </c>
      <c r="GK178" s="404">
        <f>GK177</f>
        <v>0</v>
      </c>
      <c r="GL178" s="403">
        <f>GL177</f>
        <v>0</v>
      </c>
      <c r="GM178" s="403">
        <f t="shared" ref="GM178:GS178" si="525">GM177</f>
        <v>0</v>
      </c>
      <c r="GN178" s="403">
        <f t="shared" si="525"/>
        <v>0</v>
      </c>
      <c r="GO178" s="403">
        <f t="shared" si="525"/>
        <v>0</v>
      </c>
      <c r="GP178" s="523">
        <f t="shared" si="525"/>
        <v>0</v>
      </c>
      <c r="GQ178" s="523">
        <f t="shared" si="525"/>
        <v>0</v>
      </c>
      <c r="GR178" s="523">
        <f t="shared" si="525"/>
        <v>0</v>
      </c>
      <c r="GS178" s="523">
        <f t="shared" si="525"/>
        <v>0</v>
      </c>
      <c r="GT178" s="523">
        <f>GT177</f>
        <v>0</v>
      </c>
      <c r="GU178" s="523">
        <f>GU177</f>
        <v>0</v>
      </c>
      <c r="GV178" s="403">
        <f>GV177</f>
        <v>0</v>
      </c>
      <c r="GW178" s="403">
        <f t="shared" ref="GW178:HC178" si="526">GW177</f>
        <v>0</v>
      </c>
      <c r="GX178" s="403">
        <f t="shared" si="526"/>
        <v>0</v>
      </c>
      <c r="GY178" s="403">
        <f t="shared" si="526"/>
        <v>0</v>
      </c>
      <c r="GZ178" s="404">
        <f t="shared" si="526"/>
        <v>0</v>
      </c>
      <c r="HA178" s="404">
        <f t="shared" si="526"/>
        <v>0</v>
      </c>
      <c r="HB178" s="404">
        <f t="shared" si="526"/>
        <v>0</v>
      </c>
      <c r="HC178" s="404">
        <f t="shared" si="526"/>
        <v>0</v>
      </c>
      <c r="HD178" s="404">
        <f>HD177</f>
        <v>0</v>
      </c>
      <c r="HE178" s="404">
        <f>HE177</f>
        <v>0</v>
      </c>
      <c r="HF178" s="403">
        <f>HF177</f>
        <v>0</v>
      </c>
      <c r="HG178" s="403">
        <f t="shared" ref="HG178:HM178" si="527">HG177</f>
        <v>0</v>
      </c>
      <c r="HH178" s="403">
        <f t="shared" si="527"/>
        <v>0</v>
      </c>
      <c r="HI178" s="403">
        <f t="shared" si="527"/>
        <v>0</v>
      </c>
      <c r="HJ178" s="404">
        <f t="shared" si="527"/>
        <v>0</v>
      </c>
      <c r="HK178" s="404">
        <f t="shared" si="527"/>
        <v>0</v>
      </c>
      <c r="HL178" s="404">
        <f t="shared" si="527"/>
        <v>0</v>
      </c>
      <c r="HM178" s="404">
        <f t="shared" si="527"/>
        <v>0</v>
      </c>
      <c r="HN178" s="404">
        <f>HN177</f>
        <v>0</v>
      </c>
      <c r="HO178" s="404">
        <f>HO177</f>
        <v>0</v>
      </c>
      <c r="HP178" s="403">
        <f>HP177</f>
        <v>0</v>
      </c>
      <c r="HQ178" s="403">
        <f t="shared" ref="HQ178:HW178" si="528">HQ177</f>
        <v>0</v>
      </c>
      <c r="HR178" s="403">
        <f t="shared" si="528"/>
        <v>0</v>
      </c>
      <c r="HS178" s="403">
        <f t="shared" si="528"/>
        <v>0</v>
      </c>
      <c r="HT178" s="404">
        <f t="shared" si="528"/>
        <v>0</v>
      </c>
      <c r="HU178" s="404">
        <f t="shared" si="528"/>
        <v>0</v>
      </c>
      <c r="HV178" s="404">
        <f t="shared" si="528"/>
        <v>0</v>
      </c>
      <c r="HW178" s="404">
        <f t="shared" si="528"/>
        <v>0</v>
      </c>
      <c r="HX178" s="404">
        <f>HX177</f>
        <v>0</v>
      </c>
      <c r="HY178" s="404">
        <f>HY177</f>
        <v>0</v>
      </c>
      <c r="HZ178" s="403">
        <f>HZ177</f>
        <v>0</v>
      </c>
      <c r="IA178" s="403">
        <f t="shared" ref="IA178:IG178" si="529">IA177</f>
        <v>0</v>
      </c>
      <c r="IB178" s="403">
        <f t="shared" si="529"/>
        <v>0</v>
      </c>
      <c r="IC178" s="403">
        <f t="shared" si="529"/>
        <v>0</v>
      </c>
      <c r="ID178" s="523">
        <f t="shared" si="529"/>
        <v>0</v>
      </c>
      <c r="IE178" s="523">
        <f t="shared" si="529"/>
        <v>0</v>
      </c>
      <c r="IF178" s="523">
        <f t="shared" si="529"/>
        <v>0</v>
      </c>
      <c r="IG178" s="523">
        <f t="shared" si="529"/>
        <v>0</v>
      </c>
      <c r="IH178" s="523">
        <f>IH177</f>
        <v>0</v>
      </c>
      <c r="II178" s="523">
        <f>II177</f>
        <v>0</v>
      </c>
      <c r="IJ178" s="403">
        <f>IJ177</f>
        <v>0</v>
      </c>
      <c r="IK178" s="403">
        <f t="shared" ref="IK178:IQ178" si="530">IK177</f>
        <v>0</v>
      </c>
      <c r="IL178" s="403">
        <f t="shared" si="530"/>
        <v>0</v>
      </c>
      <c r="IM178" s="403">
        <f t="shared" si="530"/>
        <v>0</v>
      </c>
      <c r="IN178" s="404">
        <f t="shared" si="530"/>
        <v>0</v>
      </c>
      <c r="IO178" s="404">
        <f t="shared" si="530"/>
        <v>0</v>
      </c>
      <c r="IP178" s="404">
        <f t="shared" si="530"/>
        <v>0</v>
      </c>
      <c r="IQ178" s="404">
        <f t="shared" si="530"/>
        <v>0</v>
      </c>
      <c r="IR178" s="404">
        <f>IR177</f>
        <v>0</v>
      </c>
      <c r="IS178" s="404">
        <f>IS177</f>
        <v>0</v>
      </c>
      <c r="IT178" s="403">
        <f>IT177</f>
        <v>0</v>
      </c>
      <c r="IU178" s="403">
        <f t="shared" ref="IU178:JA178" si="531">IU177</f>
        <v>0</v>
      </c>
      <c r="IV178" s="403">
        <f t="shared" si="531"/>
        <v>0</v>
      </c>
      <c r="IW178" s="403">
        <f t="shared" si="531"/>
        <v>0</v>
      </c>
      <c r="IX178" s="404">
        <f t="shared" si="531"/>
        <v>0</v>
      </c>
      <c r="IY178" s="404">
        <f t="shared" si="531"/>
        <v>0</v>
      </c>
      <c r="IZ178" s="404">
        <f t="shared" si="531"/>
        <v>0</v>
      </c>
      <c r="JA178" s="404">
        <f t="shared" si="531"/>
        <v>0</v>
      </c>
      <c r="JB178" s="404">
        <f>JB177</f>
        <v>0</v>
      </c>
      <c r="JC178" s="404">
        <f>JC177</f>
        <v>0</v>
      </c>
      <c r="JD178" s="403">
        <f>JD177</f>
        <v>0</v>
      </c>
      <c r="JE178" s="403">
        <f t="shared" ref="JE178:JK178" si="532">JE177</f>
        <v>0</v>
      </c>
      <c r="JF178" s="403">
        <f t="shared" si="532"/>
        <v>0</v>
      </c>
      <c r="JG178" s="403">
        <f t="shared" si="532"/>
        <v>0</v>
      </c>
      <c r="JH178" s="404">
        <f t="shared" si="532"/>
        <v>0</v>
      </c>
      <c r="JI178" s="404">
        <f t="shared" si="532"/>
        <v>0</v>
      </c>
      <c r="JJ178" s="404">
        <f t="shared" si="532"/>
        <v>0</v>
      </c>
      <c r="JK178" s="404">
        <f t="shared" si="532"/>
        <v>0</v>
      </c>
      <c r="JL178" s="404">
        <f>JL177</f>
        <v>0</v>
      </c>
      <c r="JM178" s="404">
        <f>JM177</f>
        <v>0</v>
      </c>
      <c r="JN178" s="403">
        <f>JN177</f>
        <v>0</v>
      </c>
      <c r="JO178" s="403">
        <f t="shared" ref="JO178:JU178" si="533">JO177</f>
        <v>0</v>
      </c>
      <c r="JP178" s="403">
        <f t="shared" si="533"/>
        <v>0</v>
      </c>
      <c r="JQ178" s="403">
        <f t="shared" si="533"/>
        <v>0</v>
      </c>
      <c r="JR178" s="404">
        <f t="shared" si="533"/>
        <v>0</v>
      </c>
      <c r="JS178" s="404">
        <f t="shared" si="533"/>
        <v>0</v>
      </c>
      <c r="JT178" s="404">
        <f t="shared" si="533"/>
        <v>0</v>
      </c>
      <c r="JU178" s="404">
        <f t="shared" si="533"/>
        <v>0</v>
      </c>
      <c r="JV178" s="404">
        <f>JV177</f>
        <v>0</v>
      </c>
      <c r="JW178" s="404">
        <f>JW177</f>
        <v>0</v>
      </c>
      <c r="JX178" s="403">
        <f>JX177</f>
        <v>0</v>
      </c>
      <c r="JY178" s="403">
        <f t="shared" ref="JY178:KE178" si="534">JY177</f>
        <v>0</v>
      </c>
      <c r="JZ178" s="403">
        <f t="shared" si="534"/>
        <v>0</v>
      </c>
      <c r="KA178" s="403">
        <f t="shared" si="534"/>
        <v>0</v>
      </c>
      <c r="KB178" s="404">
        <f t="shared" si="534"/>
        <v>0</v>
      </c>
      <c r="KC178" s="404">
        <f t="shared" si="534"/>
        <v>0</v>
      </c>
      <c r="KD178" s="404">
        <f t="shared" si="534"/>
        <v>0</v>
      </c>
      <c r="KE178" s="404">
        <f t="shared" si="534"/>
        <v>0</v>
      </c>
      <c r="KF178" s="404">
        <f>KF177</f>
        <v>0</v>
      </c>
      <c r="KG178" s="404">
        <f>KG177</f>
        <v>0</v>
      </c>
      <c r="KH178" s="403">
        <f>KH177</f>
        <v>0</v>
      </c>
      <c r="KI178" s="403">
        <f t="shared" ref="KI178:KO178" si="535">KI177</f>
        <v>0</v>
      </c>
      <c r="KJ178" s="403">
        <f t="shared" si="535"/>
        <v>0</v>
      </c>
      <c r="KK178" s="403">
        <f t="shared" si="535"/>
        <v>0</v>
      </c>
      <c r="KL178" s="404">
        <f t="shared" si="535"/>
        <v>0</v>
      </c>
      <c r="KM178" s="404">
        <f t="shared" si="535"/>
        <v>0</v>
      </c>
      <c r="KN178" s="404">
        <f t="shared" si="535"/>
        <v>0</v>
      </c>
      <c r="KO178" s="404">
        <f t="shared" si="535"/>
        <v>0</v>
      </c>
      <c r="KP178" s="404">
        <f>KP177</f>
        <v>0</v>
      </c>
      <c r="KQ178" s="404">
        <f>KQ177</f>
        <v>0</v>
      </c>
      <c r="KR178" s="403">
        <f>KR177</f>
        <v>0</v>
      </c>
      <c r="KS178" s="403">
        <f t="shared" ref="KS178:KY178" si="536">KS177</f>
        <v>0</v>
      </c>
      <c r="KT178" s="403">
        <f t="shared" si="536"/>
        <v>0</v>
      </c>
      <c r="KU178" s="403">
        <f t="shared" si="536"/>
        <v>0</v>
      </c>
      <c r="KV178" s="404">
        <f t="shared" si="536"/>
        <v>0</v>
      </c>
      <c r="KW178" s="404">
        <f t="shared" si="536"/>
        <v>0</v>
      </c>
      <c r="KX178" s="404">
        <f t="shared" si="536"/>
        <v>0</v>
      </c>
      <c r="KY178" s="404">
        <f t="shared" si="536"/>
        <v>0</v>
      </c>
      <c r="KZ178" s="404">
        <f>KZ177</f>
        <v>0</v>
      </c>
      <c r="LA178" s="404">
        <f>LA177</f>
        <v>0</v>
      </c>
      <c r="LB178" s="403">
        <f>LB177</f>
        <v>0</v>
      </c>
      <c r="LC178" s="403">
        <f t="shared" ref="LC178:LI178" si="537">LC177</f>
        <v>0</v>
      </c>
      <c r="LD178" s="403">
        <f t="shared" si="537"/>
        <v>0</v>
      </c>
      <c r="LE178" s="403">
        <f t="shared" si="537"/>
        <v>0</v>
      </c>
      <c r="LF178" s="404">
        <f t="shared" si="537"/>
        <v>0</v>
      </c>
      <c r="LG178" s="404">
        <f t="shared" si="537"/>
        <v>0</v>
      </c>
      <c r="LH178" s="404">
        <f t="shared" si="537"/>
        <v>0</v>
      </c>
      <c r="LI178" s="404">
        <f t="shared" si="537"/>
        <v>0</v>
      </c>
      <c r="LJ178" s="404">
        <f>LJ177</f>
        <v>0</v>
      </c>
      <c r="LK178" s="404">
        <f>LK177</f>
        <v>0</v>
      </c>
      <c r="LL178" s="403">
        <f>LL177</f>
        <v>0</v>
      </c>
      <c r="LM178" s="403">
        <f t="shared" ref="LM178:LS178" si="538">LM177</f>
        <v>0</v>
      </c>
      <c r="LN178" s="403">
        <f t="shared" si="538"/>
        <v>0</v>
      </c>
      <c r="LO178" s="403">
        <f t="shared" si="538"/>
        <v>0</v>
      </c>
      <c r="LP178" s="404">
        <f t="shared" si="538"/>
        <v>0</v>
      </c>
      <c r="LQ178" s="404">
        <f t="shared" si="538"/>
        <v>0</v>
      </c>
      <c r="LR178" s="404">
        <f t="shared" si="538"/>
        <v>0</v>
      </c>
      <c r="LS178" s="404">
        <f t="shared" si="538"/>
        <v>0</v>
      </c>
      <c r="LT178" s="404">
        <f>LT177</f>
        <v>0</v>
      </c>
      <c r="LU178" s="404">
        <f>LU177</f>
        <v>0</v>
      </c>
      <c r="LV178" s="403">
        <f>LV177</f>
        <v>0</v>
      </c>
      <c r="LW178" s="403">
        <f t="shared" ref="LW178:MC178" si="539">LW177</f>
        <v>0</v>
      </c>
      <c r="LX178" s="403">
        <f t="shared" si="539"/>
        <v>0</v>
      </c>
      <c r="LY178" s="403">
        <f t="shared" si="539"/>
        <v>0</v>
      </c>
      <c r="LZ178" s="404">
        <f t="shared" si="539"/>
        <v>0</v>
      </c>
      <c r="MA178" s="404">
        <f t="shared" si="539"/>
        <v>0</v>
      </c>
      <c r="MB178" s="404">
        <f t="shared" si="539"/>
        <v>0</v>
      </c>
      <c r="MC178" s="404">
        <f t="shared" si="539"/>
        <v>0</v>
      </c>
      <c r="MD178" s="404">
        <f>MD177</f>
        <v>0</v>
      </c>
      <c r="ME178" s="404">
        <f>ME177</f>
        <v>0</v>
      </c>
      <c r="MF178" s="403">
        <f>MF177</f>
        <v>0</v>
      </c>
      <c r="MG178" s="403">
        <f t="shared" ref="MG178:MM178" si="540">MG177</f>
        <v>0</v>
      </c>
      <c r="MH178" s="403">
        <f t="shared" si="540"/>
        <v>0</v>
      </c>
      <c r="MI178" s="403">
        <f t="shared" si="540"/>
        <v>0</v>
      </c>
      <c r="MJ178" s="523">
        <f t="shared" si="540"/>
        <v>0</v>
      </c>
      <c r="MK178" s="523">
        <f t="shared" si="540"/>
        <v>0</v>
      </c>
      <c r="ML178" s="523">
        <f t="shared" si="540"/>
        <v>0</v>
      </c>
      <c r="MM178" s="523">
        <f t="shared" si="540"/>
        <v>0</v>
      </c>
      <c r="MN178" s="523">
        <f>MN177</f>
        <v>0</v>
      </c>
      <c r="MO178" s="523">
        <f>MO177</f>
        <v>0</v>
      </c>
      <c r="MP178" s="403">
        <f>MP177</f>
        <v>0</v>
      </c>
      <c r="MQ178" s="403">
        <f t="shared" ref="MQ178:MW178" si="541">MQ177</f>
        <v>0</v>
      </c>
      <c r="MR178" s="403">
        <f t="shared" si="541"/>
        <v>0</v>
      </c>
      <c r="MS178" s="403">
        <f t="shared" si="541"/>
        <v>0</v>
      </c>
      <c r="MT178" s="523">
        <f t="shared" si="541"/>
        <v>0</v>
      </c>
      <c r="MU178" s="523">
        <f t="shared" si="541"/>
        <v>0</v>
      </c>
      <c r="MV178" s="523">
        <f t="shared" si="541"/>
        <v>0</v>
      </c>
      <c r="MW178" s="523">
        <f t="shared" si="541"/>
        <v>0</v>
      </c>
      <c r="MX178" s="523">
        <f>MX177</f>
        <v>0</v>
      </c>
      <c r="MY178" s="523">
        <f>MY177</f>
        <v>0</v>
      </c>
      <c r="MZ178" s="403">
        <f>MZ177</f>
        <v>0</v>
      </c>
      <c r="NA178" s="403">
        <f t="shared" ref="NA178:NG178" si="542">NA177</f>
        <v>0</v>
      </c>
      <c r="NB178" s="403">
        <f t="shared" si="542"/>
        <v>0</v>
      </c>
      <c r="NC178" s="403">
        <f t="shared" si="542"/>
        <v>0</v>
      </c>
      <c r="ND178" s="404">
        <f t="shared" si="542"/>
        <v>0</v>
      </c>
      <c r="NE178" s="404">
        <f t="shared" si="542"/>
        <v>0</v>
      </c>
      <c r="NF178" s="404">
        <f t="shared" si="542"/>
        <v>0</v>
      </c>
      <c r="NG178" s="404">
        <f t="shared" si="542"/>
        <v>0</v>
      </c>
      <c r="NH178" s="404">
        <f>NH177</f>
        <v>0</v>
      </c>
      <c r="NI178" s="404">
        <f>NI177</f>
        <v>0</v>
      </c>
    </row>
    <row r="179" spans="1:373" s="245" customFormat="1" ht="22.9" customHeight="1" thickBot="1" x14ac:dyDescent="0.3">
      <c r="A179" s="1519" t="s">
        <v>243</v>
      </c>
      <c r="B179" s="1520"/>
      <c r="C179" s="1521"/>
      <c r="D179" s="407">
        <f t="shared" ref="D179:M179" si="543">D175+D178</f>
        <v>0</v>
      </c>
      <c r="E179" s="407">
        <f t="shared" si="543"/>
        <v>22</v>
      </c>
      <c r="F179" s="407">
        <f t="shared" si="543"/>
        <v>1.1000000000000001</v>
      </c>
      <c r="G179" s="407">
        <f t="shared" si="543"/>
        <v>21.24</v>
      </c>
      <c r="H179" s="558">
        <f t="shared" si="543"/>
        <v>0</v>
      </c>
      <c r="I179" s="558">
        <f t="shared" si="543"/>
        <v>0</v>
      </c>
      <c r="J179" s="558">
        <f t="shared" si="543"/>
        <v>0</v>
      </c>
      <c r="K179" s="558">
        <f t="shared" si="543"/>
        <v>0</v>
      </c>
      <c r="L179" s="558">
        <f t="shared" si="543"/>
        <v>0</v>
      </c>
      <c r="M179" s="558">
        <f t="shared" si="543"/>
        <v>0</v>
      </c>
      <c r="N179" s="407">
        <f t="shared" ref="N179:U179" si="544">N175+N178</f>
        <v>0</v>
      </c>
      <c r="O179" s="407">
        <f t="shared" si="544"/>
        <v>23.6</v>
      </c>
      <c r="P179" s="407">
        <f t="shared" si="544"/>
        <v>0.41</v>
      </c>
      <c r="Q179" s="407">
        <f t="shared" si="544"/>
        <v>22.29</v>
      </c>
      <c r="R179" s="408">
        <f t="shared" si="544"/>
        <v>0</v>
      </c>
      <c r="S179" s="408">
        <f t="shared" si="544"/>
        <v>0</v>
      </c>
      <c r="T179" s="408">
        <f t="shared" si="544"/>
        <v>0</v>
      </c>
      <c r="U179" s="408">
        <f t="shared" si="544"/>
        <v>0</v>
      </c>
      <c r="V179" s="408">
        <f t="shared" ref="V179:AE179" si="545">V175+V178</f>
        <v>0</v>
      </c>
      <c r="W179" s="408">
        <f t="shared" si="545"/>
        <v>0</v>
      </c>
      <c r="X179" s="407">
        <f t="shared" si="545"/>
        <v>0</v>
      </c>
      <c r="Y179" s="407">
        <f t="shared" si="545"/>
        <v>25.5</v>
      </c>
      <c r="Z179" s="407">
        <f t="shared" si="545"/>
        <v>2.19</v>
      </c>
      <c r="AA179" s="407">
        <f t="shared" si="545"/>
        <v>25.18</v>
      </c>
      <c r="AB179" s="408">
        <f t="shared" si="545"/>
        <v>0</v>
      </c>
      <c r="AC179" s="408">
        <f t="shared" si="545"/>
        <v>0</v>
      </c>
      <c r="AD179" s="408">
        <f t="shared" si="545"/>
        <v>0</v>
      </c>
      <c r="AE179" s="408">
        <f t="shared" si="545"/>
        <v>0</v>
      </c>
      <c r="AF179" s="408">
        <f t="shared" ref="AF179:AO179" si="546">AF175+AF178</f>
        <v>0</v>
      </c>
      <c r="AG179" s="408">
        <f t="shared" si="546"/>
        <v>0</v>
      </c>
      <c r="AH179" s="407">
        <f t="shared" si="546"/>
        <v>0</v>
      </c>
      <c r="AI179" s="407">
        <f t="shared" si="546"/>
        <v>3</v>
      </c>
      <c r="AJ179" s="407">
        <f t="shared" si="546"/>
        <v>3</v>
      </c>
      <c r="AK179" s="407">
        <f t="shared" si="546"/>
        <v>3</v>
      </c>
      <c r="AL179" s="408">
        <f t="shared" si="546"/>
        <v>0</v>
      </c>
      <c r="AM179" s="408">
        <f t="shared" si="546"/>
        <v>0</v>
      </c>
      <c r="AN179" s="408">
        <f t="shared" si="546"/>
        <v>0</v>
      </c>
      <c r="AO179" s="408">
        <f t="shared" si="546"/>
        <v>0</v>
      </c>
      <c r="AP179" s="408">
        <f t="shared" ref="AP179:AY179" si="547">AP175+AP178</f>
        <v>0</v>
      </c>
      <c r="AQ179" s="408">
        <f t="shared" si="547"/>
        <v>0</v>
      </c>
      <c r="AR179" s="407">
        <f t="shared" si="547"/>
        <v>25</v>
      </c>
      <c r="AS179" s="407">
        <f t="shared" si="547"/>
        <v>26</v>
      </c>
      <c r="AT179" s="407">
        <f t="shared" si="547"/>
        <v>7.28</v>
      </c>
      <c r="AU179" s="407">
        <f t="shared" si="547"/>
        <v>25.54</v>
      </c>
      <c r="AV179" s="408">
        <f t="shared" si="547"/>
        <v>0</v>
      </c>
      <c r="AW179" s="408">
        <f t="shared" si="547"/>
        <v>0</v>
      </c>
      <c r="AX179" s="408">
        <f t="shared" si="547"/>
        <v>0</v>
      </c>
      <c r="AY179" s="408">
        <f t="shared" si="547"/>
        <v>0</v>
      </c>
      <c r="AZ179" s="408">
        <f>AZ175+AZ178</f>
        <v>0</v>
      </c>
      <c r="BA179" s="408">
        <f>BA175+BA178</f>
        <v>0</v>
      </c>
      <c r="BB179" s="407">
        <f t="shared" ref="BB179:BI179" si="548">BB175+BB178</f>
        <v>0</v>
      </c>
      <c r="BC179" s="407">
        <f t="shared" si="548"/>
        <v>0</v>
      </c>
      <c r="BD179" s="407">
        <f t="shared" si="548"/>
        <v>0</v>
      </c>
      <c r="BE179" s="407">
        <f t="shared" si="548"/>
        <v>0</v>
      </c>
      <c r="BF179" s="408">
        <f t="shared" si="548"/>
        <v>0</v>
      </c>
      <c r="BG179" s="408">
        <f t="shared" si="548"/>
        <v>0</v>
      </c>
      <c r="BH179" s="408">
        <f t="shared" si="548"/>
        <v>0</v>
      </c>
      <c r="BI179" s="408">
        <f t="shared" si="548"/>
        <v>0</v>
      </c>
      <c r="BJ179" s="408">
        <f t="shared" ref="BJ179:BS179" si="549">BJ175+BJ178</f>
        <v>0</v>
      </c>
      <c r="BK179" s="408">
        <f t="shared" si="549"/>
        <v>0</v>
      </c>
      <c r="BL179" s="407">
        <f t="shared" si="549"/>
        <v>0</v>
      </c>
      <c r="BM179" s="407">
        <f t="shared" si="549"/>
        <v>48.25</v>
      </c>
      <c r="BN179" s="407">
        <f t="shared" si="549"/>
        <v>6.65</v>
      </c>
      <c r="BO179" s="407">
        <f t="shared" si="549"/>
        <v>42.31</v>
      </c>
      <c r="BP179" s="408">
        <f t="shared" si="549"/>
        <v>5</v>
      </c>
      <c r="BQ179" s="408">
        <f t="shared" si="549"/>
        <v>5</v>
      </c>
      <c r="BR179" s="408">
        <f t="shared" si="549"/>
        <v>5</v>
      </c>
      <c r="BS179" s="408">
        <f t="shared" si="549"/>
        <v>0</v>
      </c>
      <c r="BT179" s="408">
        <f t="shared" ref="BT179:CC179" si="550">BT175+BT178</f>
        <v>5</v>
      </c>
      <c r="BU179" s="408">
        <f t="shared" si="550"/>
        <v>0</v>
      </c>
      <c r="BV179" s="407">
        <f t="shared" si="550"/>
        <v>0</v>
      </c>
      <c r="BW179" s="407">
        <f t="shared" si="550"/>
        <v>64.2</v>
      </c>
      <c r="BX179" s="407">
        <f t="shared" si="550"/>
        <v>25</v>
      </c>
      <c r="BY179" s="407">
        <f t="shared" si="550"/>
        <v>74.14</v>
      </c>
      <c r="BZ179" s="408">
        <f t="shared" si="550"/>
        <v>0</v>
      </c>
      <c r="CA179" s="408">
        <f t="shared" si="550"/>
        <v>0</v>
      </c>
      <c r="CB179" s="408">
        <f t="shared" si="550"/>
        <v>0</v>
      </c>
      <c r="CC179" s="408">
        <f t="shared" si="550"/>
        <v>0</v>
      </c>
      <c r="CD179" s="408">
        <f t="shared" ref="CD179:CM179" si="551">CD175+CD178</f>
        <v>0</v>
      </c>
      <c r="CE179" s="408">
        <f t="shared" si="551"/>
        <v>0</v>
      </c>
      <c r="CF179" s="407">
        <f t="shared" si="551"/>
        <v>0</v>
      </c>
      <c r="CG179" s="407">
        <f t="shared" si="551"/>
        <v>23</v>
      </c>
      <c r="CH179" s="407">
        <f t="shared" si="551"/>
        <v>2.46</v>
      </c>
      <c r="CI179" s="407">
        <f t="shared" si="551"/>
        <v>23.03</v>
      </c>
      <c r="CJ179" s="408">
        <f t="shared" si="551"/>
        <v>0</v>
      </c>
      <c r="CK179" s="408">
        <f t="shared" si="551"/>
        <v>0</v>
      </c>
      <c r="CL179" s="408">
        <f t="shared" si="551"/>
        <v>0</v>
      </c>
      <c r="CM179" s="408">
        <f t="shared" si="551"/>
        <v>0</v>
      </c>
      <c r="CN179" s="408">
        <f>CN175+CN178</f>
        <v>0</v>
      </c>
      <c r="CO179" s="408">
        <f>CO175+CO178</f>
        <v>0</v>
      </c>
      <c r="CP179" s="407">
        <f t="shared" ref="CP179:CW179" si="552">CP175+CP178</f>
        <v>0</v>
      </c>
      <c r="CQ179" s="407">
        <f t="shared" si="552"/>
        <v>25.5</v>
      </c>
      <c r="CR179" s="407">
        <f t="shared" si="552"/>
        <v>0.54</v>
      </c>
      <c r="CS179" s="407">
        <f t="shared" si="552"/>
        <v>18.690000000000001</v>
      </c>
      <c r="CT179" s="408">
        <f t="shared" si="552"/>
        <v>0</v>
      </c>
      <c r="CU179" s="408">
        <f t="shared" si="552"/>
        <v>0</v>
      </c>
      <c r="CV179" s="408">
        <f t="shared" si="552"/>
        <v>0</v>
      </c>
      <c r="CW179" s="408">
        <f t="shared" si="552"/>
        <v>0</v>
      </c>
      <c r="CX179" s="408">
        <f t="shared" ref="CX179:DG179" si="553">CX175+CX178</f>
        <v>0</v>
      </c>
      <c r="CY179" s="408">
        <f t="shared" si="553"/>
        <v>0</v>
      </c>
      <c r="CZ179" s="407">
        <f t="shared" si="553"/>
        <v>0</v>
      </c>
      <c r="DA179" s="407">
        <f t="shared" si="553"/>
        <v>10.92</v>
      </c>
      <c r="DB179" s="407">
        <f t="shared" si="553"/>
        <v>1.41</v>
      </c>
      <c r="DC179" s="407">
        <f t="shared" si="553"/>
        <v>15.58</v>
      </c>
      <c r="DD179" s="408">
        <f t="shared" si="553"/>
        <v>0</v>
      </c>
      <c r="DE179" s="408">
        <f t="shared" si="553"/>
        <v>0</v>
      </c>
      <c r="DF179" s="408">
        <f t="shared" si="553"/>
        <v>0</v>
      </c>
      <c r="DG179" s="408">
        <f t="shared" si="553"/>
        <v>0</v>
      </c>
      <c r="DH179" s="408">
        <f t="shared" ref="DH179:DQ179" si="554">DH175+DH178</f>
        <v>0</v>
      </c>
      <c r="DI179" s="408">
        <f t="shared" si="554"/>
        <v>0</v>
      </c>
      <c r="DJ179" s="407">
        <f t="shared" si="554"/>
        <v>0</v>
      </c>
      <c r="DK179" s="407">
        <f t="shared" si="554"/>
        <v>0</v>
      </c>
      <c r="DL179" s="407">
        <f t="shared" si="554"/>
        <v>0</v>
      </c>
      <c r="DM179" s="407">
        <f t="shared" si="554"/>
        <v>0</v>
      </c>
      <c r="DN179" s="408">
        <f t="shared" si="554"/>
        <v>0</v>
      </c>
      <c r="DO179" s="408">
        <f t="shared" si="554"/>
        <v>0</v>
      </c>
      <c r="DP179" s="408">
        <f t="shared" si="554"/>
        <v>0</v>
      </c>
      <c r="DQ179" s="408">
        <f t="shared" si="554"/>
        <v>0</v>
      </c>
      <c r="DR179" s="408">
        <f t="shared" ref="DR179:EA179" si="555">DR175+DR178</f>
        <v>0</v>
      </c>
      <c r="DS179" s="408">
        <f t="shared" si="555"/>
        <v>0</v>
      </c>
      <c r="DT179" s="407">
        <f t="shared" si="555"/>
        <v>0</v>
      </c>
      <c r="DU179" s="407">
        <f t="shared" si="555"/>
        <v>34.260000000000005</v>
      </c>
      <c r="DV179" s="407">
        <f t="shared" si="555"/>
        <v>2.6</v>
      </c>
      <c r="DW179" s="407">
        <f t="shared" si="555"/>
        <v>34.230000000000004</v>
      </c>
      <c r="DX179" s="408">
        <f t="shared" si="555"/>
        <v>0</v>
      </c>
      <c r="DY179" s="408">
        <f t="shared" si="555"/>
        <v>3</v>
      </c>
      <c r="DZ179" s="408">
        <f t="shared" si="555"/>
        <v>3</v>
      </c>
      <c r="EA179" s="408">
        <f t="shared" si="555"/>
        <v>0</v>
      </c>
      <c r="EB179" s="408">
        <f>EB175+EB178</f>
        <v>3</v>
      </c>
      <c r="EC179" s="408">
        <f>EC175+EC178</f>
        <v>3</v>
      </c>
      <c r="ED179" s="407">
        <f t="shared" ref="ED179:EK179" si="556">ED175+ED178</f>
        <v>0</v>
      </c>
      <c r="EE179" s="407">
        <f t="shared" si="556"/>
        <v>15.37</v>
      </c>
      <c r="EF179" s="407">
        <f t="shared" si="556"/>
        <v>0</v>
      </c>
      <c r="EG179" s="407">
        <f t="shared" si="556"/>
        <v>15.37</v>
      </c>
      <c r="EH179" s="408">
        <f t="shared" si="556"/>
        <v>0</v>
      </c>
      <c r="EI179" s="408">
        <f t="shared" si="556"/>
        <v>0</v>
      </c>
      <c r="EJ179" s="408">
        <f t="shared" si="556"/>
        <v>0</v>
      </c>
      <c r="EK179" s="408">
        <f t="shared" si="556"/>
        <v>0</v>
      </c>
      <c r="EL179" s="408">
        <f t="shared" ref="EL179:EW179" si="557">EL175+EL178</f>
        <v>0</v>
      </c>
      <c r="EM179" s="408">
        <f t="shared" si="557"/>
        <v>0</v>
      </c>
      <c r="EN179" s="407">
        <f t="shared" si="557"/>
        <v>20</v>
      </c>
      <c r="EO179" s="407">
        <f t="shared" si="557"/>
        <v>19</v>
      </c>
      <c r="EP179" s="407">
        <f t="shared" si="557"/>
        <v>0.54</v>
      </c>
      <c r="EQ179" s="407">
        <f t="shared" si="557"/>
        <v>20.02</v>
      </c>
      <c r="ER179" s="408">
        <f t="shared" si="557"/>
        <v>0</v>
      </c>
      <c r="ES179" s="408">
        <f t="shared" si="557"/>
        <v>0</v>
      </c>
      <c r="ET179" s="408">
        <f t="shared" si="557"/>
        <v>0</v>
      </c>
      <c r="EU179" s="408">
        <f t="shared" si="557"/>
        <v>0</v>
      </c>
      <c r="EV179" s="408">
        <f t="shared" si="557"/>
        <v>0</v>
      </c>
      <c r="EW179" s="408">
        <f t="shared" si="557"/>
        <v>0</v>
      </c>
      <c r="EX179" s="407">
        <f t="shared" ref="EX179:FE179" si="558">EX175+EX178</f>
        <v>0</v>
      </c>
      <c r="EY179" s="407">
        <f t="shared" si="558"/>
        <v>29.5</v>
      </c>
      <c r="EZ179" s="407">
        <f t="shared" si="558"/>
        <v>1.01</v>
      </c>
      <c r="FA179" s="407">
        <f t="shared" si="558"/>
        <v>29.13</v>
      </c>
      <c r="FB179" s="408">
        <f t="shared" si="558"/>
        <v>0</v>
      </c>
      <c r="FC179" s="408">
        <f t="shared" si="558"/>
        <v>0</v>
      </c>
      <c r="FD179" s="408">
        <f t="shared" si="558"/>
        <v>0</v>
      </c>
      <c r="FE179" s="408">
        <f t="shared" si="558"/>
        <v>0</v>
      </c>
      <c r="FF179" s="408">
        <f t="shared" ref="FF179:FQ179" si="559">FF175+FF178</f>
        <v>0</v>
      </c>
      <c r="FG179" s="408">
        <f t="shared" si="559"/>
        <v>0</v>
      </c>
      <c r="FH179" s="407">
        <f t="shared" si="559"/>
        <v>0</v>
      </c>
      <c r="FI179" s="407">
        <f t="shared" si="559"/>
        <v>23</v>
      </c>
      <c r="FJ179" s="407">
        <f t="shared" si="559"/>
        <v>2.29</v>
      </c>
      <c r="FK179" s="407">
        <f t="shared" si="559"/>
        <v>24.22</v>
      </c>
      <c r="FL179" s="558">
        <f t="shared" si="559"/>
        <v>0</v>
      </c>
      <c r="FM179" s="558">
        <f t="shared" si="559"/>
        <v>0</v>
      </c>
      <c r="FN179" s="558">
        <f t="shared" si="559"/>
        <v>0</v>
      </c>
      <c r="FO179" s="558">
        <f t="shared" si="559"/>
        <v>0</v>
      </c>
      <c r="FP179" s="558">
        <f t="shared" si="559"/>
        <v>0</v>
      </c>
      <c r="FQ179" s="558">
        <f t="shared" si="559"/>
        <v>0</v>
      </c>
      <c r="FR179" s="407">
        <f t="shared" ref="FR179:FY179" si="560">FR175+FR178</f>
        <v>0</v>
      </c>
      <c r="FS179" s="407">
        <f t="shared" si="560"/>
        <v>0</v>
      </c>
      <c r="FT179" s="407">
        <f t="shared" si="560"/>
        <v>0</v>
      </c>
      <c r="FU179" s="407">
        <f t="shared" si="560"/>
        <v>0</v>
      </c>
      <c r="FV179" s="408">
        <f t="shared" si="560"/>
        <v>0</v>
      </c>
      <c r="FW179" s="408">
        <f t="shared" si="560"/>
        <v>0</v>
      </c>
      <c r="FX179" s="408">
        <f t="shared" si="560"/>
        <v>0</v>
      </c>
      <c r="FY179" s="408">
        <f t="shared" si="560"/>
        <v>0</v>
      </c>
      <c r="FZ179" s="408">
        <f t="shared" ref="FZ179:GK179" si="561">FZ175+FZ178</f>
        <v>0</v>
      </c>
      <c r="GA179" s="408">
        <f t="shared" si="561"/>
        <v>0</v>
      </c>
      <c r="GB179" s="407">
        <f t="shared" si="561"/>
        <v>42</v>
      </c>
      <c r="GC179" s="407">
        <f t="shared" si="561"/>
        <v>42</v>
      </c>
      <c r="GD179" s="407">
        <f t="shared" si="561"/>
        <v>1.45</v>
      </c>
      <c r="GE179" s="407">
        <f t="shared" si="561"/>
        <v>42</v>
      </c>
      <c r="GF179" s="408">
        <f t="shared" si="561"/>
        <v>0</v>
      </c>
      <c r="GG179" s="408">
        <f t="shared" si="561"/>
        <v>0</v>
      </c>
      <c r="GH179" s="408">
        <f t="shared" si="561"/>
        <v>0</v>
      </c>
      <c r="GI179" s="408">
        <f t="shared" si="561"/>
        <v>0</v>
      </c>
      <c r="GJ179" s="408">
        <f t="shared" si="561"/>
        <v>0</v>
      </c>
      <c r="GK179" s="408">
        <f t="shared" si="561"/>
        <v>0</v>
      </c>
      <c r="GL179" s="407">
        <f t="shared" ref="GL179:GS179" si="562">GL175+GL178</f>
        <v>0</v>
      </c>
      <c r="GM179" s="407">
        <f t="shared" si="562"/>
        <v>6</v>
      </c>
      <c r="GN179" s="407">
        <f t="shared" si="562"/>
        <v>1.63</v>
      </c>
      <c r="GO179" s="407">
        <f t="shared" si="562"/>
        <v>17.22</v>
      </c>
      <c r="GP179" s="558">
        <f t="shared" si="562"/>
        <v>0</v>
      </c>
      <c r="GQ179" s="558">
        <f t="shared" si="562"/>
        <v>0</v>
      </c>
      <c r="GR179" s="558">
        <f t="shared" si="562"/>
        <v>0</v>
      </c>
      <c r="GS179" s="558">
        <f t="shared" si="562"/>
        <v>0</v>
      </c>
      <c r="GT179" s="558">
        <f t="shared" ref="GT179:HE179" si="563">GT175+GT178</f>
        <v>0</v>
      </c>
      <c r="GU179" s="558">
        <f t="shared" si="563"/>
        <v>0</v>
      </c>
      <c r="GV179" s="407">
        <f t="shared" si="563"/>
        <v>0</v>
      </c>
      <c r="GW179" s="407">
        <f t="shared" si="563"/>
        <v>1</v>
      </c>
      <c r="GX179" s="407">
        <f t="shared" si="563"/>
        <v>0.3</v>
      </c>
      <c r="GY179" s="407">
        <f t="shared" si="563"/>
        <v>0.3</v>
      </c>
      <c r="GZ179" s="408">
        <f t="shared" si="563"/>
        <v>0</v>
      </c>
      <c r="HA179" s="408">
        <f t="shared" si="563"/>
        <v>0</v>
      </c>
      <c r="HB179" s="408">
        <f t="shared" si="563"/>
        <v>0</v>
      </c>
      <c r="HC179" s="408">
        <f t="shared" si="563"/>
        <v>0</v>
      </c>
      <c r="HD179" s="408">
        <f t="shared" si="563"/>
        <v>0</v>
      </c>
      <c r="HE179" s="408">
        <f t="shared" si="563"/>
        <v>0</v>
      </c>
      <c r="HF179" s="407">
        <f t="shared" ref="HF179:HM179" si="564">HF175+HF178</f>
        <v>0</v>
      </c>
      <c r="HG179" s="407">
        <f t="shared" si="564"/>
        <v>12.9</v>
      </c>
      <c r="HH179" s="407">
        <f t="shared" si="564"/>
        <v>1.41</v>
      </c>
      <c r="HI179" s="407">
        <f t="shared" si="564"/>
        <v>13.63</v>
      </c>
      <c r="HJ179" s="408">
        <f t="shared" si="564"/>
        <v>0</v>
      </c>
      <c r="HK179" s="408">
        <f t="shared" si="564"/>
        <v>0</v>
      </c>
      <c r="HL179" s="408">
        <f t="shared" si="564"/>
        <v>0</v>
      </c>
      <c r="HM179" s="408">
        <f t="shared" si="564"/>
        <v>0</v>
      </c>
      <c r="HN179" s="408">
        <f t="shared" ref="HN179:HY179" si="565">HN175+HN178</f>
        <v>0</v>
      </c>
      <c r="HO179" s="408">
        <f t="shared" si="565"/>
        <v>0</v>
      </c>
      <c r="HP179" s="407">
        <f t="shared" si="565"/>
        <v>0</v>
      </c>
      <c r="HQ179" s="407">
        <f t="shared" si="565"/>
        <v>2.64</v>
      </c>
      <c r="HR179" s="407">
        <f t="shared" si="565"/>
        <v>0.21</v>
      </c>
      <c r="HS179" s="407">
        <f t="shared" si="565"/>
        <v>0.21</v>
      </c>
      <c r="HT179" s="408">
        <f t="shared" si="565"/>
        <v>0</v>
      </c>
      <c r="HU179" s="408">
        <f t="shared" si="565"/>
        <v>0</v>
      </c>
      <c r="HV179" s="408">
        <f t="shared" si="565"/>
        <v>0</v>
      </c>
      <c r="HW179" s="408">
        <f t="shared" si="565"/>
        <v>0</v>
      </c>
      <c r="HX179" s="408">
        <f t="shared" si="565"/>
        <v>0</v>
      </c>
      <c r="HY179" s="408">
        <f t="shared" si="565"/>
        <v>0</v>
      </c>
      <c r="HZ179" s="407">
        <f t="shared" ref="HZ179:IG179" si="566">HZ175+HZ178</f>
        <v>0</v>
      </c>
      <c r="IA179" s="407">
        <f t="shared" si="566"/>
        <v>0</v>
      </c>
      <c r="IB179" s="407">
        <f t="shared" si="566"/>
        <v>0</v>
      </c>
      <c r="IC179" s="407">
        <f t="shared" si="566"/>
        <v>0</v>
      </c>
      <c r="ID179" s="558">
        <f t="shared" si="566"/>
        <v>0</v>
      </c>
      <c r="IE179" s="558">
        <f t="shared" si="566"/>
        <v>0</v>
      </c>
      <c r="IF179" s="558">
        <f t="shared" si="566"/>
        <v>0</v>
      </c>
      <c r="IG179" s="558">
        <f t="shared" si="566"/>
        <v>0</v>
      </c>
      <c r="IH179" s="558">
        <f t="shared" ref="IH179:IS179" si="567">IH175+IH178</f>
        <v>0</v>
      </c>
      <c r="II179" s="558">
        <f t="shared" si="567"/>
        <v>0</v>
      </c>
      <c r="IJ179" s="407">
        <f t="shared" si="567"/>
        <v>0</v>
      </c>
      <c r="IK179" s="407">
        <f t="shared" si="567"/>
        <v>22.5</v>
      </c>
      <c r="IL179" s="407">
        <f t="shared" si="567"/>
        <v>0.34</v>
      </c>
      <c r="IM179" s="407">
        <f t="shared" si="567"/>
        <v>15.14</v>
      </c>
      <c r="IN179" s="408">
        <f t="shared" si="567"/>
        <v>0</v>
      </c>
      <c r="IO179" s="408">
        <f t="shared" si="567"/>
        <v>0</v>
      </c>
      <c r="IP179" s="408">
        <f t="shared" si="567"/>
        <v>0</v>
      </c>
      <c r="IQ179" s="408">
        <f t="shared" si="567"/>
        <v>0</v>
      </c>
      <c r="IR179" s="408">
        <f t="shared" si="567"/>
        <v>0</v>
      </c>
      <c r="IS179" s="408">
        <f t="shared" si="567"/>
        <v>0</v>
      </c>
      <c r="IT179" s="407">
        <f t="shared" ref="IT179:JA179" si="568">IT175+IT178</f>
        <v>0</v>
      </c>
      <c r="IU179" s="407">
        <f t="shared" si="568"/>
        <v>0</v>
      </c>
      <c r="IV179" s="407">
        <f t="shared" si="568"/>
        <v>0</v>
      </c>
      <c r="IW179" s="407">
        <f t="shared" si="568"/>
        <v>0</v>
      </c>
      <c r="IX179" s="408">
        <f t="shared" si="568"/>
        <v>0</v>
      </c>
      <c r="IY179" s="408">
        <f t="shared" si="568"/>
        <v>0</v>
      </c>
      <c r="IZ179" s="408">
        <f t="shared" si="568"/>
        <v>0</v>
      </c>
      <c r="JA179" s="408">
        <f t="shared" si="568"/>
        <v>0</v>
      </c>
      <c r="JB179" s="408">
        <f t="shared" ref="JB179:JM179" si="569">JB175+JB178</f>
        <v>0</v>
      </c>
      <c r="JC179" s="408">
        <f t="shared" si="569"/>
        <v>0</v>
      </c>
      <c r="JD179" s="407">
        <f t="shared" si="569"/>
        <v>0</v>
      </c>
      <c r="JE179" s="407">
        <f t="shared" si="569"/>
        <v>3</v>
      </c>
      <c r="JF179" s="407">
        <f t="shared" si="569"/>
        <v>0.21</v>
      </c>
      <c r="JG179" s="407">
        <f t="shared" si="569"/>
        <v>2.99</v>
      </c>
      <c r="JH179" s="408">
        <f t="shared" si="569"/>
        <v>0</v>
      </c>
      <c r="JI179" s="408">
        <f t="shared" si="569"/>
        <v>0</v>
      </c>
      <c r="JJ179" s="408">
        <f t="shared" si="569"/>
        <v>0</v>
      </c>
      <c r="JK179" s="408">
        <f t="shared" si="569"/>
        <v>0</v>
      </c>
      <c r="JL179" s="408">
        <f t="shared" si="569"/>
        <v>0</v>
      </c>
      <c r="JM179" s="408">
        <f t="shared" si="569"/>
        <v>0</v>
      </c>
      <c r="JN179" s="407">
        <f t="shared" ref="JN179:JU179" si="570">JN175+JN178</f>
        <v>0</v>
      </c>
      <c r="JO179" s="407">
        <f t="shared" si="570"/>
        <v>14</v>
      </c>
      <c r="JP179" s="407">
        <f t="shared" si="570"/>
        <v>0</v>
      </c>
      <c r="JQ179" s="407">
        <f t="shared" si="570"/>
        <v>11.78</v>
      </c>
      <c r="JR179" s="408">
        <f t="shared" si="570"/>
        <v>1</v>
      </c>
      <c r="JS179" s="408">
        <f t="shared" si="570"/>
        <v>1</v>
      </c>
      <c r="JT179" s="408">
        <f t="shared" si="570"/>
        <v>1</v>
      </c>
      <c r="JU179" s="408">
        <f t="shared" si="570"/>
        <v>1</v>
      </c>
      <c r="JV179" s="408">
        <f t="shared" ref="JV179:KG179" si="571">JV175+JV178</f>
        <v>1</v>
      </c>
      <c r="JW179" s="408">
        <f t="shared" si="571"/>
        <v>1</v>
      </c>
      <c r="JX179" s="407">
        <f t="shared" si="571"/>
        <v>0</v>
      </c>
      <c r="JY179" s="407">
        <f t="shared" si="571"/>
        <v>8.7200000000000006</v>
      </c>
      <c r="JZ179" s="407">
        <f t="shared" si="571"/>
        <v>0</v>
      </c>
      <c r="KA179" s="407">
        <f t="shared" si="571"/>
        <v>8.7200000000000006</v>
      </c>
      <c r="KB179" s="408">
        <f t="shared" si="571"/>
        <v>0</v>
      </c>
      <c r="KC179" s="408">
        <f t="shared" si="571"/>
        <v>2</v>
      </c>
      <c r="KD179" s="408">
        <f t="shared" si="571"/>
        <v>2</v>
      </c>
      <c r="KE179" s="408">
        <f t="shared" si="571"/>
        <v>0</v>
      </c>
      <c r="KF179" s="408">
        <f t="shared" si="571"/>
        <v>2</v>
      </c>
      <c r="KG179" s="408">
        <f t="shared" si="571"/>
        <v>2</v>
      </c>
      <c r="KH179" s="407">
        <f t="shared" ref="KH179:KO179" si="572">KH175+KH178</f>
        <v>0</v>
      </c>
      <c r="KI179" s="407">
        <f t="shared" si="572"/>
        <v>0</v>
      </c>
      <c r="KJ179" s="407">
        <f t="shared" si="572"/>
        <v>0</v>
      </c>
      <c r="KK179" s="407">
        <f t="shared" si="572"/>
        <v>0</v>
      </c>
      <c r="KL179" s="408">
        <f t="shared" si="572"/>
        <v>0</v>
      </c>
      <c r="KM179" s="408">
        <f t="shared" si="572"/>
        <v>0</v>
      </c>
      <c r="KN179" s="408">
        <f t="shared" si="572"/>
        <v>0</v>
      </c>
      <c r="KO179" s="408">
        <f t="shared" si="572"/>
        <v>0</v>
      </c>
      <c r="KP179" s="408">
        <f>KP175+KP178</f>
        <v>0</v>
      </c>
      <c r="KQ179" s="408">
        <f>KQ175+KQ178</f>
        <v>0</v>
      </c>
      <c r="KR179" s="407">
        <f t="shared" ref="KR179:KY179" si="573">KR175+KR178</f>
        <v>0</v>
      </c>
      <c r="KS179" s="407">
        <f t="shared" si="573"/>
        <v>3</v>
      </c>
      <c r="KT179" s="407">
        <f t="shared" si="573"/>
        <v>0.48</v>
      </c>
      <c r="KU179" s="407">
        <f t="shared" si="573"/>
        <v>0.48</v>
      </c>
      <c r="KV179" s="408">
        <f t="shared" si="573"/>
        <v>0</v>
      </c>
      <c r="KW179" s="408">
        <f t="shared" si="573"/>
        <v>6</v>
      </c>
      <c r="KX179" s="408">
        <f t="shared" si="573"/>
        <v>65</v>
      </c>
      <c r="KY179" s="408">
        <f t="shared" si="573"/>
        <v>0</v>
      </c>
      <c r="KZ179" s="408">
        <f>KZ175+KZ178</f>
        <v>65</v>
      </c>
      <c r="LA179" s="408">
        <f>LA175+LA178</f>
        <v>65</v>
      </c>
      <c r="LB179" s="407">
        <f t="shared" ref="LB179:LI179" si="574">LB175+LB178</f>
        <v>0</v>
      </c>
      <c r="LC179" s="407">
        <f t="shared" si="574"/>
        <v>2</v>
      </c>
      <c r="LD179" s="407">
        <f t="shared" si="574"/>
        <v>0.26</v>
      </c>
      <c r="LE179" s="407">
        <f t="shared" si="574"/>
        <v>0.66</v>
      </c>
      <c r="LF179" s="408">
        <f t="shared" si="574"/>
        <v>1</v>
      </c>
      <c r="LG179" s="408">
        <f t="shared" si="574"/>
        <v>0</v>
      </c>
      <c r="LH179" s="408">
        <f t="shared" si="574"/>
        <v>1</v>
      </c>
      <c r="LI179" s="408">
        <f t="shared" si="574"/>
        <v>0</v>
      </c>
      <c r="LJ179" s="408">
        <f t="shared" ref="LJ179:LS179" si="575">LJ175+LJ178</f>
        <v>0</v>
      </c>
      <c r="LK179" s="408">
        <f t="shared" si="575"/>
        <v>0</v>
      </c>
      <c r="LL179" s="407">
        <f t="shared" si="575"/>
        <v>0</v>
      </c>
      <c r="LM179" s="407">
        <f t="shared" si="575"/>
        <v>20</v>
      </c>
      <c r="LN179" s="407">
        <f t="shared" si="575"/>
        <v>0</v>
      </c>
      <c r="LO179" s="407">
        <f t="shared" si="575"/>
        <v>20</v>
      </c>
      <c r="LP179" s="408">
        <f t="shared" si="575"/>
        <v>18</v>
      </c>
      <c r="LQ179" s="408">
        <f t="shared" si="575"/>
        <v>0</v>
      </c>
      <c r="LR179" s="408">
        <f t="shared" si="575"/>
        <v>5</v>
      </c>
      <c r="LS179" s="408">
        <f t="shared" si="575"/>
        <v>0</v>
      </c>
      <c r="LT179" s="408">
        <f t="shared" ref="LT179:MC179" si="576">LT175+LT178</f>
        <v>0</v>
      </c>
      <c r="LU179" s="408">
        <f t="shared" si="576"/>
        <v>0</v>
      </c>
      <c r="LV179" s="407">
        <f t="shared" si="576"/>
        <v>87</v>
      </c>
      <c r="LW179" s="407">
        <f t="shared" si="576"/>
        <v>530.8599999999999</v>
      </c>
      <c r="LX179" s="407">
        <f t="shared" si="576"/>
        <v>62.769999999999996</v>
      </c>
      <c r="LY179" s="407">
        <f t="shared" si="576"/>
        <v>527.1</v>
      </c>
      <c r="LZ179" s="408">
        <f t="shared" si="576"/>
        <v>25</v>
      </c>
      <c r="MA179" s="408">
        <f t="shared" si="576"/>
        <v>17</v>
      </c>
      <c r="MB179" s="408">
        <f t="shared" si="576"/>
        <v>82</v>
      </c>
      <c r="MC179" s="408">
        <f t="shared" si="576"/>
        <v>1</v>
      </c>
      <c r="MD179" s="408">
        <f t="shared" ref="MD179:MM179" si="577">MD175+MD178</f>
        <v>76</v>
      </c>
      <c r="ME179" s="408">
        <f t="shared" si="577"/>
        <v>71</v>
      </c>
      <c r="MF179" s="407">
        <f t="shared" si="577"/>
        <v>0</v>
      </c>
      <c r="MG179" s="407">
        <f t="shared" si="577"/>
        <v>0</v>
      </c>
      <c r="MH179" s="407">
        <f t="shared" si="577"/>
        <v>0</v>
      </c>
      <c r="MI179" s="407">
        <f t="shared" si="577"/>
        <v>0</v>
      </c>
      <c r="MJ179" s="558">
        <f t="shared" si="577"/>
        <v>0</v>
      </c>
      <c r="MK179" s="558">
        <f t="shared" si="577"/>
        <v>0</v>
      </c>
      <c r="ML179" s="558">
        <f t="shared" si="577"/>
        <v>0</v>
      </c>
      <c r="MM179" s="558">
        <f t="shared" si="577"/>
        <v>0</v>
      </c>
      <c r="MN179" s="558">
        <f t="shared" ref="MN179:MW179" si="578">MN175+MN178</f>
        <v>0</v>
      </c>
      <c r="MO179" s="558">
        <f t="shared" si="578"/>
        <v>0</v>
      </c>
      <c r="MP179" s="407">
        <f t="shared" si="578"/>
        <v>0</v>
      </c>
      <c r="MQ179" s="407">
        <f t="shared" si="578"/>
        <v>0</v>
      </c>
      <c r="MR179" s="407">
        <f t="shared" si="578"/>
        <v>0</v>
      </c>
      <c r="MS179" s="407">
        <f t="shared" si="578"/>
        <v>0</v>
      </c>
      <c r="MT179" s="558">
        <f t="shared" si="578"/>
        <v>0</v>
      </c>
      <c r="MU179" s="558">
        <f t="shared" si="578"/>
        <v>0</v>
      </c>
      <c r="MV179" s="558">
        <f t="shared" si="578"/>
        <v>0</v>
      </c>
      <c r="MW179" s="558">
        <f t="shared" si="578"/>
        <v>0</v>
      </c>
      <c r="MX179" s="558">
        <f t="shared" ref="MX179:NG179" si="579">MX175+MX178</f>
        <v>0</v>
      </c>
      <c r="MY179" s="558">
        <f t="shared" si="579"/>
        <v>0</v>
      </c>
      <c r="MZ179" s="407">
        <f t="shared" si="579"/>
        <v>87</v>
      </c>
      <c r="NA179" s="407">
        <f t="shared" si="579"/>
        <v>530.8599999999999</v>
      </c>
      <c r="NB179" s="407">
        <f t="shared" si="579"/>
        <v>62.769999999999996</v>
      </c>
      <c r="NC179" s="407">
        <f t="shared" si="579"/>
        <v>527.1</v>
      </c>
      <c r="ND179" s="408">
        <f t="shared" si="579"/>
        <v>25</v>
      </c>
      <c r="NE179" s="408">
        <f t="shared" si="579"/>
        <v>17</v>
      </c>
      <c r="NF179" s="408">
        <f t="shared" si="579"/>
        <v>82</v>
      </c>
      <c r="NG179" s="408">
        <f t="shared" si="579"/>
        <v>1</v>
      </c>
      <c r="NH179" s="408">
        <f>NH175+NH178</f>
        <v>76</v>
      </c>
      <c r="NI179" s="408">
        <f>NI175+NI178</f>
        <v>71</v>
      </c>
    </row>
    <row r="180" spans="1:373" ht="15.75" x14ac:dyDescent="0.25">
      <c r="A180" s="654"/>
      <c r="B180" s="655"/>
      <c r="C180" s="655"/>
      <c r="D180" s="417"/>
      <c r="E180" s="417"/>
      <c r="F180" s="417"/>
      <c r="G180" s="417"/>
      <c r="H180" s="418"/>
      <c r="I180" s="418"/>
      <c r="J180" s="418"/>
      <c r="K180" s="418"/>
      <c r="L180" s="418"/>
      <c r="M180" s="418"/>
      <c r="N180" s="656"/>
      <c r="O180" s="656"/>
      <c r="P180" s="656"/>
      <c r="Q180" s="656"/>
      <c r="R180" s="657"/>
      <c r="S180" s="657"/>
      <c r="T180" s="657"/>
      <c r="U180" s="657"/>
      <c r="V180" s="657"/>
      <c r="W180" s="657"/>
      <c r="X180" s="658"/>
      <c r="Y180" s="658"/>
      <c r="Z180" s="658"/>
      <c r="AA180" s="658"/>
      <c r="AB180" s="659"/>
      <c r="AC180" s="659"/>
      <c r="AD180" s="659"/>
      <c r="AE180" s="659"/>
      <c r="AF180" s="659"/>
      <c r="AG180" s="659"/>
      <c r="AH180" s="660"/>
      <c r="AI180" s="660"/>
      <c r="AJ180" s="660"/>
      <c r="AK180" s="660"/>
      <c r="AL180" s="661"/>
      <c r="AM180" s="661"/>
      <c r="AN180" s="661"/>
      <c r="AO180" s="661"/>
      <c r="AP180" s="661"/>
      <c r="AQ180" s="661"/>
      <c r="AR180" s="662"/>
      <c r="AS180" s="662"/>
      <c r="AT180" s="662"/>
      <c r="AU180" s="662"/>
      <c r="AV180" s="663"/>
      <c r="AW180" s="663"/>
      <c r="AX180" s="663"/>
      <c r="AY180" s="663"/>
      <c r="AZ180" s="663"/>
      <c r="BA180" s="663"/>
      <c r="BB180" s="664"/>
      <c r="BC180" s="664"/>
      <c r="BD180" s="664"/>
      <c r="BE180" s="664"/>
      <c r="BF180" s="665"/>
      <c r="BG180" s="665"/>
      <c r="BH180" s="665"/>
      <c r="BI180" s="665"/>
      <c r="BJ180" s="665"/>
      <c r="BK180" s="665"/>
      <c r="BL180" s="666"/>
      <c r="BM180" s="666"/>
      <c r="BN180" s="666"/>
      <c r="BO180" s="666"/>
      <c r="BP180" s="667"/>
      <c r="BQ180" s="667"/>
      <c r="BR180" s="667"/>
      <c r="BS180" s="667"/>
      <c r="BT180" s="667"/>
      <c r="BU180" s="667"/>
      <c r="BV180" s="668"/>
      <c r="BW180" s="668"/>
      <c r="BX180" s="668"/>
      <c r="BY180" s="668"/>
      <c r="BZ180" s="669"/>
      <c r="CA180" s="669"/>
      <c r="CB180" s="669"/>
      <c r="CC180" s="669"/>
      <c r="CD180" s="669"/>
      <c r="CE180" s="669"/>
      <c r="CF180" s="670"/>
      <c r="CG180" s="670"/>
      <c r="CH180" s="670"/>
      <c r="CI180" s="670"/>
      <c r="CJ180" s="671"/>
      <c r="CK180" s="671"/>
      <c r="CL180" s="671"/>
      <c r="CM180" s="671"/>
      <c r="CN180" s="671"/>
      <c r="CO180" s="671"/>
      <c r="CP180" s="672"/>
      <c r="CQ180" s="672"/>
      <c r="CR180" s="672"/>
      <c r="CS180" s="672"/>
      <c r="CT180" s="673"/>
      <c r="CU180" s="673"/>
      <c r="CV180" s="673"/>
      <c r="CW180" s="673"/>
      <c r="CX180" s="673"/>
      <c r="CY180" s="673"/>
      <c r="CZ180" s="674"/>
      <c r="DA180" s="674"/>
      <c r="DB180" s="674"/>
      <c r="DC180" s="674"/>
      <c r="DD180" s="675"/>
      <c r="DE180" s="675"/>
      <c r="DF180" s="675"/>
      <c r="DG180" s="675"/>
      <c r="DH180" s="675"/>
      <c r="DI180" s="675"/>
      <c r="DJ180" s="668"/>
      <c r="DK180" s="668"/>
      <c r="DL180" s="668"/>
      <c r="DM180" s="668"/>
      <c r="DN180" s="669"/>
      <c r="DO180" s="669"/>
      <c r="DP180" s="669"/>
      <c r="DQ180" s="669"/>
      <c r="DR180" s="669"/>
      <c r="DS180" s="669"/>
      <c r="DT180" s="676"/>
      <c r="DU180" s="676"/>
      <c r="DV180" s="676"/>
      <c r="DW180" s="676"/>
      <c r="DX180" s="677"/>
      <c r="DY180" s="677"/>
      <c r="DZ180" s="677"/>
      <c r="EA180" s="677"/>
      <c r="EB180" s="677"/>
      <c r="EC180" s="677"/>
      <c r="ED180" s="678"/>
      <c r="EE180" s="678"/>
      <c r="EF180" s="678"/>
      <c r="EG180" s="678"/>
      <c r="EH180" s="679"/>
      <c r="EI180" s="679"/>
      <c r="EJ180" s="679"/>
      <c r="EK180" s="679"/>
      <c r="EL180" s="679"/>
      <c r="EM180" s="679"/>
      <c r="EN180" s="666"/>
      <c r="EO180" s="666"/>
      <c r="EP180" s="666"/>
      <c r="EQ180" s="666"/>
      <c r="ER180" s="667"/>
      <c r="ES180" s="667"/>
      <c r="ET180" s="667"/>
      <c r="EU180" s="667"/>
      <c r="EV180" s="667"/>
      <c r="EW180" s="667"/>
      <c r="EX180" s="678"/>
      <c r="EY180" s="678"/>
      <c r="EZ180" s="678"/>
      <c r="FA180" s="678"/>
      <c r="FB180" s="679"/>
      <c r="FC180" s="679"/>
      <c r="FD180" s="679"/>
      <c r="FE180" s="679"/>
      <c r="FF180" s="679"/>
      <c r="FG180" s="679"/>
      <c r="FH180" s="680"/>
      <c r="FI180" s="680"/>
      <c r="FJ180" s="680"/>
      <c r="FK180" s="680"/>
      <c r="FL180" s="681"/>
      <c r="FM180" s="681"/>
      <c r="FN180" s="681"/>
      <c r="FO180" s="681"/>
      <c r="FP180" s="681"/>
      <c r="FQ180" s="681"/>
      <c r="FR180" s="550"/>
      <c r="FS180" s="550"/>
      <c r="FT180" s="550"/>
      <c r="FU180" s="550"/>
      <c r="FV180" s="682"/>
      <c r="FW180" s="682"/>
      <c r="FX180" s="682"/>
      <c r="FY180" s="682"/>
      <c r="FZ180" s="682"/>
      <c r="GA180" s="682"/>
      <c r="GB180" s="549"/>
      <c r="GC180" s="549"/>
      <c r="GD180" s="549"/>
      <c r="GE180" s="549"/>
      <c r="GF180" s="683"/>
      <c r="GG180" s="683"/>
      <c r="GH180" s="683"/>
      <c r="GI180" s="683"/>
      <c r="GJ180" s="683"/>
      <c r="GK180" s="683"/>
      <c r="GL180" s="676"/>
      <c r="GM180" s="676"/>
      <c r="GN180" s="676"/>
      <c r="GO180" s="676"/>
      <c r="GP180" s="677"/>
      <c r="GQ180" s="677"/>
      <c r="GR180" s="677"/>
      <c r="GS180" s="677"/>
      <c r="GT180" s="677"/>
      <c r="GU180" s="677"/>
      <c r="GV180" s="684"/>
      <c r="GW180" s="684"/>
      <c r="GX180" s="684"/>
      <c r="GY180" s="684"/>
      <c r="GZ180" s="685"/>
      <c r="HA180" s="685"/>
      <c r="HB180" s="685"/>
      <c r="HC180" s="685"/>
      <c r="HD180" s="685"/>
      <c r="HE180" s="685"/>
      <c r="HF180" s="548"/>
      <c r="HG180" s="548"/>
      <c r="HH180" s="548"/>
      <c r="HI180" s="548"/>
      <c r="HJ180" s="686"/>
      <c r="HK180" s="686"/>
      <c r="HL180" s="686"/>
      <c r="HM180" s="686"/>
      <c r="HN180" s="686"/>
      <c r="HO180" s="686"/>
      <c r="HP180" s="656"/>
      <c r="HQ180" s="656"/>
      <c r="HR180" s="656"/>
      <c r="HS180" s="656"/>
      <c r="HT180" s="657"/>
      <c r="HU180" s="657"/>
      <c r="HV180" s="657"/>
      <c r="HW180" s="657"/>
      <c r="HX180" s="657"/>
      <c r="HY180" s="657"/>
      <c r="HZ180" s="678"/>
      <c r="IA180" s="678"/>
      <c r="IB180" s="678"/>
      <c r="IC180" s="678"/>
      <c r="ID180" s="679"/>
      <c r="IE180" s="679"/>
      <c r="IF180" s="679"/>
      <c r="IG180" s="679"/>
      <c r="IH180" s="679"/>
      <c r="II180" s="679"/>
      <c r="IJ180" s="548"/>
      <c r="IK180" s="548"/>
      <c r="IL180" s="548"/>
      <c r="IM180" s="548"/>
      <c r="IN180" s="686"/>
      <c r="IO180" s="686"/>
      <c r="IP180" s="686"/>
      <c r="IQ180" s="686"/>
      <c r="IR180" s="686"/>
      <c r="IS180" s="686"/>
      <c r="IT180" s="672"/>
      <c r="IU180" s="672"/>
      <c r="IV180" s="672"/>
      <c r="IW180" s="672"/>
      <c r="IX180" s="673"/>
      <c r="IY180" s="673"/>
      <c r="IZ180" s="673"/>
      <c r="JA180" s="673"/>
      <c r="JB180" s="673"/>
      <c r="JC180" s="673"/>
      <c r="JD180" s="680"/>
      <c r="JE180" s="680"/>
      <c r="JF180" s="680"/>
      <c r="JG180" s="680"/>
      <c r="JH180" s="681"/>
      <c r="JI180" s="681"/>
      <c r="JJ180" s="681"/>
      <c r="JK180" s="681"/>
      <c r="JL180" s="681"/>
      <c r="JM180" s="681"/>
      <c r="JN180" s="670"/>
      <c r="JO180" s="670"/>
      <c r="JP180" s="670"/>
      <c r="JQ180" s="670"/>
      <c r="JR180" s="671"/>
      <c r="JS180" s="671"/>
      <c r="JT180" s="671"/>
      <c r="JU180" s="671"/>
      <c r="JV180" s="671"/>
      <c r="JW180" s="671"/>
      <c r="JX180" s="666"/>
      <c r="JY180" s="666"/>
      <c r="JZ180" s="666"/>
      <c r="KA180" s="666"/>
      <c r="KB180" s="667"/>
      <c r="KC180" s="667"/>
      <c r="KD180" s="667"/>
      <c r="KE180" s="667"/>
      <c r="KF180" s="667"/>
      <c r="KG180" s="667"/>
      <c r="KH180" s="668"/>
      <c r="KI180" s="668"/>
      <c r="KJ180" s="668"/>
      <c r="KK180" s="668"/>
      <c r="KL180" s="669"/>
      <c r="KM180" s="669"/>
      <c r="KN180" s="669"/>
      <c r="KO180" s="669"/>
      <c r="KP180" s="669"/>
      <c r="KQ180" s="669"/>
      <c r="KR180" s="547"/>
      <c r="KS180" s="547"/>
      <c r="KT180" s="547"/>
      <c r="KU180" s="547"/>
      <c r="KV180" s="687"/>
      <c r="KW180" s="687"/>
      <c r="KX180" s="687"/>
      <c r="KY180" s="687"/>
      <c r="KZ180" s="687"/>
      <c r="LA180" s="687"/>
      <c r="LB180" s="548"/>
      <c r="LC180" s="548"/>
      <c r="LD180" s="548"/>
      <c r="LE180" s="548"/>
      <c r="LF180" s="686"/>
      <c r="LG180" s="686"/>
      <c r="LH180" s="686"/>
      <c r="LI180" s="686"/>
      <c r="LJ180" s="686"/>
      <c r="LK180" s="686"/>
      <c r="LL180" s="549"/>
      <c r="LM180" s="549"/>
      <c r="LN180" s="549"/>
      <c r="LO180" s="549"/>
      <c r="LP180" s="683"/>
      <c r="LQ180" s="683"/>
      <c r="LR180" s="683"/>
      <c r="LS180" s="683"/>
      <c r="LT180" s="683"/>
      <c r="LU180" s="683"/>
      <c r="LV180" s="417"/>
      <c r="LW180" s="417"/>
      <c r="LX180" s="417"/>
      <c r="LY180" s="417"/>
      <c r="LZ180" s="418"/>
      <c r="MA180" s="418"/>
      <c r="MB180" s="418"/>
      <c r="MC180" s="418"/>
      <c r="MD180" s="418"/>
      <c r="ME180" s="418"/>
      <c r="MF180" s="550"/>
      <c r="MG180" s="550"/>
      <c r="MH180" s="550"/>
      <c r="MI180" s="550"/>
      <c r="MJ180" s="682"/>
      <c r="MK180" s="682"/>
      <c r="ML180" s="682"/>
      <c r="MM180" s="682"/>
      <c r="MN180" s="682"/>
      <c r="MO180" s="682"/>
      <c r="MP180" s="551"/>
      <c r="MQ180" s="551"/>
      <c r="MR180" s="551"/>
      <c r="MS180" s="551"/>
      <c r="MT180" s="688"/>
      <c r="MU180" s="688"/>
      <c r="MV180" s="688"/>
      <c r="MW180" s="688"/>
      <c r="MX180" s="688"/>
      <c r="MY180" s="688"/>
      <c r="MZ180" s="406"/>
      <c r="NA180" s="406"/>
      <c r="NB180" s="406"/>
      <c r="NC180" s="406"/>
      <c r="ND180" s="409"/>
      <c r="NE180" s="409"/>
      <c r="NF180" s="409"/>
      <c r="NG180" s="409"/>
      <c r="NH180" s="409"/>
      <c r="NI180" s="409"/>
    </row>
    <row r="181" spans="1:373" ht="15.75" x14ac:dyDescent="0.25">
      <c r="A181" s="654"/>
      <c r="B181" s="655"/>
      <c r="C181" s="655"/>
      <c r="D181" s="417"/>
      <c r="E181" s="417"/>
      <c r="F181" s="417"/>
      <c r="G181" s="417"/>
      <c r="H181" s="418"/>
      <c r="I181" s="418"/>
      <c r="J181" s="418"/>
      <c r="K181" s="418"/>
      <c r="L181" s="418"/>
      <c r="M181" s="418"/>
      <c r="N181" s="656"/>
      <c r="O181" s="656"/>
      <c r="P181" s="656"/>
      <c r="Q181" s="656"/>
      <c r="R181" s="657"/>
      <c r="S181" s="657"/>
      <c r="T181" s="657"/>
      <c r="U181" s="657"/>
      <c r="V181" s="657"/>
      <c r="W181" s="657"/>
      <c r="X181" s="658"/>
      <c r="Y181" s="658"/>
      <c r="Z181" s="658"/>
      <c r="AA181" s="658"/>
      <c r="AB181" s="659"/>
      <c r="AC181" s="659"/>
      <c r="AD181" s="659"/>
      <c r="AE181" s="659"/>
      <c r="AF181" s="659"/>
      <c r="AG181" s="659"/>
      <c r="AH181" s="660"/>
      <c r="AI181" s="660"/>
      <c r="AJ181" s="660"/>
      <c r="AK181" s="660"/>
      <c r="AL181" s="661"/>
      <c r="AM181" s="661"/>
      <c r="AN181" s="661"/>
      <c r="AO181" s="661"/>
      <c r="AP181" s="661"/>
      <c r="AQ181" s="661"/>
      <c r="AR181" s="662"/>
      <c r="AS181" s="662"/>
      <c r="AT181" s="662"/>
      <c r="AU181" s="662"/>
      <c r="AV181" s="663"/>
      <c r="AW181" s="663"/>
      <c r="AX181" s="663"/>
      <c r="AY181" s="663"/>
      <c r="AZ181" s="663"/>
      <c r="BA181" s="663"/>
      <c r="BB181" s="664"/>
      <c r="BC181" s="664"/>
      <c r="BD181" s="664"/>
      <c r="BE181" s="664"/>
      <c r="BF181" s="665"/>
      <c r="BG181" s="665"/>
      <c r="BH181" s="665"/>
      <c r="BI181" s="665"/>
      <c r="BJ181" s="665"/>
      <c r="BK181" s="665"/>
      <c r="BL181" s="666"/>
      <c r="BM181" s="666"/>
      <c r="BN181" s="666"/>
      <c r="BO181" s="666"/>
      <c r="BP181" s="667"/>
      <c r="BQ181" s="667"/>
      <c r="BR181" s="667"/>
      <c r="BS181" s="667"/>
      <c r="BT181" s="667"/>
      <c r="BU181" s="667"/>
      <c r="BV181" s="668"/>
      <c r="BW181" s="668"/>
      <c r="BX181" s="668"/>
      <c r="BY181" s="668"/>
      <c r="BZ181" s="669"/>
      <c r="CA181" s="669"/>
      <c r="CB181" s="669"/>
      <c r="CC181" s="669"/>
      <c r="CD181" s="669"/>
      <c r="CE181" s="669"/>
      <c r="CF181" s="670"/>
      <c r="CG181" s="670"/>
      <c r="CH181" s="670"/>
      <c r="CI181" s="670"/>
      <c r="CJ181" s="671"/>
      <c r="CK181" s="671"/>
      <c r="CL181" s="671"/>
      <c r="CM181" s="671"/>
      <c r="CN181" s="671"/>
      <c r="CO181" s="671"/>
      <c r="CP181" s="672"/>
      <c r="CQ181" s="672"/>
      <c r="CR181" s="672"/>
      <c r="CS181" s="672"/>
      <c r="CT181" s="673"/>
      <c r="CU181" s="673"/>
      <c r="CV181" s="673"/>
      <c r="CW181" s="673"/>
      <c r="CX181" s="673"/>
      <c r="CY181" s="673"/>
      <c r="CZ181" s="674"/>
      <c r="DA181" s="674"/>
      <c r="DB181" s="674"/>
      <c r="DC181" s="674"/>
      <c r="DD181" s="675"/>
      <c r="DE181" s="675"/>
      <c r="DF181" s="675"/>
      <c r="DG181" s="675"/>
      <c r="DH181" s="675"/>
      <c r="DI181" s="675"/>
      <c r="DJ181" s="668"/>
      <c r="DK181" s="668"/>
      <c r="DL181" s="668"/>
      <c r="DM181" s="668"/>
      <c r="DN181" s="669"/>
      <c r="DO181" s="669"/>
      <c r="DP181" s="669"/>
      <c r="DQ181" s="669"/>
      <c r="DR181" s="669"/>
      <c r="DS181" s="669"/>
      <c r="DT181" s="676"/>
      <c r="DU181" s="676"/>
      <c r="DV181" s="676"/>
      <c r="DW181" s="676"/>
      <c r="DX181" s="677"/>
      <c r="DY181" s="677"/>
      <c r="DZ181" s="677"/>
      <c r="EA181" s="677"/>
      <c r="EB181" s="677"/>
      <c r="EC181" s="677"/>
      <c r="ED181" s="678"/>
      <c r="EE181" s="678"/>
      <c r="EF181" s="678"/>
      <c r="EG181" s="678"/>
      <c r="EH181" s="679"/>
      <c r="EI181" s="679"/>
      <c r="EJ181" s="679"/>
      <c r="EK181" s="679"/>
      <c r="EL181" s="679"/>
      <c r="EM181" s="679"/>
      <c r="EN181" s="666"/>
      <c r="EO181" s="666"/>
      <c r="EP181" s="666"/>
      <c r="EQ181" s="666"/>
      <c r="ER181" s="667"/>
      <c r="ES181" s="667"/>
      <c r="ET181" s="667"/>
      <c r="EU181" s="667"/>
      <c r="EV181" s="667"/>
      <c r="EW181" s="667"/>
      <c r="EX181" s="678"/>
      <c r="EY181" s="678"/>
      <c r="EZ181" s="678"/>
      <c r="FA181" s="678"/>
      <c r="FB181" s="679"/>
      <c r="FC181" s="679"/>
      <c r="FD181" s="679"/>
      <c r="FE181" s="679"/>
      <c r="FF181" s="679"/>
      <c r="FG181" s="679"/>
      <c r="FH181" s="680"/>
      <c r="FI181" s="680"/>
      <c r="FJ181" s="680"/>
      <c r="FK181" s="680"/>
      <c r="FL181" s="681"/>
      <c r="FM181" s="681"/>
      <c r="FN181" s="681"/>
      <c r="FO181" s="681"/>
      <c r="FP181" s="681"/>
      <c r="FQ181" s="681"/>
      <c r="FR181" s="550"/>
      <c r="FS181" s="550"/>
      <c r="FT181" s="550"/>
      <c r="FU181" s="550"/>
      <c r="FV181" s="682"/>
      <c r="FW181" s="682"/>
      <c r="FX181" s="682"/>
      <c r="FY181" s="682"/>
      <c r="FZ181" s="682"/>
      <c r="GA181" s="682"/>
      <c r="GB181" s="549"/>
      <c r="GC181" s="549"/>
      <c r="GD181" s="549"/>
      <c r="GE181" s="549"/>
      <c r="GF181" s="683"/>
      <c r="GG181" s="683"/>
      <c r="GH181" s="683"/>
      <c r="GI181" s="683"/>
      <c r="GJ181" s="683"/>
      <c r="GK181" s="683"/>
      <c r="GL181" s="676"/>
      <c r="GM181" s="676"/>
      <c r="GN181" s="676"/>
      <c r="GO181" s="676"/>
      <c r="GP181" s="677"/>
      <c r="GQ181" s="677"/>
      <c r="GR181" s="677"/>
      <c r="GS181" s="677"/>
      <c r="GT181" s="677"/>
      <c r="GU181" s="677"/>
      <c r="GV181" s="684"/>
      <c r="GW181" s="684"/>
      <c r="GX181" s="684"/>
      <c r="GY181" s="684"/>
      <c r="GZ181" s="685"/>
      <c r="HA181" s="685"/>
      <c r="HB181" s="685"/>
      <c r="HC181" s="685"/>
      <c r="HD181" s="685"/>
      <c r="HE181" s="685"/>
      <c r="HF181" s="548"/>
      <c r="HG181" s="548"/>
      <c r="HH181" s="548"/>
      <c r="HI181" s="548"/>
      <c r="HJ181" s="686"/>
      <c r="HK181" s="686"/>
      <c r="HL181" s="686"/>
      <c r="HM181" s="686"/>
      <c r="HN181" s="686"/>
      <c r="HO181" s="686"/>
      <c r="HP181" s="656"/>
      <c r="HQ181" s="656"/>
      <c r="HR181" s="656"/>
      <c r="HS181" s="656"/>
      <c r="HT181" s="657"/>
      <c r="HU181" s="657"/>
      <c r="HV181" s="657"/>
      <c r="HW181" s="657"/>
      <c r="HX181" s="657"/>
      <c r="HY181" s="657"/>
      <c r="HZ181" s="678"/>
      <c r="IA181" s="678"/>
      <c r="IB181" s="678"/>
      <c r="IC181" s="678"/>
      <c r="ID181" s="679"/>
      <c r="IE181" s="679"/>
      <c r="IF181" s="679"/>
      <c r="IG181" s="679"/>
      <c r="IH181" s="679"/>
      <c r="II181" s="679"/>
      <c r="IJ181" s="548"/>
      <c r="IK181" s="548"/>
      <c r="IL181" s="548"/>
      <c r="IM181" s="548"/>
      <c r="IN181" s="686"/>
      <c r="IO181" s="686"/>
      <c r="IP181" s="686"/>
      <c r="IQ181" s="686"/>
      <c r="IR181" s="686"/>
      <c r="IS181" s="686"/>
      <c r="IT181" s="672"/>
      <c r="IU181" s="672"/>
      <c r="IV181" s="672"/>
      <c r="IW181" s="672"/>
      <c r="IX181" s="673"/>
      <c r="IY181" s="673"/>
      <c r="IZ181" s="673"/>
      <c r="JA181" s="673"/>
      <c r="JB181" s="673"/>
      <c r="JC181" s="673"/>
      <c r="JD181" s="680"/>
      <c r="JE181" s="680"/>
      <c r="JF181" s="680"/>
      <c r="JG181" s="680"/>
      <c r="JH181" s="681"/>
      <c r="JI181" s="681"/>
      <c r="JJ181" s="681"/>
      <c r="JK181" s="681"/>
      <c r="JL181" s="681"/>
      <c r="JM181" s="681"/>
      <c r="JN181" s="670"/>
      <c r="JO181" s="670"/>
      <c r="JP181" s="670"/>
      <c r="JQ181" s="670"/>
      <c r="JR181" s="671"/>
      <c r="JS181" s="671"/>
      <c r="JT181" s="671"/>
      <c r="JU181" s="671"/>
      <c r="JV181" s="671"/>
      <c r="JW181" s="671"/>
      <c r="JX181" s="666"/>
      <c r="JY181" s="666"/>
      <c r="JZ181" s="666"/>
      <c r="KA181" s="666"/>
      <c r="KB181" s="667"/>
      <c r="KC181" s="667"/>
      <c r="KD181" s="667"/>
      <c r="KE181" s="667"/>
      <c r="KF181" s="667"/>
      <c r="KG181" s="667"/>
      <c r="KH181" s="668"/>
      <c r="KI181" s="668"/>
      <c r="KJ181" s="668"/>
      <c r="KK181" s="668"/>
      <c r="KL181" s="669"/>
      <c r="KM181" s="669"/>
      <c r="KN181" s="669"/>
      <c r="KO181" s="669"/>
      <c r="KP181" s="669"/>
      <c r="KQ181" s="669"/>
      <c r="KR181" s="547"/>
      <c r="KS181" s="547"/>
      <c r="KT181" s="547"/>
      <c r="KU181" s="547"/>
      <c r="KV181" s="687"/>
      <c r="KW181" s="687"/>
      <c r="KX181" s="687"/>
      <c r="KY181" s="687"/>
      <c r="KZ181" s="687"/>
      <c r="LA181" s="687"/>
      <c r="LB181" s="548"/>
      <c r="LC181" s="548"/>
      <c r="LD181" s="548"/>
      <c r="LE181" s="548"/>
      <c r="LF181" s="686"/>
      <c r="LG181" s="686"/>
      <c r="LH181" s="686"/>
      <c r="LI181" s="686"/>
      <c r="LJ181" s="686"/>
      <c r="LK181" s="686"/>
      <c r="LL181" s="549"/>
      <c r="LM181" s="549"/>
      <c r="LN181" s="549"/>
      <c r="LO181" s="549"/>
      <c r="LP181" s="683"/>
      <c r="LQ181" s="683"/>
      <c r="LR181" s="683"/>
      <c r="LS181" s="683"/>
      <c r="LT181" s="683"/>
      <c r="LU181" s="683"/>
      <c r="LV181" s="417"/>
      <c r="LW181" s="417"/>
      <c r="LX181" s="417"/>
      <c r="LY181" s="417"/>
      <c r="LZ181" s="418"/>
      <c r="MA181" s="418"/>
      <c r="MB181" s="418"/>
      <c r="MC181" s="418"/>
      <c r="MD181" s="418"/>
      <c r="ME181" s="418"/>
      <c r="MF181" s="550"/>
      <c r="MG181" s="550"/>
      <c r="MH181" s="550"/>
      <c r="MI181" s="550"/>
      <c r="MJ181" s="682"/>
      <c r="MK181" s="682"/>
      <c r="ML181" s="682"/>
      <c r="MM181" s="682"/>
      <c r="MN181" s="682"/>
      <c r="MO181" s="682"/>
      <c r="MP181" s="551"/>
      <c r="MQ181" s="551"/>
      <c r="MR181" s="551"/>
      <c r="MS181" s="551"/>
      <c r="MT181" s="688"/>
      <c r="MU181" s="688"/>
      <c r="MV181" s="688"/>
      <c r="MW181" s="688"/>
      <c r="MX181" s="688"/>
      <c r="MY181" s="688"/>
      <c r="MZ181" s="406"/>
      <c r="NA181" s="406"/>
      <c r="NB181" s="406"/>
      <c r="NC181" s="406"/>
      <c r="ND181" s="409"/>
      <c r="NE181" s="409"/>
      <c r="NF181" s="409"/>
      <c r="NG181" s="409"/>
      <c r="NH181" s="409"/>
      <c r="NI181" s="409"/>
    </row>
    <row r="182" spans="1:373" ht="16.5" thickBot="1" x14ac:dyDescent="0.3">
      <c r="A182" s="654"/>
      <c r="B182" s="655"/>
      <c r="C182" s="655"/>
      <c r="D182" s="417"/>
      <c r="E182" s="417"/>
      <c r="F182" s="417"/>
      <c r="G182" s="417"/>
      <c r="H182" s="418"/>
      <c r="I182" s="418"/>
      <c r="J182" s="418"/>
      <c r="K182" s="418"/>
      <c r="L182" s="418"/>
      <c r="M182" s="418"/>
      <c r="N182" s="656"/>
      <c r="O182" s="656"/>
      <c r="P182" s="656"/>
      <c r="Q182" s="656"/>
      <c r="R182" s="657"/>
      <c r="S182" s="657"/>
      <c r="T182" s="657"/>
      <c r="U182" s="657"/>
      <c r="V182" s="657"/>
      <c r="W182" s="657"/>
      <c r="X182" s="658"/>
      <c r="Y182" s="658"/>
      <c r="Z182" s="658"/>
      <c r="AA182" s="658"/>
      <c r="AB182" s="659"/>
      <c r="AC182" s="659"/>
      <c r="AD182" s="659"/>
      <c r="AE182" s="659"/>
      <c r="AF182" s="659"/>
      <c r="AG182" s="659"/>
      <c r="AH182" s="660"/>
      <c r="AI182" s="660"/>
      <c r="AJ182" s="660"/>
      <c r="AK182" s="660"/>
      <c r="AL182" s="661"/>
      <c r="AM182" s="661"/>
      <c r="AN182" s="661"/>
      <c r="AO182" s="661"/>
      <c r="AP182" s="661"/>
      <c r="AQ182" s="661"/>
      <c r="AR182" s="662"/>
      <c r="AS182" s="662"/>
      <c r="AT182" s="662"/>
      <c r="AU182" s="662"/>
      <c r="AV182" s="663"/>
      <c r="AW182" s="663"/>
      <c r="AX182" s="663"/>
      <c r="AY182" s="663"/>
      <c r="AZ182" s="663"/>
      <c r="BA182" s="663"/>
      <c r="BB182" s="664"/>
      <c r="BC182" s="664"/>
      <c r="BD182" s="664"/>
      <c r="BE182" s="664"/>
      <c r="BF182" s="665"/>
      <c r="BG182" s="665"/>
      <c r="BH182" s="665"/>
      <c r="BI182" s="665"/>
      <c r="BJ182" s="665"/>
      <c r="BK182" s="665"/>
      <c r="BL182" s="666"/>
      <c r="BM182" s="666"/>
      <c r="BN182" s="666"/>
      <c r="BO182" s="666"/>
      <c r="BP182" s="667"/>
      <c r="BQ182" s="667"/>
      <c r="BR182" s="667"/>
      <c r="BS182" s="667"/>
      <c r="BT182" s="667"/>
      <c r="BU182" s="667"/>
      <c r="BV182" s="668"/>
      <c r="BW182" s="668"/>
      <c r="BX182" s="668"/>
      <c r="BY182" s="668"/>
      <c r="BZ182" s="669"/>
      <c r="CA182" s="669"/>
      <c r="CB182" s="669"/>
      <c r="CC182" s="669"/>
      <c r="CD182" s="669"/>
      <c r="CE182" s="669"/>
      <c r="CF182" s="670"/>
      <c r="CG182" s="670"/>
      <c r="CH182" s="670"/>
      <c r="CI182" s="670"/>
      <c r="CJ182" s="671"/>
      <c r="CK182" s="671"/>
      <c r="CL182" s="671"/>
      <c r="CM182" s="671"/>
      <c r="CN182" s="671"/>
      <c r="CO182" s="671"/>
      <c r="CP182" s="672"/>
      <c r="CQ182" s="672"/>
      <c r="CR182" s="672"/>
      <c r="CS182" s="672"/>
      <c r="CT182" s="673"/>
      <c r="CU182" s="673"/>
      <c r="CV182" s="673"/>
      <c r="CW182" s="673"/>
      <c r="CX182" s="673"/>
      <c r="CY182" s="673"/>
      <c r="CZ182" s="674"/>
      <c r="DA182" s="674"/>
      <c r="DB182" s="674"/>
      <c r="DC182" s="674"/>
      <c r="DD182" s="675"/>
      <c r="DE182" s="675"/>
      <c r="DF182" s="675"/>
      <c r="DG182" s="675"/>
      <c r="DH182" s="675"/>
      <c r="DI182" s="675"/>
      <c r="DJ182" s="668"/>
      <c r="DK182" s="668"/>
      <c r="DL182" s="668"/>
      <c r="DM182" s="668"/>
      <c r="DN182" s="669"/>
      <c r="DO182" s="669"/>
      <c r="DP182" s="669"/>
      <c r="DQ182" s="669"/>
      <c r="DR182" s="669"/>
      <c r="DS182" s="669"/>
      <c r="DT182" s="676"/>
      <c r="DU182" s="676"/>
      <c r="DV182" s="676"/>
      <c r="DW182" s="676"/>
      <c r="DX182" s="677"/>
      <c r="DY182" s="677"/>
      <c r="DZ182" s="677"/>
      <c r="EA182" s="677"/>
      <c r="EB182" s="677"/>
      <c r="EC182" s="677"/>
      <c r="ED182" s="678"/>
      <c r="EE182" s="678"/>
      <c r="EF182" s="678"/>
      <c r="EG182" s="678"/>
      <c r="EH182" s="679"/>
      <c r="EI182" s="679"/>
      <c r="EJ182" s="679"/>
      <c r="EK182" s="679"/>
      <c r="EL182" s="679"/>
      <c r="EM182" s="679"/>
      <c r="EN182" s="666"/>
      <c r="EO182" s="666"/>
      <c r="EP182" s="666"/>
      <c r="EQ182" s="666"/>
      <c r="ER182" s="667"/>
      <c r="ES182" s="667"/>
      <c r="ET182" s="667"/>
      <c r="EU182" s="667"/>
      <c r="EV182" s="667"/>
      <c r="EW182" s="667"/>
      <c r="EX182" s="678"/>
      <c r="EY182" s="678"/>
      <c r="EZ182" s="678"/>
      <c r="FA182" s="678"/>
      <c r="FB182" s="679"/>
      <c r="FC182" s="679"/>
      <c r="FD182" s="679"/>
      <c r="FE182" s="679"/>
      <c r="FF182" s="679"/>
      <c r="FG182" s="679"/>
      <c r="FH182" s="680"/>
      <c r="FI182" s="680"/>
      <c r="FJ182" s="680"/>
      <c r="FK182" s="680"/>
      <c r="FL182" s="681"/>
      <c r="FM182" s="681"/>
      <c r="FN182" s="681"/>
      <c r="FO182" s="681"/>
      <c r="FP182" s="681"/>
      <c r="FQ182" s="681"/>
      <c r="FR182" s="550"/>
      <c r="FS182" s="550"/>
      <c r="FT182" s="550"/>
      <c r="FU182" s="550"/>
      <c r="FV182" s="682"/>
      <c r="FW182" s="682"/>
      <c r="FX182" s="682"/>
      <c r="FY182" s="682"/>
      <c r="FZ182" s="682"/>
      <c r="GA182" s="682"/>
      <c r="GB182" s="549"/>
      <c r="GC182" s="549"/>
      <c r="GD182" s="549"/>
      <c r="GE182" s="549"/>
      <c r="GF182" s="683"/>
      <c r="GG182" s="683"/>
      <c r="GH182" s="683"/>
      <c r="GI182" s="683"/>
      <c r="GJ182" s="683"/>
      <c r="GK182" s="683"/>
      <c r="GL182" s="676"/>
      <c r="GM182" s="676"/>
      <c r="GN182" s="676"/>
      <c r="GO182" s="676"/>
      <c r="GP182" s="677"/>
      <c r="GQ182" s="677"/>
      <c r="GR182" s="677"/>
      <c r="GS182" s="677"/>
      <c r="GT182" s="677"/>
      <c r="GU182" s="677"/>
      <c r="GV182" s="684"/>
      <c r="GW182" s="684"/>
      <c r="GX182" s="684"/>
      <c r="GY182" s="684"/>
      <c r="GZ182" s="685"/>
      <c r="HA182" s="685"/>
      <c r="HB182" s="685"/>
      <c r="HC182" s="685"/>
      <c r="HD182" s="685"/>
      <c r="HE182" s="685"/>
      <c r="HF182" s="548"/>
      <c r="HG182" s="548"/>
      <c r="HH182" s="548"/>
      <c r="HI182" s="548"/>
      <c r="HJ182" s="686"/>
      <c r="HK182" s="686"/>
      <c r="HL182" s="686"/>
      <c r="HM182" s="686"/>
      <c r="HN182" s="686"/>
      <c r="HO182" s="686"/>
      <c r="HP182" s="656"/>
      <c r="HQ182" s="656"/>
      <c r="HR182" s="656"/>
      <c r="HS182" s="656"/>
      <c r="HT182" s="657"/>
      <c r="HU182" s="657"/>
      <c r="HV182" s="657"/>
      <c r="HW182" s="657"/>
      <c r="HX182" s="657"/>
      <c r="HY182" s="657"/>
      <c r="HZ182" s="678"/>
      <c r="IA182" s="678"/>
      <c r="IB182" s="678"/>
      <c r="IC182" s="678"/>
      <c r="ID182" s="679"/>
      <c r="IE182" s="679"/>
      <c r="IF182" s="679"/>
      <c r="IG182" s="679"/>
      <c r="IH182" s="679"/>
      <c r="II182" s="679"/>
      <c r="IJ182" s="548"/>
      <c r="IK182" s="548"/>
      <c r="IL182" s="548"/>
      <c r="IM182" s="548"/>
      <c r="IN182" s="686"/>
      <c r="IO182" s="686"/>
      <c r="IP182" s="686"/>
      <c r="IQ182" s="686"/>
      <c r="IR182" s="686"/>
      <c r="IS182" s="686"/>
      <c r="IT182" s="672"/>
      <c r="IU182" s="672"/>
      <c r="IV182" s="672"/>
      <c r="IW182" s="672"/>
      <c r="IX182" s="673"/>
      <c r="IY182" s="673"/>
      <c r="IZ182" s="673"/>
      <c r="JA182" s="673"/>
      <c r="JB182" s="673"/>
      <c r="JC182" s="673"/>
      <c r="JD182" s="680"/>
      <c r="JE182" s="680"/>
      <c r="JF182" s="680"/>
      <c r="JG182" s="680"/>
      <c r="JH182" s="681"/>
      <c r="JI182" s="681"/>
      <c r="JJ182" s="681"/>
      <c r="JK182" s="681"/>
      <c r="JL182" s="681"/>
      <c r="JM182" s="681"/>
      <c r="JN182" s="670"/>
      <c r="JO182" s="670"/>
      <c r="JP182" s="670"/>
      <c r="JQ182" s="670"/>
      <c r="JR182" s="671"/>
      <c r="JS182" s="671"/>
      <c r="JT182" s="671"/>
      <c r="JU182" s="671"/>
      <c r="JV182" s="671"/>
      <c r="JW182" s="671"/>
      <c r="JX182" s="666"/>
      <c r="JY182" s="666"/>
      <c r="JZ182" s="666"/>
      <c r="KA182" s="666"/>
      <c r="KB182" s="667"/>
      <c r="KC182" s="667"/>
      <c r="KD182" s="667"/>
      <c r="KE182" s="667"/>
      <c r="KF182" s="667"/>
      <c r="KG182" s="667"/>
      <c r="KH182" s="668"/>
      <c r="KI182" s="668"/>
      <c r="KJ182" s="668"/>
      <c r="KK182" s="668"/>
      <c r="KL182" s="669"/>
      <c r="KM182" s="669"/>
      <c r="KN182" s="669"/>
      <c r="KO182" s="669"/>
      <c r="KP182" s="669"/>
      <c r="KQ182" s="669"/>
      <c r="KR182" s="547"/>
      <c r="KS182" s="547"/>
      <c r="KT182" s="547"/>
      <c r="KU182" s="547"/>
      <c r="KV182" s="687"/>
      <c r="KW182" s="687"/>
      <c r="KX182" s="687"/>
      <c r="KY182" s="687"/>
      <c r="KZ182" s="687"/>
      <c r="LA182" s="687"/>
      <c r="LB182" s="548"/>
      <c r="LC182" s="548"/>
      <c r="LD182" s="548"/>
      <c r="LE182" s="548"/>
      <c r="LF182" s="686"/>
      <c r="LG182" s="686"/>
      <c r="LH182" s="686"/>
      <c r="LI182" s="686"/>
      <c r="LJ182" s="686"/>
      <c r="LK182" s="686"/>
      <c r="LL182" s="549"/>
      <c r="LM182" s="549"/>
      <c r="LN182" s="549"/>
      <c r="LO182" s="549"/>
      <c r="LP182" s="683"/>
      <c r="LQ182" s="683"/>
      <c r="LR182" s="683"/>
      <c r="LS182" s="683"/>
      <c r="LT182" s="683"/>
      <c r="LU182" s="683"/>
      <c r="LV182" s="417"/>
      <c r="LW182" s="417"/>
      <c r="LX182" s="417"/>
      <c r="LY182" s="417"/>
      <c r="LZ182" s="418"/>
      <c r="MA182" s="418"/>
      <c r="MB182" s="418"/>
      <c r="MC182" s="418"/>
      <c r="MD182" s="418"/>
      <c r="ME182" s="418"/>
      <c r="MF182" s="550"/>
      <c r="MG182" s="550"/>
      <c r="MH182" s="550"/>
      <c r="MI182" s="550"/>
      <c r="MJ182" s="682"/>
      <c r="MK182" s="682"/>
      <c r="ML182" s="682"/>
      <c r="MM182" s="682"/>
      <c r="MN182" s="682"/>
      <c r="MO182" s="682"/>
      <c r="MP182" s="551"/>
      <c r="MQ182" s="551"/>
      <c r="MR182" s="551"/>
      <c r="MS182" s="551"/>
      <c r="MT182" s="688"/>
      <c r="MU182" s="688"/>
      <c r="MV182" s="688"/>
      <c r="MW182" s="688"/>
      <c r="MX182" s="688"/>
      <c r="MY182" s="688"/>
      <c r="MZ182" s="406"/>
      <c r="NA182" s="406"/>
      <c r="NB182" s="406"/>
      <c r="NC182" s="406"/>
      <c r="ND182" s="409"/>
      <c r="NE182" s="409"/>
      <c r="NF182" s="409"/>
      <c r="NG182" s="409"/>
      <c r="NH182" s="409"/>
      <c r="NI182" s="409"/>
    </row>
    <row r="183" spans="1:373" ht="20.45" customHeight="1" thickBot="1" x14ac:dyDescent="0.3">
      <c r="A183" s="1064" t="s">
        <v>415</v>
      </c>
      <c r="B183" s="1065"/>
      <c r="C183" s="1065"/>
      <c r="D183" s="410">
        <f>D105</f>
        <v>667.31999999999994</v>
      </c>
      <c r="E183" s="410">
        <f t="shared" ref="E183:BP183" si="580">E105</f>
        <v>608.5</v>
      </c>
      <c r="F183" s="410">
        <f t="shared" si="580"/>
        <v>88.36</v>
      </c>
      <c r="G183" s="410">
        <f t="shared" si="580"/>
        <v>575.43000000000006</v>
      </c>
      <c r="H183" s="411">
        <f t="shared" si="580"/>
        <v>39828</v>
      </c>
      <c r="I183" s="411">
        <f t="shared" si="580"/>
        <v>4633</v>
      </c>
      <c r="J183" s="411">
        <f t="shared" si="580"/>
        <v>42907</v>
      </c>
      <c r="K183" s="411">
        <f t="shared" si="580"/>
        <v>0</v>
      </c>
      <c r="L183" s="411">
        <f t="shared" si="580"/>
        <v>40668</v>
      </c>
      <c r="M183" s="411">
        <f t="shared" si="580"/>
        <v>34206</v>
      </c>
      <c r="N183" s="410">
        <f t="shared" si="580"/>
        <v>425.37</v>
      </c>
      <c r="O183" s="410">
        <f t="shared" si="580"/>
        <v>375.4</v>
      </c>
      <c r="P183" s="410">
        <f t="shared" si="580"/>
        <v>93.41</v>
      </c>
      <c r="Q183" s="410">
        <f t="shared" si="580"/>
        <v>370.77</v>
      </c>
      <c r="R183" s="411">
        <f t="shared" si="580"/>
        <v>17904</v>
      </c>
      <c r="S183" s="411">
        <f t="shared" si="580"/>
        <v>1628</v>
      </c>
      <c r="T183" s="411">
        <f t="shared" si="580"/>
        <v>13446</v>
      </c>
      <c r="U183" s="411">
        <f t="shared" si="580"/>
        <v>61</v>
      </c>
      <c r="V183" s="411">
        <f t="shared" si="580"/>
        <v>13113</v>
      </c>
      <c r="W183" s="411">
        <f t="shared" si="580"/>
        <v>4493</v>
      </c>
      <c r="X183" s="410">
        <f t="shared" si="580"/>
        <v>660.81999999999994</v>
      </c>
      <c r="Y183" s="410">
        <f t="shared" si="580"/>
        <v>545.54999999999995</v>
      </c>
      <c r="Z183" s="410">
        <f t="shared" si="580"/>
        <v>102.75</v>
      </c>
      <c r="AA183" s="410">
        <f t="shared" si="580"/>
        <v>514.63</v>
      </c>
      <c r="AB183" s="411">
        <f t="shared" si="580"/>
        <v>40274</v>
      </c>
      <c r="AC183" s="411">
        <f t="shared" si="580"/>
        <v>5295</v>
      </c>
      <c r="AD183" s="411">
        <f t="shared" si="580"/>
        <v>34767</v>
      </c>
      <c r="AE183" s="411">
        <f t="shared" si="580"/>
        <v>0</v>
      </c>
      <c r="AF183" s="411">
        <f t="shared" si="580"/>
        <v>34767</v>
      </c>
      <c r="AG183" s="411">
        <f t="shared" si="580"/>
        <v>34767</v>
      </c>
      <c r="AH183" s="410">
        <f t="shared" si="580"/>
        <v>635.29</v>
      </c>
      <c r="AI183" s="410">
        <f t="shared" si="580"/>
        <v>573.25</v>
      </c>
      <c r="AJ183" s="410">
        <f t="shared" si="580"/>
        <v>146.75</v>
      </c>
      <c r="AK183" s="410">
        <f t="shared" si="580"/>
        <v>569.20000000000005</v>
      </c>
      <c r="AL183" s="411">
        <f t="shared" si="580"/>
        <v>21806</v>
      </c>
      <c r="AM183" s="411">
        <f t="shared" si="580"/>
        <v>243</v>
      </c>
      <c r="AN183" s="411">
        <f t="shared" si="580"/>
        <v>36200</v>
      </c>
      <c r="AO183" s="411">
        <f t="shared" si="580"/>
        <v>3123</v>
      </c>
      <c r="AP183" s="411">
        <f t="shared" si="580"/>
        <v>13972</v>
      </c>
      <c r="AQ183" s="411">
        <f t="shared" si="580"/>
        <v>13834</v>
      </c>
      <c r="AR183" s="410">
        <f t="shared" si="580"/>
        <v>383.97999999999996</v>
      </c>
      <c r="AS183" s="410">
        <f t="shared" si="580"/>
        <v>340.70999999999992</v>
      </c>
      <c r="AT183" s="410">
        <f t="shared" si="580"/>
        <v>47.429999999999993</v>
      </c>
      <c r="AU183" s="410">
        <f t="shared" si="580"/>
        <v>313.45000000000005</v>
      </c>
      <c r="AV183" s="411">
        <f t="shared" si="580"/>
        <v>20844</v>
      </c>
      <c r="AW183" s="411">
        <f t="shared" si="580"/>
        <v>243</v>
      </c>
      <c r="AX183" s="411">
        <f t="shared" si="580"/>
        <v>18923</v>
      </c>
      <c r="AY183" s="411">
        <f t="shared" si="580"/>
        <v>8</v>
      </c>
      <c r="AZ183" s="411">
        <f t="shared" si="580"/>
        <v>19386</v>
      </c>
      <c r="BA183" s="411">
        <f t="shared" si="580"/>
        <v>19386</v>
      </c>
      <c r="BB183" s="410">
        <f t="shared" si="580"/>
        <v>399.9</v>
      </c>
      <c r="BC183" s="410">
        <f t="shared" si="580"/>
        <v>340.05</v>
      </c>
      <c r="BD183" s="410">
        <f t="shared" si="580"/>
        <v>12.86</v>
      </c>
      <c r="BE183" s="410">
        <f t="shared" si="580"/>
        <v>315.13</v>
      </c>
      <c r="BF183" s="411">
        <f t="shared" si="580"/>
        <v>24878</v>
      </c>
      <c r="BG183" s="411">
        <f t="shared" si="580"/>
        <v>1873</v>
      </c>
      <c r="BH183" s="411">
        <f t="shared" si="580"/>
        <v>20855</v>
      </c>
      <c r="BI183" s="411">
        <f t="shared" si="580"/>
        <v>451</v>
      </c>
      <c r="BJ183" s="411">
        <f t="shared" si="580"/>
        <v>20334</v>
      </c>
      <c r="BK183" s="411">
        <f t="shared" si="580"/>
        <v>20334</v>
      </c>
      <c r="BL183" s="410">
        <f t="shared" si="580"/>
        <v>724.48</v>
      </c>
      <c r="BM183" s="410">
        <f t="shared" si="580"/>
        <v>685.15</v>
      </c>
      <c r="BN183" s="410">
        <f t="shared" si="580"/>
        <v>113.13000000000001</v>
      </c>
      <c r="BO183" s="410">
        <f t="shared" si="580"/>
        <v>635.65</v>
      </c>
      <c r="BP183" s="411">
        <f t="shared" si="580"/>
        <v>33609</v>
      </c>
      <c r="BQ183" s="411">
        <f t="shared" ref="BQ183:EB183" si="581">BQ105</f>
        <v>1885</v>
      </c>
      <c r="BR183" s="411">
        <f t="shared" si="581"/>
        <v>26021</v>
      </c>
      <c r="BS183" s="411">
        <f t="shared" si="581"/>
        <v>0</v>
      </c>
      <c r="BT183" s="411">
        <f t="shared" si="581"/>
        <v>25997</v>
      </c>
      <c r="BU183" s="411">
        <f t="shared" si="581"/>
        <v>25997</v>
      </c>
      <c r="BV183" s="410">
        <f t="shared" si="581"/>
        <v>2196.9699999999998</v>
      </c>
      <c r="BW183" s="410">
        <f t="shared" si="581"/>
        <v>2587.02</v>
      </c>
      <c r="BX183" s="410">
        <f t="shared" si="581"/>
        <v>278</v>
      </c>
      <c r="BY183" s="410">
        <f t="shared" si="581"/>
        <v>2587.02</v>
      </c>
      <c r="BZ183" s="411">
        <f t="shared" si="581"/>
        <v>113486</v>
      </c>
      <c r="CA183" s="411">
        <f t="shared" si="581"/>
        <v>17039.243243243243</v>
      </c>
      <c r="CB183" s="411">
        <f t="shared" si="581"/>
        <v>134416.96396396396</v>
      </c>
      <c r="CC183" s="411">
        <f t="shared" si="581"/>
        <v>0</v>
      </c>
      <c r="CD183" s="411">
        <f t="shared" si="581"/>
        <v>134416.96396396396</v>
      </c>
      <c r="CE183" s="411">
        <f t="shared" si="581"/>
        <v>134416.96396396396</v>
      </c>
      <c r="CF183" s="410">
        <f t="shared" si="581"/>
        <v>614.82999999999993</v>
      </c>
      <c r="CG183" s="410">
        <f t="shared" si="581"/>
        <v>556.5</v>
      </c>
      <c r="CH183" s="410">
        <f t="shared" si="581"/>
        <v>17.079999999999998</v>
      </c>
      <c r="CI183" s="410">
        <f t="shared" si="581"/>
        <v>525.99000000000012</v>
      </c>
      <c r="CJ183" s="411">
        <f t="shared" si="581"/>
        <v>50386</v>
      </c>
      <c r="CK183" s="411">
        <f t="shared" si="581"/>
        <v>123</v>
      </c>
      <c r="CL183" s="411">
        <f t="shared" si="581"/>
        <v>41899</v>
      </c>
      <c r="CM183" s="411">
        <f t="shared" si="581"/>
        <v>0</v>
      </c>
      <c r="CN183" s="411">
        <f t="shared" si="581"/>
        <v>41899</v>
      </c>
      <c r="CO183" s="411">
        <f t="shared" si="581"/>
        <v>39207</v>
      </c>
      <c r="CP183" s="410">
        <f t="shared" si="581"/>
        <v>270.46999999999997</v>
      </c>
      <c r="CQ183" s="410">
        <f t="shared" si="581"/>
        <v>269.81</v>
      </c>
      <c r="CR183" s="410">
        <f t="shared" si="581"/>
        <v>30.514999999999997</v>
      </c>
      <c r="CS183" s="410">
        <f t="shared" si="581"/>
        <v>269.80199999999996</v>
      </c>
      <c r="CT183" s="411">
        <f t="shared" si="581"/>
        <v>22366</v>
      </c>
      <c r="CU183" s="411">
        <f t="shared" si="581"/>
        <v>1523</v>
      </c>
      <c r="CV183" s="411">
        <f t="shared" si="581"/>
        <v>23412</v>
      </c>
      <c r="CW183" s="411">
        <f t="shared" si="581"/>
        <v>0</v>
      </c>
      <c r="CX183" s="411">
        <f t="shared" si="581"/>
        <v>23054</v>
      </c>
      <c r="CY183" s="411">
        <f t="shared" si="581"/>
        <v>22389</v>
      </c>
      <c r="CZ183" s="410">
        <f t="shared" si="581"/>
        <v>695.33000000000015</v>
      </c>
      <c r="DA183" s="410">
        <f t="shared" si="581"/>
        <v>886.79</v>
      </c>
      <c r="DB183" s="410">
        <f t="shared" si="581"/>
        <v>137.44999999999999</v>
      </c>
      <c r="DC183" s="410">
        <f t="shared" si="581"/>
        <v>847.93000000000006</v>
      </c>
      <c r="DD183" s="411">
        <f t="shared" si="581"/>
        <v>30559</v>
      </c>
      <c r="DE183" s="411">
        <f t="shared" si="581"/>
        <v>4876</v>
      </c>
      <c r="DF183" s="411">
        <f t="shared" si="581"/>
        <v>40423</v>
      </c>
      <c r="DG183" s="411">
        <f t="shared" si="581"/>
        <v>0</v>
      </c>
      <c r="DH183" s="411">
        <f t="shared" si="581"/>
        <v>40423</v>
      </c>
      <c r="DI183" s="411">
        <f t="shared" si="581"/>
        <v>38312</v>
      </c>
      <c r="DJ183" s="410">
        <f t="shared" si="581"/>
        <v>221.06</v>
      </c>
      <c r="DK183" s="410">
        <f t="shared" si="581"/>
        <v>205.18</v>
      </c>
      <c r="DL183" s="410">
        <f t="shared" si="581"/>
        <v>27.14</v>
      </c>
      <c r="DM183" s="410">
        <f t="shared" si="581"/>
        <v>202.26</v>
      </c>
      <c r="DN183" s="411">
        <f t="shared" si="581"/>
        <v>14052</v>
      </c>
      <c r="DO183" s="411">
        <f t="shared" si="581"/>
        <v>1047</v>
      </c>
      <c r="DP183" s="411">
        <f t="shared" si="581"/>
        <v>12271</v>
      </c>
      <c r="DQ183" s="411">
        <f t="shared" si="581"/>
        <v>0</v>
      </c>
      <c r="DR183" s="411">
        <f t="shared" si="581"/>
        <v>12051</v>
      </c>
      <c r="DS183" s="411">
        <f t="shared" si="581"/>
        <v>12047</v>
      </c>
      <c r="DT183" s="410">
        <f t="shared" si="581"/>
        <v>662.89</v>
      </c>
      <c r="DU183" s="410">
        <f t="shared" si="581"/>
        <v>541.6</v>
      </c>
      <c r="DV183" s="410">
        <f t="shared" si="581"/>
        <v>73.95</v>
      </c>
      <c r="DW183" s="410">
        <f t="shared" si="581"/>
        <v>540.02</v>
      </c>
      <c r="DX183" s="411">
        <f t="shared" si="581"/>
        <v>46082</v>
      </c>
      <c r="DY183" s="411">
        <f t="shared" si="581"/>
        <v>4244</v>
      </c>
      <c r="DZ183" s="411">
        <f t="shared" si="581"/>
        <v>37989</v>
      </c>
      <c r="EA183" s="411">
        <f t="shared" si="581"/>
        <v>0</v>
      </c>
      <c r="EB183" s="411">
        <f t="shared" si="581"/>
        <v>37989</v>
      </c>
      <c r="EC183" s="411">
        <f t="shared" ref="EC183:GN183" si="582">EC105</f>
        <v>37650</v>
      </c>
      <c r="ED183" s="410">
        <f t="shared" si="582"/>
        <v>531.29999999999995</v>
      </c>
      <c r="EE183" s="410">
        <f t="shared" si="582"/>
        <v>391.78999999999996</v>
      </c>
      <c r="EF183" s="410">
        <f t="shared" si="582"/>
        <v>26.689999999999998</v>
      </c>
      <c r="EG183" s="410">
        <f t="shared" si="582"/>
        <v>386.06</v>
      </c>
      <c r="EH183" s="411">
        <f t="shared" si="582"/>
        <v>36237</v>
      </c>
      <c r="EI183" s="411">
        <f t="shared" si="582"/>
        <v>513</v>
      </c>
      <c r="EJ183" s="411">
        <f t="shared" si="582"/>
        <v>25441</v>
      </c>
      <c r="EK183" s="411">
        <f t="shared" si="582"/>
        <v>38</v>
      </c>
      <c r="EL183" s="411">
        <f t="shared" si="582"/>
        <v>25441</v>
      </c>
      <c r="EM183" s="411">
        <f t="shared" si="582"/>
        <v>25437</v>
      </c>
      <c r="EN183" s="410">
        <f t="shared" si="582"/>
        <v>695.43000000000006</v>
      </c>
      <c r="EO183" s="410">
        <f t="shared" si="582"/>
        <v>618.20000000000005</v>
      </c>
      <c r="EP183" s="410">
        <f t="shared" si="582"/>
        <v>69.84</v>
      </c>
      <c r="EQ183" s="410">
        <f t="shared" si="582"/>
        <v>609.05999999999995</v>
      </c>
      <c r="ER183" s="411">
        <f t="shared" si="582"/>
        <v>47067</v>
      </c>
      <c r="ES183" s="411">
        <f t="shared" si="582"/>
        <v>272</v>
      </c>
      <c r="ET183" s="411">
        <f t="shared" si="582"/>
        <v>38865</v>
      </c>
      <c r="EU183" s="411">
        <f t="shared" si="582"/>
        <v>0</v>
      </c>
      <c r="EV183" s="411">
        <f t="shared" si="582"/>
        <v>35679</v>
      </c>
      <c r="EW183" s="411">
        <f t="shared" si="582"/>
        <v>37374</v>
      </c>
      <c r="EX183" s="410">
        <f t="shared" si="582"/>
        <v>739.82</v>
      </c>
      <c r="EY183" s="410">
        <f t="shared" si="582"/>
        <v>730.6</v>
      </c>
      <c r="EZ183" s="410">
        <f t="shared" si="582"/>
        <v>43.87</v>
      </c>
      <c r="FA183" s="410">
        <f t="shared" si="582"/>
        <v>707.95</v>
      </c>
      <c r="FB183" s="411">
        <f t="shared" si="582"/>
        <v>84299</v>
      </c>
      <c r="FC183" s="411">
        <f t="shared" si="582"/>
        <v>1810</v>
      </c>
      <c r="FD183" s="411">
        <f t="shared" si="582"/>
        <v>91519</v>
      </c>
      <c r="FE183" s="411">
        <f t="shared" si="582"/>
        <v>0</v>
      </c>
      <c r="FF183" s="411">
        <f t="shared" si="582"/>
        <v>84719</v>
      </c>
      <c r="FG183" s="411">
        <f t="shared" si="582"/>
        <v>83443</v>
      </c>
      <c r="FH183" s="410">
        <f t="shared" si="582"/>
        <v>174.54000000000002</v>
      </c>
      <c r="FI183" s="410">
        <f t="shared" si="582"/>
        <v>93</v>
      </c>
      <c r="FJ183" s="410">
        <f t="shared" si="582"/>
        <v>19.39</v>
      </c>
      <c r="FK183" s="410">
        <f t="shared" si="582"/>
        <v>88.29</v>
      </c>
      <c r="FL183" s="411">
        <f t="shared" si="582"/>
        <v>12282</v>
      </c>
      <c r="FM183" s="411">
        <f t="shared" si="582"/>
        <v>1009</v>
      </c>
      <c r="FN183" s="411">
        <f t="shared" si="582"/>
        <v>8532</v>
      </c>
      <c r="FO183" s="411">
        <f t="shared" si="582"/>
        <v>0</v>
      </c>
      <c r="FP183" s="411">
        <f t="shared" si="582"/>
        <v>8308</v>
      </c>
      <c r="FQ183" s="411">
        <f t="shared" si="582"/>
        <v>8308</v>
      </c>
      <c r="FR183" s="410">
        <f t="shared" si="582"/>
        <v>29.49</v>
      </c>
      <c r="FS183" s="410">
        <f t="shared" si="582"/>
        <v>27.770000000000003</v>
      </c>
      <c r="FT183" s="410">
        <f t="shared" si="582"/>
        <v>23.34</v>
      </c>
      <c r="FU183" s="410">
        <f t="shared" si="582"/>
        <v>23.34</v>
      </c>
      <c r="FV183" s="411">
        <f t="shared" si="582"/>
        <v>1357</v>
      </c>
      <c r="FW183" s="411">
        <f t="shared" si="582"/>
        <v>3072</v>
      </c>
      <c r="FX183" s="411">
        <f t="shared" si="582"/>
        <v>3085</v>
      </c>
      <c r="FY183" s="411">
        <f t="shared" si="582"/>
        <v>0</v>
      </c>
      <c r="FZ183" s="411">
        <f t="shared" si="582"/>
        <v>3085</v>
      </c>
      <c r="GA183" s="411">
        <f t="shared" si="582"/>
        <v>3085</v>
      </c>
      <c r="GB183" s="410">
        <f t="shared" si="582"/>
        <v>248.75</v>
      </c>
      <c r="GC183" s="410">
        <f t="shared" si="582"/>
        <v>264.25</v>
      </c>
      <c r="GD183" s="410">
        <f t="shared" si="582"/>
        <v>49.03</v>
      </c>
      <c r="GE183" s="410">
        <f t="shared" si="582"/>
        <v>251.17000000000004</v>
      </c>
      <c r="GF183" s="411">
        <f t="shared" si="582"/>
        <v>15326</v>
      </c>
      <c r="GG183" s="411">
        <f t="shared" si="582"/>
        <v>1185</v>
      </c>
      <c r="GH183" s="411">
        <f t="shared" si="582"/>
        <v>17622</v>
      </c>
      <c r="GI183" s="411">
        <f t="shared" si="582"/>
        <v>0</v>
      </c>
      <c r="GJ183" s="411">
        <f t="shared" si="582"/>
        <v>17612</v>
      </c>
      <c r="GK183" s="411">
        <f t="shared" si="582"/>
        <v>17579</v>
      </c>
      <c r="GL183" s="410">
        <f t="shared" si="582"/>
        <v>116.16999999999999</v>
      </c>
      <c r="GM183" s="410">
        <f t="shared" si="582"/>
        <v>87.89</v>
      </c>
      <c r="GN183" s="410">
        <f t="shared" si="582"/>
        <v>19.59</v>
      </c>
      <c r="GO183" s="410">
        <f t="shared" ref="GO183:IZ183" si="583">GO105</f>
        <v>78.61</v>
      </c>
      <c r="GP183" s="411">
        <f t="shared" si="583"/>
        <v>7018</v>
      </c>
      <c r="GQ183" s="411">
        <f t="shared" si="583"/>
        <v>1973</v>
      </c>
      <c r="GR183" s="411">
        <f t="shared" si="583"/>
        <v>6897</v>
      </c>
      <c r="GS183" s="411">
        <f t="shared" si="583"/>
        <v>790</v>
      </c>
      <c r="GT183" s="411">
        <f t="shared" si="583"/>
        <v>6895</v>
      </c>
      <c r="GU183" s="411">
        <f t="shared" si="583"/>
        <v>6895</v>
      </c>
      <c r="GV183" s="410">
        <f t="shared" si="583"/>
        <v>31.14</v>
      </c>
      <c r="GW183" s="410">
        <f t="shared" si="583"/>
        <v>33.450000000000003</v>
      </c>
      <c r="GX183" s="410">
        <f t="shared" si="583"/>
        <v>7.669999999999999</v>
      </c>
      <c r="GY183" s="410">
        <f t="shared" si="583"/>
        <v>22.47</v>
      </c>
      <c r="GZ183" s="411">
        <f t="shared" si="583"/>
        <v>1444.33</v>
      </c>
      <c r="HA183" s="411">
        <f t="shared" si="583"/>
        <v>461</v>
      </c>
      <c r="HB183" s="411">
        <f t="shared" si="583"/>
        <v>991</v>
      </c>
      <c r="HC183" s="411">
        <f t="shared" si="583"/>
        <v>0</v>
      </c>
      <c r="HD183" s="411">
        <f t="shared" si="583"/>
        <v>831</v>
      </c>
      <c r="HE183" s="411">
        <f t="shared" si="583"/>
        <v>832</v>
      </c>
      <c r="HF183" s="410">
        <f t="shared" si="583"/>
        <v>60.040000000000006</v>
      </c>
      <c r="HG183" s="410">
        <f t="shared" si="583"/>
        <v>43.449999999999996</v>
      </c>
      <c r="HH183" s="410">
        <f t="shared" si="583"/>
        <v>7.7700000000000005</v>
      </c>
      <c r="HI183" s="410">
        <f t="shared" si="583"/>
        <v>36.950000000000003</v>
      </c>
      <c r="HJ183" s="411">
        <f t="shared" si="583"/>
        <v>4108</v>
      </c>
      <c r="HK183" s="411">
        <f t="shared" si="583"/>
        <v>124</v>
      </c>
      <c r="HL183" s="411">
        <f t="shared" si="583"/>
        <v>3140</v>
      </c>
      <c r="HM183" s="411">
        <f t="shared" si="583"/>
        <v>0</v>
      </c>
      <c r="HN183" s="411">
        <f t="shared" si="583"/>
        <v>3042</v>
      </c>
      <c r="HO183" s="411">
        <f t="shared" si="583"/>
        <v>3042</v>
      </c>
      <c r="HP183" s="410">
        <f t="shared" si="583"/>
        <v>43.95</v>
      </c>
      <c r="HQ183" s="410">
        <f t="shared" si="583"/>
        <v>42.22</v>
      </c>
      <c r="HR183" s="410">
        <f t="shared" si="583"/>
        <v>8.48</v>
      </c>
      <c r="HS183" s="410">
        <f t="shared" si="583"/>
        <v>46.019999999999996</v>
      </c>
      <c r="HT183" s="411">
        <f t="shared" si="583"/>
        <v>2934</v>
      </c>
      <c r="HU183" s="411">
        <f t="shared" si="583"/>
        <v>389</v>
      </c>
      <c r="HV183" s="411">
        <f t="shared" si="583"/>
        <v>2779</v>
      </c>
      <c r="HW183" s="411">
        <f t="shared" si="583"/>
        <v>16</v>
      </c>
      <c r="HX183" s="411">
        <f t="shared" si="583"/>
        <v>2714</v>
      </c>
      <c r="HY183" s="411">
        <f t="shared" si="583"/>
        <v>2714</v>
      </c>
      <c r="HZ183" s="410">
        <f t="shared" si="583"/>
        <v>2.56</v>
      </c>
      <c r="IA183" s="410">
        <f t="shared" si="583"/>
        <v>2.2300000000000004</v>
      </c>
      <c r="IB183" s="410">
        <f t="shared" si="583"/>
        <v>1.2135</v>
      </c>
      <c r="IC183" s="410">
        <f t="shared" si="583"/>
        <v>1.9675</v>
      </c>
      <c r="ID183" s="411">
        <f t="shared" si="583"/>
        <v>191</v>
      </c>
      <c r="IE183" s="411">
        <f t="shared" si="583"/>
        <v>183</v>
      </c>
      <c r="IF183" s="411">
        <f t="shared" si="583"/>
        <v>313</v>
      </c>
      <c r="IG183" s="411">
        <f t="shared" si="583"/>
        <v>0</v>
      </c>
      <c r="IH183" s="411">
        <f t="shared" si="583"/>
        <v>313</v>
      </c>
      <c r="II183" s="411">
        <f t="shared" si="583"/>
        <v>313</v>
      </c>
      <c r="IJ183" s="410">
        <f t="shared" si="583"/>
        <v>375.84999999999997</v>
      </c>
      <c r="IK183" s="410">
        <f t="shared" si="583"/>
        <v>272.07</v>
      </c>
      <c r="IL183" s="410">
        <f t="shared" si="583"/>
        <v>45.1</v>
      </c>
      <c r="IM183" s="410">
        <f t="shared" si="583"/>
        <v>263.93</v>
      </c>
      <c r="IN183" s="411">
        <f t="shared" si="583"/>
        <v>14607</v>
      </c>
      <c r="IO183" s="411">
        <f t="shared" si="583"/>
        <v>296</v>
      </c>
      <c r="IP183" s="411">
        <f t="shared" si="583"/>
        <v>9224</v>
      </c>
      <c r="IQ183" s="411">
        <f t="shared" si="583"/>
        <v>0</v>
      </c>
      <c r="IR183" s="411">
        <f t="shared" si="583"/>
        <v>8796</v>
      </c>
      <c r="IS183" s="411">
        <f t="shared" si="583"/>
        <v>8755</v>
      </c>
      <c r="IT183" s="410">
        <f t="shared" si="583"/>
        <v>240.69</v>
      </c>
      <c r="IU183" s="410">
        <f t="shared" si="583"/>
        <v>243.1</v>
      </c>
      <c r="IV183" s="410">
        <f t="shared" si="583"/>
        <v>57.26</v>
      </c>
      <c r="IW183" s="410">
        <f t="shared" si="583"/>
        <v>238.79999999999998</v>
      </c>
      <c r="IX183" s="411">
        <f t="shared" si="583"/>
        <v>13991</v>
      </c>
      <c r="IY183" s="411">
        <f t="shared" si="583"/>
        <v>12</v>
      </c>
      <c r="IZ183" s="411">
        <f t="shared" si="583"/>
        <v>11330</v>
      </c>
      <c r="JA183" s="411">
        <f t="shared" ref="JA183:LL183" si="584">JA105</f>
        <v>0</v>
      </c>
      <c r="JB183" s="411">
        <f t="shared" si="584"/>
        <v>8989</v>
      </c>
      <c r="JC183" s="411">
        <f t="shared" si="584"/>
        <v>8995</v>
      </c>
      <c r="JD183" s="410">
        <f t="shared" si="584"/>
        <v>154.25</v>
      </c>
      <c r="JE183" s="410">
        <f t="shared" si="584"/>
        <v>177.79</v>
      </c>
      <c r="JF183" s="410">
        <f t="shared" si="584"/>
        <v>34.970000000000006</v>
      </c>
      <c r="JG183" s="410">
        <f t="shared" si="584"/>
        <v>177.2</v>
      </c>
      <c r="JH183" s="411">
        <f t="shared" si="584"/>
        <v>16503</v>
      </c>
      <c r="JI183" s="411">
        <f t="shared" si="584"/>
        <v>663</v>
      </c>
      <c r="JJ183" s="411">
        <f t="shared" si="584"/>
        <v>20969</v>
      </c>
      <c r="JK183" s="411">
        <f t="shared" si="584"/>
        <v>0</v>
      </c>
      <c r="JL183" s="411">
        <f t="shared" si="584"/>
        <v>18000</v>
      </c>
      <c r="JM183" s="411">
        <f t="shared" si="584"/>
        <v>10996</v>
      </c>
      <c r="JN183" s="410">
        <f t="shared" si="584"/>
        <v>272.82</v>
      </c>
      <c r="JO183" s="410">
        <f t="shared" si="584"/>
        <v>254.07999999999998</v>
      </c>
      <c r="JP183" s="410">
        <f t="shared" si="584"/>
        <v>99.42</v>
      </c>
      <c r="JQ183" s="410">
        <f t="shared" si="584"/>
        <v>276.85999999999996</v>
      </c>
      <c r="JR183" s="411">
        <f t="shared" si="584"/>
        <v>19419</v>
      </c>
      <c r="JS183" s="411">
        <f t="shared" si="584"/>
        <v>10798</v>
      </c>
      <c r="JT183" s="411">
        <f t="shared" si="584"/>
        <v>11350</v>
      </c>
      <c r="JU183" s="411">
        <f t="shared" si="584"/>
        <v>8</v>
      </c>
      <c r="JV183" s="411">
        <f t="shared" si="584"/>
        <v>10104</v>
      </c>
      <c r="JW183" s="411">
        <f t="shared" si="584"/>
        <v>10104</v>
      </c>
      <c r="JX183" s="410">
        <f t="shared" si="584"/>
        <v>150.9</v>
      </c>
      <c r="JY183" s="410">
        <f t="shared" si="584"/>
        <v>171.92999999999998</v>
      </c>
      <c r="JZ183" s="410">
        <f t="shared" si="584"/>
        <v>40.31</v>
      </c>
      <c r="KA183" s="410">
        <f t="shared" si="584"/>
        <v>170.67999999999998</v>
      </c>
      <c r="KB183" s="411">
        <f t="shared" si="584"/>
        <v>8809</v>
      </c>
      <c r="KC183" s="411">
        <f t="shared" si="584"/>
        <v>1528</v>
      </c>
      <c r="KD183" s="411">
        <f t="shared" si="584"/>
        <v>13848</v>
      </c>
      <c r="KE183" s="411">
        <f t="shared" si="584"/>
        <v>0</v>
      </c>
      <c r="KF183" s="411">
        <f t="shared" si="584"/>
        <v>13848</v>
      </c>
      <c r="KG183" s="411">
        <f t="shared" si="584"/>
        <v>13848</v>
      </c>
      <c r="KH183" s="410">
        <f t="shared" si="584"/>
        <v>403.73999999999995</v>
      </c>
      <c r="KI183" s="410">
        <f t="shared" si="584"/>
        <v>471.69999999999993</v>
      </c>
      <c r="KJ183" s="410">
        <f t="shared" si="584"/>
        <v>65.760000000000005</v>
      </c>
      <c r="KK183" s="410">
        <f t="shared" si="584"/>
        <v>471.95</v>
      </c>
      <c r="KL183" s="411">
        <f t="shared" si="584"/>
        <v>23741</v>
      </c>
      <c r="KM183" s="411">
        <f t="shared" si="584"/>
        <v>2211</v>
      </c>
      <c r="KN183" s="411">
        <f t="shared" si="584"/>
        <v>33685</v>
      </c>
      <c r="KO183" s="411">
        <f t="shared" si="584"/>
        <v>0</v>
      </c>
      <c r="KP183" s="411">
        <f t="shared" si="584"/>
        <v>33685</v>
      </c>
      <c r="KQ183" s="411">
        <f t="shared" si="584"/>
        <v>33685</v>
      </c>
      <c r="KR183" s="410">
        <f t="shared" si="584"/>
        <v>195.64</v>
      </c>
      <c r="KS183" s="410">
        <f t="shared" si="584"/>
        <v>164.10999999999999</v>
      </c>
      <c r="KT183" s="410">
        <f t="shared" si="584"/>
        <v>31.720000000000002</v>
      </c>
      <c r="KU183" s="410">
        <f t="shared" si="584"/>
        <v>159.34</v>
      </c>
      <c r="KV183" s="411">
        <f t="shared" si="584"/>
        <v>11756</v>
      </c>
      <c r="KW183" s="411">
        <f t="shared" si="584"/>
        <v>2052</v>
      </c>
      <c r="KX183" s="411">
        <f t="shared" si="584"/>
        <v>11646</v>
      </c>
      <c r="KY183" s="411">
        <f t="shared" si="584"/>
        <v>3</v>
      </c>
      <c r="KZ183" s="411">
        <f t="shared" si="584"/>
        <v>11646</v>
      </c>
      <c r="LA183" s="411">
        <f t="shared" si="584"/>
        <v>8869</v>
      </c>
      <c r="LB183" s="410">
        <f t="shared" si="584"/>
        <v>72.12</v>
      </c>
      <c r="LC183" s="410">
        <f t="shared" si="584"/>
        <v>79.399999999999991</v>
      </c>
      <c r="LD183" s="410">
        <f t="shared" si="584"/>
        <v>86.97</v>
      </c>
      <c r="LE183" s="410">
        <f t="shared" si="584"/>
        <v>105.37</v>
      </c>
      <c r="LF183" s="411">
        <f t="shared" si="584"/>
        <v>4742</v>
      </c>
      <c r="LG183" s="411">
        <f t="shared" si="584"/>
        <v>381</v>
      </c>
      <c r="LH183" s="411">
        <f t="shared" si="584"/>
        <v>2675</v>
      </c>
      <c r="LI183" s="411">
        <f t="shared" si="584"/>
        <v>0</v>
      </c>
      <c r="LJ183" s="411">
        <f t="shared" si="584"/>
        <v>390</v>
      </c>
      <c r="LK183" s="411">
        <f t="shared" si="584"/>
        <v>390</v>
      </c>
      <c r="LL183" s="410">
        <f t="shared" si="584"/>
        <v>318.81</v>
      </c>
      <c r="LM183" s="410">
        <f t="shared" ref="LM183:NI183" si="585">LM105</f>
        <v>334.97999999999996</v>
      </c>
      <c r="LN183" s="410">
        <f t="shared" si="585"/>
        <v>100.65</v>
      </c>
      <c r="LO183" s="410">
        <f t="shared" si="585"/>
        <v>337.9</v>
      </c>
      <c r="LP183" s="411">
        <f t="shared" si="585"/>
        <v>7357</v>
      </c>
      <c r="LQ183" s="411">
        <f t="shared" si="585"/>
        <v>406</v>
      </c>
      <c r="LR183" s="411">
        <f t="shared" si="585"/>
        <v>11760</v>
      </c>
      <c r="LS183" s="411">
        <f t="shared" si="585"/>
        <v>0</v>
      </c>
      <c r="LT183" s="411">
        <f t="shared" si="585"/>
        <v>11739</v>
      </c>
      <c r="LU183" s="411">
        <f t="shared" si="585"/>
        <v>11170</v>
      </c>
      <c r="LV183" s="410">
        <f t="shared" si="585"/>
        <v>13414.170000000002</v>
      </c>
      <c r="LW183" s="410">
        <f t="shared" si="585"/>
        <v>13011.27</v>
      </c>
      <c r="LX183" s="410">
        <f t="shared" si="585"/>
        <v>2007.6184999999998</v>
      </c>
      <c r="LY183" s="410">
        <f t="shared" si="585"/>
        <v>12712.949499999999</v>
      </c>
      <c r="LZ183" s="411">
        <f t="shared" si="585"/>
        <v>809222.33</v>
      </c>
      <c r="MA183" s="411">
        <f t="shared" si="585"/>
        <v>73977.243243243254</v>
      </c>
      <c r="MB183" s="411">
        <f t="shared" si="585"/>
        <v>809031.96396396402</v>
      </c>
      <c r="MC183" s="411">
        <f t="shared" si="585"/>
        <v>4498</v>
      </c>
      <c r="MD183" s="411">
        <f t="shared" si="585"/>
        <v>763740.96396396402</v>
      </c>
      <c r="ME183" s="411">
        <f t="shared" si="585"/>
        <v>732707.96396396402</v>
      </c>
      <c r="MF183" s="410">
        <f t="shared" si="585"/>
        <v>0</v>
      </c>
      <c r="MG183" s="410">
        <f t="shared" si="585"/>
        <v>0</v>
      </c>
      <c r="MH183" s="410">
        <f t="shared" si="585"/>
        <v>0</v>
      </c>
      <c r="MI183" s="410">
        <f t="shared" si="585"/>
        <v>0</v>
      </c>
      <c r="MJ183" s="411">
        <f t="shared" si="585"/>
        <v>0</v>
      </c>
      <c r="MK183" s="411">
        <f t="shared" si="585"/>
        <v>0</v>
      </c>
      <c r="ML183" s="411">
        <f t="shared" si="585"/>
        <v>0</v>
      </c>
      <c r="MM183" s="411">
        <f t="shared" si="585"/>
        <v>0</v>
      </c>
      <c r="MN183" s="411">
        <f t="shared" si="585"/>
        <v>0</v>
      </c>
      <c r="MO183" s="411">
        <f t="shared" si="585"/>
        <v>0</v>
      </c>
      <c r="MP183" s="410">
        <f t="shared" si="585"/>
        <v>0</v>
      </c>
      <c r="MQ183" s="410">
        <f t="shared" si="585"/>
        <v>0</v>
      </c>
      <c r="MR183" s="410">
        <f t="shared" si="585"/>
        <v>0</v>
      </c>
      <c r="MS183" s="410">
        <f t="shared" si="585"/>
        <v>0</v>
      </c>
      <c r="MT183" s="411">
        <f t="shared" si="585"/>
        <v>0</v>
      </c>
      <c r="MU183" s="411">
        <f t="shared" si="585"/>
        <v>0</v>
      </c>
      <c r="MV183" s="411">
        <f t="shared" si="585"/>
        <v>0</v>
      </c>
      <c r="MW183" s="411">
        <f t="shared" si="585"/>
        <v>0</v>
      </c>
      <c r="MX183" s="411">
        <f t="shared" si="585"/>
        <v>0</v>
      </c>
      <c r="MY183" s="411">
        <f t="shared" si="585"/>
        <v>0</v>
      </c>
      <c r="MZ183" s="410">
        <f t="shared" si="585"/>
        <v>13414.270000000002</v>
      </c>
      <c r="NA183" s="410">
        <f t="shared" si="585"/>
        <v>12926.730000000001</v>
      </c>
      <c r="NB183" s="410">
        <f t="shared" si="585"/>
        <v>2047.3784999999998</v>
      </c>
      <c r="NC183" s="410">
        <f t="shared" si="585"/>
        <v>12526.2395</v>
      </c>
      <c r="ND183" s="411">
        <f t="shared" si="585"/>
        <v>809551.33</v>
      </c>
      <c r="NE183" s="411">
        <f t="shared" si="585"/>
        <v>82764.243243243254</v>
      </c>
      <c r="NF183" s="411">
        <f t="shared" si="585"/>
        <v>805359.96396396402</v>
      </c>
      <c r="NG183" s="411">
        <f t="shared" si="585"/>
        <v>4548</v>
      </c>
      <c r="NH183" s="411">
        <f t="shared" si="585"/>
        <v>756955.96396396402</v>
      </c>
      <c r="NI183" s="412">
        <f t="shared" si="585"/>
        <v>723975.96396396402</v>
      </c>
    </row>
    <row r="184" spans="1:373" ht="20.45" customHeight="1" thickBot="1" x14ac:dyDescent="0.3">
      <c r="A184" s="689"/>
      <c r="B184" s="689"/>
      <c r="C184" s="689"/>
      <c r="D184" s="419"/>
      <c r="E184" s="419"/>
      <c r="F184" s="419"/>
      <c r="G184" s="419"/>
      <c r="H184" s="420"/>
      <c r="I184" s="420"/>
      <c r="J184" s="420"/>
      <c r="K184" s="420"/>
      <c r="L184" s="420"/>
      <c r="M184" s="420"/>
      <c r="N184" s="690"/>
      <c r="O184" s="690"/>
      <c r="P184" s="690"/>
      <c r="Q184" s="690"/>
      <c r="R184" s="691"/>
      <c r="S184" s="691"/>
      <c r="T184" s="691"/>
      <c r="U184" s="691"/>
      <c r="V184" s="691"/>
      <c r="W184" s="691"/>
      <c r="X184" s="692"/>
      <c r="Y184" s="692"/>
      <c r="Z184" s="692"/>
      <c r="AA184" s="692"/>
      <c r="AB184" s="693"/>
      <c r="AC184" s="693"/>
      <c r="AD184" s="693"/>
      <c r="AE184" s="693"/>
      <c r="AF184" s="693"/>
      <c r="AG184" s="693"/>
      <c r="AH184" s="694"/>
      <c r="AI184" s="694"/>
      <c r="AJ184" s="694"/>
      <c r="AK184" s="694"/>
      <c r="AL184" s="695"/>
      <c r="AM184" s="695"/>
      <c r="AN184" s="695"/>
      <c r="AO184" s="695"/>
      <c r="AP184" s="695"/>
      <c r="AQ184" s="695"/>
      <c r="AR184" s="696"/>
      <c r="AS184" s="696"/>
      <c r="AT184" s="696"/>
      <c r="AU184" s="696"/>
      <c r="AV184" s="697"/>
      <c r="AW184" s="697"/>
      <c r="AX184" s="697"/>
      <c r="AY184" s="697"/>
      <c r="AZ184" s="697"/>
      <c r="BA184" s="697"/>
      <c r="BB184" s="698"/>
      <c r="BC184" s="698"/>
      <c r="BD184" s="698"/>
      <c r="BE184" s="698"/>
      <c r="BF184" s="699"/>
      <c r="BG184" s="699"/>
      <c r="BH184" s="699"/>
      <c r="BI184" s="699"/>
      <c r="BJ184" s="699"/>
      <c r="BK184" s="699"/>
      <c r="BL184" s="700"/>
      <c r="BM184" s="700"/>
      <c r="BN184" s="700"/>
      <c r="BO184" s="700"/>
      <c r="BP184" s="701"/>
      <c r="BQ184" s="701"/>
      <c r="BR184" s="701"/>
      <c r="BS184" s="701"/>
      <c r="BT184" s="701"/>
      <c r="BU184" s="701"/>
      <c r="BV184" s="702"/>
      <c r="BW184" s="702"/>
      <c r="BX184" s="702"/>
      <c r="BY184" s="702"/>
      <c r="BZ184" s="703"/>
      <c r="CA184" s="703"/>
      <c r="CB184" s="703"/>
      <c r="CC184" s="703"/>
      <c r="CD184" s="703"/>
      <c r="CE184" s="703"/>
      <c r="CF184" s="704"/>
      <c r="CG184" s="704"/>
      <c r="CH184" s="704"/>
      <c r="CI184" s="704"/>
      <c r="CJ184" s="705"/>
      <c r="CK184" s="705"/>
      <c r="CL184" s="705"/>
      <c r="CM184" s="705"/>
      <c r="CN184" s="705"/>
      <c r="CO184" s="705"/>
      <c r="CP184" s="706"/>
      <c r="CQ184" s="706"/>
      <c r="CR184" s="706"/>
      <c r="CS184" s="706"/>
      <c r="CT184" s="707"/>
      <c r="CU184" s="707"/>
      <c r="CV184" s="707"/>
      <c r="CW184" s="707"/>
      <c r="CX184" s="707"/>
      <c r="CY184" s="707"/>
      <c r="CZ184" s="708"/>
      <c r="DA184" s="708"/>
      <c r="DB184" s="708"/>
      <c r="DC184" s="708"/>
      <c r="DD184" s="709"/>
      <c r="DE184" s="709"/>
      <c r="DF184" s="709"/>
      <c r="DG184" s="709"/>
      <c r="DH184" s="709"/>
      <c r="DI184" s="709"/>
      <c r="DJ184" s="702"/>
      <c r="DK184" s="702"/>
      <c r="DL184" s="702"/>
      <c r="DM184" s="702"/>
      <c r="DN184" s="703"/>
      <c r="DO184" s="703"/>
      <c r="DP184" s="703"/>
      <c r="DQ184" s="703"/>
      <c r="DR184" s="703"/>
      <c r="DS184" s="703"/>
      <c r="DT184" s="710"/>
      <c r="DU184" s="710"/>
      <c r="DV184" s="710"/>
      <c r="DW184" s="710"/>
      <c r="DX184" s="711"/>
      <c r="DY184" s="711"/>
      <c r="DZ184" s="711"/>
      <c r="EA184" s="711"/>
      <c r="EB184" s="711"/>
      <c r="EC184" s="711"/>
      <c r="ED184" s="712"/>
      <c r="EE184" s="712"/>
      <c r="EF184" s="712"/>
      <c r="EG184" s="712"/>
      <c r="EH184" s="713"/>
      <c r="EI184" s="713"/>
      <c r="EJ184" s="713"/>
      <c r="EK184" s="713"/>
      <c r="EL184" s="713"/>
      <c r="EM184" s="713"/>
      <c r="EN184" s="700"/>
      <c r="EO184" s="700"/>
      <c r="EP184" s="700"/>
      <c r="EQ184" s="700"/>
      <c r="ER184" s="701"/>
      <c r="ES184" s="701"/>
      <c r="ET184" s="701"/>
      <c r="EU184" s="701"/>
      <c r="EV184" s="701"/>
      <c r="EW184" s="701"/>
      <c r="EX184" s="712"/>
      <c r="EY184" s="712"/>
      <c r="EZ184" s="712"/>
      <c r="FA184" s="712"/>
      <c r="FB184" s="713"/>
      <c r="FC184" s="713"/>
      <c r="FD184" s="713"/>
      <c r="FE184" s="713"/>
      <c r="FF184" s="713"/>
      <c r="FG184" s="713"/>
      <c r="FH184" s="714"/>
      <c r="FI184" s="714"/>
      <c r="FJ184" s="714"/>
      <c r="FK184" s="714"/>
      <c r="FL184" s="715"/>
      <c r="FM184" s="715"/>
      <c r="FN184" s="715"/>
      <c r="FO184" s="715"/>
      <c r="FP184" s="715"/>
      <c r="FQ184" s="715"/>
      <c r="FR184" s="716"/>
      <c r="FS184" s="716"/>
      <c r="FT184" s="716"/>
      <c r="FU184" s="716"/>
      <c r="FV184" s="717"/>
      <c r="FW184" s="717"/>
      <c r="FX184" s="717"/>
      <c r="FY184" s="717"/>
      <c r="FZ184" s="717"/>
      <c r="GA184" s="717"/>
      <c r="GB184" s="718"/>
      <c r="GC184" s="718"/>
      <c r="GD184" s="718"/>
      <c r="GE184" s="718"/>
      <c r="GF184" s="719"/>
      <c r="GG184" s="719"/>
      <c r="GH184" s="719"/>
      <c r="GI184" s="719"/>
      <c r="GJ184" s="719"/>
      <c r="GK184" s="719"/>
      <c r="GL184" s="710"/>
      <c r="GM184" s="710"/>
      <c r="GN184" s="710"/>
      <c r="GO184" s="710"/>
      <c r="GP184" s="711"/>
      <c r="GQ184" s="711"/>
      <c r="GR184" s="711"/>
      <c r="GS184" s="711"/>
      <c r="GT184" s="711"/>
      <c r="GU184" s="711"/>
      <c r="GV184" s="720"/>
      <c r="GW184" s="720"/>
      <c r="GX184" s="720"/>
      <c r="GY184" s="720"/>
      <c r="GZ184" s="721"/>
      <c r="HA184" s="721"/>
      <c r="HB184" s="721"/>
      <c r="HC184" s="721"/>
      <c r="HD184" s="721"/>
      <c r="HE184" s="721"/>
      <c r="HF184" s="722"/>
      <c r="HG184" s="722"/>
      <c r="HH184" s="722"/>
      <c r="HI184" s="722"/>
      <c r="HJ184" s="723"/>
      <c r="HK184" s="723"/>
      <c r="HL184" s="723"/>
      <c r="HM184" s="723"/>
      <c r="HN184" s="723"/>
      <c r="HO184" s="723"/>
      <c r="HP184" s="690"/>
      <c r="HQ184" s="690"/>
      <c r="HR184" s="690"/>
      <c r="HS184" s="690"/>
      <c r="HT184" s="691"/>
      <c r="HU184" s="691"/>
      <c r="HV184" s="691"/>
      <c r="HW184" s="691"/>
      <c r="HX184" s="691"/>
      <c r="HY184" s="691"/>
      <c r="HZ184" s="712"/>
      <c r="IA184" s="712"/>
      <c r="IB184" s="712"/>
      <c r="IC184" s="712"/>
      <c r="ID184" s="713"/>
      <c r="IE184" s="713"/>
      <c r="IF184" s="713"/>
      <c r="IG184" s="713"/>
      <c r="IH184" s="713"/>
      <c r="II184" s="713"/>
      <c r="IJ184" s="722"/>
      <c r="IK184" s="722"/>
      <c r="IL184" s="722"/>
      <c r="IM184" s="722"/>
      <c r="IN184" s="723"/>
      <c r="IO184" s="723"/>
      <c r="IP184" s="723"/>
      <c r="IQ184" s="723"/>
      <c r="IR184" s="723"/>
      <c r="IS184" s="723"/>
      <c r="IT184" s="706"/>
      <c r="IU184" s="706"/>
      <c r="IV184" s="706"/>
      <c r="IW184" s="706"/>
      <c r="IX184" s="707"/>
      <c r="IY184" s="707"/>
      <c r="IZ184" s="707"/>
      <c r="JA184" s="707"/>
      <c r="JB184" s="707"/>
      <c r="JC184" s="707"/>
      <c r="JD184" s="714"/>
      <c r="JE184" s="714"/>
      <c r="JF184" s="714"/>
      <c r="JG184" s="714"/>
      <c r="JH184" s="715"/>
      <c r="JI184" s="715"/>
      <c r="JJ184" s="715"/>
      <c r="JK184" s="715"/>
      <c r="JL184" s="715"/>
      <c r="JM184" s="715"/>
      <c r="JN184" s="704"/>
      <c r="JO184" s="704"/>
      <c r="JP184" s="704"/>
      <c r="JQ184" s="704"/>
      <c r="JR184" s="705"/>
      <c r="JS184" s="705"/>
      <c r="JT184" s="705"/>
      <c r="JU184" s="705"/>
      <c r="JV184" s="705"/>
      <c r="JW184" s="705"/>
      <c r="JX184" s="700"/>
      <c r="JY184" s="700"/>
      <c r="JZ184" s="700"/>
      <c r="KA184" s="700"/>
      <c r="KB184" s="701"/>
      <c r="KC184" s="701"/>
      <c r="KD184" s="701"/>
      <c r="KE184" s="701"/>
      <c r="KF184" s="701"/>
      <c r="KG184" s="701"/>
      <c r="KH184" s="702"/>
      <c r="KI184" s="702"/>
      <c r="KJ184" s="702"/>
      <c r="KK184" s="702"/>
      <c r="KL184" s="703"/>
      <c r="KM184" s="703"/>
      <c r="KN184" s="703"/>
      <c r="KO184" s="703"/>
      <c r="KP184" s="703"/>
      <c r="KQ184" s="703"/>
      <c r="KR184" s="724"/>
      <c r="KS184" s="724"/>
      <c r="KT184" s="724"/>
      <c r="KU184" s="724"/>
      <c r="KV184" s="725"/>
      <c r="KW184" s="725"/>
      <c r="KX184" s="725"/>
      <c r="KY184" s="725"/>
      <c r="KZ184" s="725"/>
      <c r="LA184" s="725"/>
      <c r="LB184" s="722"/>
      <c r="LC184" s="722"/>
      <c r="LD184" s="722"/>
      <c r="LE184" s="722"/>
      <c r="LF184" s="723"/>
      <c r="LG184" s="723"/>
      <c r="LH184" s="723"/>
      <c r="LI184" s="723"/>
      <c r="LJ184" s="723"/>
      <c r="LK184" s="723"/>
      <c r="LL184" s="718"/>
      <c r="LM184" s="718"/>
      <c r="LN184" s="718"/>
      <c r="LO184" s="718"/>
      <c r="LP184" s="719"/>
      <c r="LQ184" s="719"/>
      <c r="LR184" s="719"/>
      <c r="LS184" s="719"/>
      <c r="LT184" s="719"/>
      <c r="LU184" s="719"/>
      <c r="LV184" s="419"/>
      <c r="LW184" s="419"/>
      <c r="LX184" s="419"/>
      <c r="LY184" s="419"/>
      <c r="LZ184" s="420"/>
      <c r="MA184" s="420"/>
      <c r="MB184" s="420"/>
      <c r="MC184" s="420"/>
      <c r="MD184" s="420"/>
      <c r="ME184" s="420"/>
      <c r="MF184" s="716"/>
      <c r="MG184" s="716"/>
      <c r="MH184" s="716"/>
      <c r="MI184" s="716"/>
      <c r="MJ184" s="717"/>
      <c r="MK184" s="717"/>
      <c r="ML184" s="717"/>
      <c r="MM184" s="717"/>
      <c r="MN184" s="717"/>
      <c r="MO184" s="717"/>
      <c r="MP184" s="726"/>
      <c r="MQ184" s="726"/>
      <c r="MR184" s="726"/>
      <c r="MS184" s="726"/>
      <c r="MT184" s="727"/>
      <c r="MU184" s="727"/>
      <c r="MV184" s="727"/>
      <c r="MW184" s="727"/>
      <c r="MX184" s="727"/>
      <c r="MY184" s="727"/>
      <c r="MZ184" s="413"/>
      <c r="NA184" s="413"/>
      <c r="NB184" s="413"/>
      <c r="NC184" s="413"/>
      <c r="ND184" s="414"/>
      <c r="NE184" s="414"/>
      <c r="NF184" s="414"/>
      <c r="NG184" s="414"/>
      <c r="NH184" s="414"/>
      <c r="NI184" s="414"/>
    </row>
    <row r="185" spans="1:373" ht="20.45" customHeight="1" thickBot="1" x14ac:dyDescent="0.3">
      <c r="A185" s="1064" t="s">
        <v>416</v>
      </c>
      <c r="B185" s="1065"/>
      <c r="C185" s="1065"/>
      <c r="D185" s="410">
        <f>D179</f>
        <v>0</v>
      </c>
      <c r="E185" s="410">
        <f t="shared" ref="E185:BP185" si="586">E179</f>
        <v>22</v>
      </c>
      <c r="F185" s="410">
        <f t="shared" si="586"/>
        <v>1.1000000000000001</v>
      </c>
      <c r="G185" s="410">
        <f t="shared" si="586"/>
        <v>21.24</v>
      </c>
      <c r="H185" s="411">
        <f t="shared" si="586"/>
        <v>0</v>
      </c>
      <c r="I185" s="411">
        <f t="shared" si="586"/>
        <v>0</v>
      </c>
      <c r="J185" s="411">
        <f t="shared" si="586"/>
        <v>0</v>
      </c>
      <c r="K185" s="411">
        <f t="shared" si="586"/>
        <v>0</v>
      </c>
      <c r="L185" s="411">
        <f t="shared" si="586"/>
        <v>0</v>
      </c>
      <c r="M185" s="411">
        <f t="shared" si="586"/>
        <v>0</v>
      </c>
      <c r="N185" s="410">
        <f t="shared" si="586"/>
        <v>0</v>
      </c>
      <c r="O185" s="410">
        <f t="shared" si="586"/>
        <v>23.6</v>
      </c>
      <c r="P185" s="410">
        <f t="shared" si="586"/>
        <v>0.41</v>
      </c>
      <c r="Q185" s="410">
        <f t="shared" si="586"/>
        <v>22.29</v>
      </c>
      <c r="R185" s="411">
        <f t="shared" si="586"/>
        <v>0</v>
      </c>
      <c r="S185" s="411">
        <f t="shared" si="586"/>
        <v>0</v>
      </c>
      <c r="T185" s="411">
        <f t="shared" si="586"/>
        <v>0</v>
      </c>
      <c r="U185" s="411">
        <f t="shared" si="586"/>
        <v>0</v>
      </c>
      <c r="V185" s="411">
        <f t="shared" si="586"/>
        <v>0</v>
      </c>
      <c r="W185" s="411">
        <f t="shared" si="586"/>
        <v>0</v>
      </c>
      <c r="X185" s="410">
        <f t="shared" si="586"/>
        <v>0</v>
      </c>
      <c r="Y185" s="410">
        <f t="shared" si="586"/>
        <v>25.5</v>
      </c>
      <c r="Z185" s="410">
        <f t="shared" si="586"/>
        <v>2.19</v>
      </c>
      <c r="AA185" s="410">
        <f t="shared" si="586"/>
        <v>25.18</v>
      </c>
      <c r="AB185" s="411">
        <f t="shared" si="586"/>
        <v>0</v>
      </c>
      <c r="AC185" s="411">
        <f t="shared" si="586"/>
        <v>0</v>
      </c>
      <c r="AD185" s="411">
        <f t="shared" si="586"/>
        <v>0</v>
      </c>
      <c r="AE185" s="411">
        <f t="shared" si="586"/>
        <v>0</v>
      </c>
      <c r="AF185" s="411">
        <f t="shared" si="586"/>
        <v>0</v>
      </c>
      <c r="AG185" s="411">
        <f t="shared" si="586"/>
        <v>0</v>
      </c>
      <c r="AH185" s="410">
        <f t="shared" si="586"/>
        <v>0</v>
      </c>
      <c r="AI185" s="410">
        <f t="shared" si="586"/>
        <v>3</v>
      </c>
      <c r="AJ185" s="410">
        <f t="shared" si="586"/>
        <v>3</v>
      </c>
      <c r="AK185" s="410">
        <f t="shared" si="586"/>
        <v>3</v>
      </c>
      <c r="AL185" s="411">
        <f t="shared" si="586"/>
        <v>0</v>
      </c>
      <c r="AM185" s="411">
        <f t="shared" si="586"/>
        <v>0</v>
      </c>
      <c r="AN185" s="411">
        <f t="shared" si="586"/>
        <v>0</v>
      </c>
      <c r="AO185" s="411">
        <f t="shared" si="586"/>
        <v>0</v>
      </c>
      <c r="AP185" s="411">
        <f t="shared" si="586"/>
        <v>0</v>
      </c>
      <c r="AQ185" s="411">
        <f t="shared" si="586"/>
        <v>0</v>
      </c>
      <c r="AR185" s="410">
        <f t="shared" si="586"/>
        <v>25</v>
      </c>
      <c r="AS185" s="410">
        <f t="shared" si="586"/>
        <v>26</v>
      </c>
      <c r="AT185" s="410">
        <f t="shared" si="586"/>
        <v>7.28</v>
      </c>
      <c r="AU185" s="410">
        <f t="shared" si="586"/>
        <v>25.54</v>
      </c>
      <c r="AV185" s="411">
        <f t="shared" si="586"/>
        <v>0</v>
      </c>
      <c r="AW185" s="411">
        <f t="shared" si="586"/>
        <v>0</v>
      </c>
      <c r="AX185" s="411">
        <f t="shared" si="586"/>
        <v>0</v>
      </c>
      <c r="AY185" s="411">
        <f t="shared" si="586"/>
        <v>0</v>
      </c>
      <c r="AZ185" s="411">
        <f t="shared" si="586"/>
        <v>0</v>
      </c>
      <c r="BA185" s="411">
        <f t="shared" si="586"/>
        <v>0</v>
      </c>
      <c r="BB185" s="410">
        <f t="shared" si="586"/>
        <v>0</v>
      </c>
      <c r="BC185" s="410">
        <f t="shared" si="586"/>
        <v>0</v>
      </c>
      <c r="BD185" s="410">
        <f t="shared" si="586"/>
        <v>0</v>
      </c>
      <c r="BE185" s="410">
        <f t="shared" si="586"/>
        <v>0</v>
      </c>
      <c r="BF185" s="411">
        <f t="shared" si="586"/>
        <v>0</v>
      </c>
      <c r="BG185" s="411">
        <f t="shared" si="586"/>
        <v>0</v>
      </c>
      <c r="BH185" s="411">
        <f t="shared" si="586"/>
        <v>0</v>
      </c>
      <c r="BI185" s="411">
        <f t="shared" si="586"/>
        <v>0</v>
      </c>
      <c r="BJ185" s="411">
        <f t="shared" si="586"/>
        <v>0</v>
      </c>
      <c r="BK185" s="411">
        <f t="shared" si="586"/>
        <v>0</v>
      </c>
      <c r="BL185" s="410">
        <f t="shared" si="586"/>
        <v>0</v>
      </c>
      <c r="BM185" s="410">
        <f t="shared" si="586"/>
        <v>48.25</v>
      </c>
      <c r="BN185" s="410">
        <f t="shared" si="586"/>
        <v>6.65</v>
      </c>
      <c r="BO185" s="410">
        <f t="shared" si="586"/>
        <v>42.31</v>
      </c>
      <c r="BP185" s="411">
        <f t="shared" si="586"/>
        <v>5</v>
      </c>
      <c r="BQ185" s="411">
        <f t="shared" ref="BQ185:EB185" si="587">BQ179</f>
        <v>5</v>
      </c>
      <c r="BR185" s="411">
        <f t="shared" si="587"/>
        <v>5</v>
      </c>
      <c r="BS185" s="411">
        <f t="shared" si="587"/>
        <v>0</v>
      </c>
      <c r="BT185" s="411">
        <f t="shared" si="587"/>
        <v>5</v>
      </c>
      <c r="BU185" s="411">
        <f t="shared" si="587"/>
        <v>0</v>
      </c>
      <c r="BV185" s="410">
        <f t="shared" si="587"/>
        <v>0</v>
      </c>
      <c r="BW185" s="410">
        <f t="shared" si="587"/>
        <v>64.2</v>
      </c>
      <c r="BX185" s="410">
        <f t="shared" si="587"/>
        <v>25</v>
      </c>
      <c r="BY185" s="410">
        <f t="shared" si="587"/>
        <v>74.14</v>
      </c>
      <c r="BZ185" s="411">
        <f t="shared" si="587"/>
        <v>0</v>
      </c>
      <c r="CA185" s="411">
        <f t="shared" si="587"/>
        <v>0</v>
      </c>
      <c r="CB185" s="411">
        <f t="shared" si="587"/>
        <v>0</v>
      </c>
      <c r="CC185" s="411">
        <f t="shared" si="587"/>
        <v>0</v>
      </c>
      <c r="CD185" s="411">
        <f t="shared" si="587"/>
        <v>0</v>
      </c>
      <c r="CE185" s="411">
        <f t="shared" si="587"/>
        <v>0</v>
      </c>
      <c r="CF185" s="410">
        <f t="shared" si="587"/>
        <v>0</v>
      </c>
      <c r="CG185" s="410">
        <f t="shared" si="587"/>
        <v>23</v>
      </c>
      <c r="CH185" s="410">
        <f t="shared" si="587"/>
        <v>2.46</v>
      </c>
      <c r="CI185" s="410">
        <f t="shared" si="587"/>
        <v>23.03</v>
      </c>
      <c r="CJ185" s="411">
        <f t="shared" si="587"/>
        <v>0</v>
      </c>
      <c r="CK185" s="411">
        <f t="shared" si="587"/>
        <v>0</v>
      </c>
      <c r="CL185" s="411">
        <f t="shared" si="587"/>
        <v>0</v>
      </c>
      <c r="CM185" s="411">
        <f t="shared" si="587"/>
        <v>0</v>
      </c>
      <c r="CN185" s="411">
        <f t="shared" si="587"/>
        <v>0</v>
      </c>
      <c r="CO185" s="411">
        <f t="shared" si="587"/>
        <v>0</v>
      </c>
      <c r="CP185" s="410">
        <f t="shared" si="587"/>
        <v>0</v>
      </c>
      <c r="CQ185" s="410">
        <f t="shared" si="587"/>
        <v>25.5</v>
      </c>
      <c r="CR185" s="410">
        <f t="shared" si="587"/>
        <v>0.54</v>
      </c>
      <c r="CS185" s="410">
        <f t="shared" si="587"/>
        <v>18.690000000000001</v>
      </c>
      <c r="CT185" s="411">
        <f t="shared" si="587"/>
        <v>0</v>
      </c>
      <c r="CU185" s="411">
        <f t="shared" si="587"/>
        <v>0</v>
      </c>
      <c r="CV185" s="411">
        <f t="shared" si="587"/>
        <v>0</v>
      </c>
      <c r="CW185" s="411">
        <f t="shared" si="587"/>
        <v>0</v>
      </c>
      <c r="CX185" s="411">
        <f t="shared" si="587"/>
        <v>0</v>
      </c>
      <c r="CY185" s="411">
        <f t="shared" si="587"/>
        <v>0</v>
      </c>
      <c r="CZ185" s="410">
        <f t="shared" si="587"/>
        <v>0</v>
      </c>
      <c r="DA185" s="410">
        <f t="shared" si="587"/>
        <v>10.92</v>
      </c>
      <c r="DB185" s="410">
        <f t="shared" si="587"/>
        <v>1.41</v>
      </c>
      <c r="DC185" s="410">
        <f t="shared" si="587"/>
        <v>15.58</v>
      </c>
      <c r="DD185" s="411">
        <f t="shared" si="587"/>
        <v>0</v>
      </c>
      <c r="DE185" s="411">
        <f t="shared" si="587"/>
        <v>0</v>
      </c>
      <c r="DF185" s="411">
        <f t="shared" si="587"/>
        <v>0</v>
      </c>
      <c r="DG185" s="411">
        <f t="shared" si="587"/>
        <v>0</v>
      </c>
      <c r="DH185" s="411">
        <f t="shared" si="587"/>
        <v>0</v>
      </c>
      <c r="DI185" s="411">
        <f t="shared" si="587"/>
        <v>0</v>
      </c>
      <c r="DJ185" s="410">
        <f t="shared" si="587"/>
        <v>0</v>
      </c>
      <c r="DK185" s="410">
        <f t="shared" si="587"/>
        <v>0</v>
      </c>
      <c r="DL185" s="410">
        <f t="shared" si="587"/>
        <v>0</v>
      </c>
      <c r="DM185" s="410">
        <f t="shared" si="587"/>
        <v>0</v>
      </c>
      <c r="DN185" s="411">
        <f t="shared" si="587"/>
        <v>0</v>
      </c>
      <c r="DO185" s="411">
        <f t="shared" si="587"/>
        <v>0</v>
      </c>
      <c r="DP185" s="411">
        <f t="shared" si="587"/>
        <v>0</v>
      </c>
      <c r="DQ185" s="411">
        <f t="shared" si="587"/>
        <v>0</v>
      </c>
      <c r="DR185" s="411">
        <f t="shared" si="587"/>
        <v>0</v>
      </c>
      <c r="DS185" s="411">
        <f t="shared" si="587"/>
        <v>0</v>
      </c>
      <c r="DT185" s="410">
        <f t="shared" si="587"/>
        <v>0</v>
      </c>
      <c r="DU185" s="410">
        <f t="shared" si="587"/>
        <v>34.260000000000005</v>
      </c>
      <c r="DV185" s="410">
        <f t="shared" si="587"/>
        <v>2.6</v>
      </c>
      <c r="DW185" s="410">
        <f t="shared" si="587"/>
        <v>34.230000000000004</v>
      </c>
      <c r="DX185" s="411">
        <f t="shared" si="587"/>
        <v>0</v>
      </c>
      <c r="DY185" s="411">
        <f t="shared" si="587"/>
        <v>3</v>
      </c>
      <c r="DZ185" s="411">
        <f t="shared" si="587"/>
        <v>3</v>
      </c>
      <c r="EA185" s="411">
        <f t="shared" si="587"/>
        <v>0</v>
      </c>
      <c r="EB185" s="411">
        <f t="shared" si="587"/>
        <v>3</v>
      </c>
      <c r="EC185" s="411">
        <f t="shared" ref="EC185:GN185" si="588">EC179</f>
        <v>3</v>
      </c>
      <c r="ED185" s="410">
        <f t="shared" si="588"/>
        <v>0</v>
      </c>
      <c r="EE185" s="410">
        <f t="shared" si="588"/>
        <v>15.37</v>
      </c>
      <c r="EF185" s="410">
        <f t="shared" si="588"/>
        <v>0</v>
      </c>
      <c r="EG185" s="410">
        <f t="shared" si="588"/>
        <v>15.37</v>
      </c>
      <c r="EH185" s="411">
        <f t="shared" si="588"/>
        <v>0</v>
      </c>
      <c r="EI185" s="411">
        <f t="shared" si="588"/>
        <v>0</v>
      </c>
      <c r="EJ185" s="411">
        <f t="shared" si="588"/>
        <v>0</v>
      </c>
      <c r="EK185" s="411">
        <f t="shared" si="588"/>
        <v>0</v>
      </c>
      <c r="EL185" s="411">
        <f t="shared" si="588"/>
        <v>0</v>
      </c>
      <c r="EM185" s="411">
        <f t="shared" si="588"/>
        <v>0</v>
      </c>
      <c r="EN185" s="410">
        <f t="shared" si="588"/>
        <v>20</v>
      </c>
      <c r="EO185" s="410">
        <f t="shared" si="588"/>
        <v>19</v>
      </c>
      <c r="EP185" s="410">
        <f t="shared" si="588"/>
        <v>0.54</v>
      </c>
      <c r="EQ185" s="410">
        <f t="shared" si="588"/>
        <v>20.02</v>
      </c>
      <c r="ER185" s="411">
        <f t="shared" si="588"/>
        <v>0</v>
      </c>
      <c r="ES185" s="411">
        <f t="shared" si="588"/>
        <v>0</v>
      </c>
      <c r="ET185" s="411">
        <f t="shared" si="588"/>
        <v>0</v>
      </c>
      <c r="EU185" s="411">
        <f t="shared" si="588"/>
        <v>0</v>
      </c>
      <c r="EV185" s="411">
        <f t="shared" si="588"/>
        <v>0</v>
      </c>
      <c r="EW185" s="411">
        <f t="shared" si="588"/>
        <v>0</v>
      </c>
      <c r="EX185" s="410">
        <f t="shared" si="588"/>
        <v>0</v>
      </c>
      <c r="EY185" s="410">
        <f t="shared" si="588"/>
        <v>29.5</v>
      </c>
      <c r="EZ185" s="410">
        <f t="shared" si="588"/>
        <v>1.01</v>
      </c>
      <c r="FA185" s="410">
        <f t="shared" si="588"/>
        <v>29.13</v>
      </c>
      <c r="FB185" s="411">
        <f t="shared" si="588"/>
        <v>0</v>
      </c>
      <c r="FC185" s="411">
        <f t="shared" si="588"/>
        <v>0</v>
      </c>
      <c r="FD185" s="411">
        <f t="shared" si="588"/>
        <v>0</v>
      </c>
      <c r="FE185" s="411">
        <f t="shared" si="588"/>
        <v>0</v>
      </c>
      <c r="FF185" s="411">
        <f t="shared" si="588"/>
        <v>0</v>
      </c>
      <c r="FG185" s="411">
        <f t="shared" si="588"/>
        <v>0</v>
      </c>
      <c r="FH185" s="410">
        <f t="shared" si="588"/>
        <v>0</v>
      </c>
      <c r="FI185" s="410">
        <f t="shared" si="588"/>
        <v>23</v>
      </c>
      <c r="FJ185" s="410">
        <f t="shared" si="588"/>
        <v>2.29</v>
      </c>
      <c r="FK185" s="410">
        <f t="shared" si="588"/>
        <v>24.22</v>
      </c>
      <c r="FL185" s="411">
        <f t="shared" si="588"/>
        <v>0</v>
      </c>
      <c r="FM185" s="411">
        <f t="shared" si="588"/>
        <v>0</v>
      </c>
      <c r="FN185" s="411">
        <f t="shared" si="588"/>
        <v>0</v>
      </c>
      <c r="FO185" s="411">
        <f t="shared" si="588"/>
        <v>0</v>
      </c>
      <c r="FP185" s="411">
        <f t="shared" si="588"/>
        <v>0</v>
      </c>
      <c r="FQ185" s="411">
        <f t="shared" si="588"/>
        <v>0</v>
      </c>
      <c r="FR185" s="410">
        <f t="shared" si="588"/>
        <v>0</v>
      </c>
      <c r="FS185" s="410">
        <f t="shared" si="588"/>
        <v>0</v>
      </c>
      <c r="FT185" s="410">
        <f t="shared" si="588"/>
        <v>0</v>
      </c>
      <c r="FU185" s="410">
        <f t="shared" si="588"/>
        <v>0</v>
      </c>
      <c r="FV185" s="411">
        <f t="shared" si="588"/>
        <v>0</v>
      </c>
      <c r="FW185" s="411">
        <f t="shared" si="588"/>
        <v>0</v>
      </c>
      <c r="FX185" s="411">
        <f t="shared" si="588"/>
        <v>0</v>
      </c>
      <c r="FY185" s="411">
        <f t="shared" si="588"/>
        <v>0</v>
      </c>
      <c r="FZ185" s="411">
        <f t="shared" si="588"/>
        <v>0</v>
      </c>
      <c r="GA185" s="411">
        <f t="shared" si="588"/>
        <v>0</v>
      </c>
      <c r="GB185" s="410">
        <f t="shared" si="588"/>
        <v>42</v>
      </c>
      <c r="GC185" s="410">
        <f t="shared" si="588"/>
        <v>42</v>
      </c>
      <c r="GD185" s="410">
        <f t="shared" si="588"/>
        <v>1.45</v>
      </c>
      <c r="GE185" s="410">
        <f t="shared" si="588"/>
        <v>42</v>
      </c>
      <c r="GF185" s="411">
        <f t="shared" si="588"/>
        <v>0</v>
      </c>
      <c r="GG185" s="411">
        <f t="shared" si="588"/>
        <v>0</v>
      </c>
      <c r="GH185" s="411">
        <f t="shared" si="588"/>
        <v>0</v>
      </c>
      <c r="GI185" s="411">
        <f t="shared" si="588"/>
        <v>0</v>
      </c>
      <c r="GJ185" s="411">
        <f t="shared" si="588"/>
        <v>0</v>
      </c>
      <c r="GK185" s="411">
        <f t="shared" si="588"/>
        <v>0</v>
      </c>
      <c r="GL185" s="410">
        <f t="shared" si="588"/>
        <v>0</v>
      </c>
      <c r="GM185" s="410">
        <f t="shared" si="588"/>
        <v>6</v>
      </c>
      <c r="GN185" s="410">
        <f t="shared" si="588"/>
        <v>1.63</v>
      </c>
      <c r="GO185" s="410">
        <f t="shared" ref="GO185:IZ185" si="589">GO179</f>
        <v>17.22</v>
      </c>
      <c r="GP185" s="411">
        <f t="shared" si="589"/>
        <v>0</v>
      </c>
      <c r="GQ185" s="411">
        <f t="shared" si="589"/>
        <v>0</v>
      </c>
      <c r="GR185" s="411">
        <f t="shared" si="589"/>
        <v>0</v>
      </c>
      <c r="GS185" s="411">
        <f t="shared" si="589"/>
        <v>0</v>
      </c>
      <c r="GT185" s="411">
        <f t="shared" si="589"/>
        <v>0</v>
      </c>
      <c r="GU185" s="411">
        <f t="shared" si="589"/>
        <v>0</v>
      </c>
      <c r="GV185" s="410">
        <f t="shared" si="589"/>
        <v>0</v>
      </c>
      <c r="GW185" s="410">
        <f t="shared" si="589"/>
        <v>1</v>
      </c>
      <c r="GX185" s="410">
        <f t="shared" si="589"/>
        <v>0.3</v>
      </c>
      <c r="GY185" s="410">
        <f t="shared" si="589"/>
        <v>0.3</v>
      </c>
      <c r="GZ185" s="411">
        <f t="shared" si="589"/>
        <v>0</v>
      </c>
      <c r="HA185" s="411">
        <f t="shared" si="589"/>
        <v>0</v>
      </c>
      <c r="HB185" s="411">
        <f t="shared" si="589"/>
        <v>0</v>
      </c>
      <c r="HC185" s="411">
        <f t="shared" si="589"/>
        <v>0</v>
      </c>
      <c r="HD185" s="411">
        <f t="shared" si="589"/>
        <v>0</v>
      </c>
      <c r="HE185" s="411">
        <f t="shared" si="589"/>
        <v>0</v>
      </c>
      <c r="HF185" s="410">
        <f t="shared" si="589"/>
        <v>0</v>
      </c>
      <c r="HG185" s="410">
        <f t="shared" si="589"/>
        <v>12.9</v>
      </c>
      <c r="HH185" s="410">
        <f t="shared" si="589"/>
        <v>1.41</v>
      </c>
      <c r="HI185" s="410">
        <f t="shared" si="589"/>
        <v>13.63</v>
      </c>
      <c r="HJ185" s="411">
        <f t="shared" si="589"/>
        <v>0</v>
      </c>
      <c r="HK185" s="411">
        <f t="shared" si="589"/>
        <v>0</v>
      </c>
      <c r="HL185" s="411">
        <f t="shared" si="589"/>
        <v>0</v>
      </c>
      <c r="HM185" s="411">
        <f t="shared" si="589"/>
        <v>0</v>
      </c>
      <c r="HN185" s="411">
        <f t="shared" si="589"/>
        <v>0</v>
      </c>
      <c r="HO185" s="411">
        <f t="shared" si="589"/>
        <v>0</v>
      </c>
      <c r="HP185" s="410">
        <f t="shared" si="589"/>
        <v>0</v>
      </c>
      <c r="HQ185" s="410">
        <f t="shared" si="589"/>
        <v>2.64</v>
      </c>
      <c r="HR185" s="410">
        <f t="shared" si="589"/>
        <v>0.21</v>
      </c>
      <c r="HS185" s="410">
        <f t="shared" si="589"/>
        <v>0.21</v>
      </c>
      <c r="HT185" s="411">
        <f t="shared" si="589"/>
        <v>0</v>
      </c>
      <c r="HU185" s="411">
        <f t="shared" si="589"/>
        <v>0</v>
      </c>
      <c r="HV185" s="411">
        <f t="shared" si="589"/>
        <v>0</v>
      </c>
      <c r="HW185" s="411">
        <f t="shared" si="589"/>
        <v>0</v>
      </c>
      <c r="HX185" s="411">
        <f t="shared" si="589"/>
        <v>0</v>
      </c>
      <c r="HY185" s="411">
        <f t="shared" si="589"/>
        <v>0</v>
      </c>
      <c r="HZ185" s="410">
        <f t="shared" si="589"/>
        <v>0</v>
      </c>
      <c r="IA185" s="410">
        <f t="shared" si="589"/>
        <v>0</v>
      </c>
      <c r="IB185" s="410">
        <f t="shared" si="589"/>
        <v>0</v>
      </c>
      <c r="IC185" s="410">
        <f t="shared" si="589"/>
        <v>0</v>
      </c>
      <c r="ID185" s="411">
        <f t="shared" si="589"/>
        <v>0</v>
      </c>
      <c r="IE185" s="411">
        <f t="shared" si="589"/>
        <v>0</v>
      </c>
      <c r="IF185" s="411">
        <f t="shared" si="589"/>
        <v>0</v>
      </c>
      <c r="IG185" s="411">
        <f t="shared" si="589"/>
        <v>0</v>
      </c>
      <c r="IH185" s="411">
        <f t="shared" si="589"/>
        <v>0</v>
      </c>
      <c r="II185" s="411">
        <f t="shared" si="589"/>
        <v>0</v>
      </c>
      <c r="IJ185" s="410">
        <f t="shared" si="589"/>
        <v>0</v>
      </c>
      <c r="IK185" s="410">
        <f t="shared" si="589"/>
        <v>22.5</v>
      </c>
      <c r="IL185" s="410">
        <f t="shared" si="589"/>
        <v>0.34</v>
      </c>
      <c r="IM185" s="410">
        <f t="shared" si="589"/>
        <v>15.14</v>
      </c>
      <c r="IN185" s="411">
        <f t="shared" si="589"/>
        <v>0</v>
      </c>
      <c r="IO185" s="411">
        <f t="shared" si="589"/>
        <v>0</v>
      </c>
      <c r="IP185" s="411">
        <f t="shared" si="589"/>
        <v>0</v>
      </c>
      <c r="IQ185" s="411">
        <f t="shared" si="589"/>
        <v>0</v>
      </c>
      <c r="IR185" s="411">
        <f t="shared" si="589"/>
        <v>0</v>
      </c>
      <c r="IS185" s="411">
        <f t="shared" si="589"/>
        <v>0</v>
      </c>
      <c r="IT185" s="410">
        <f t="shared" si="589"/>
        <v>0</v>
      </c>
      <c r="IU185" s="410">
        <f t="shared" si="589"/>
        <v>0</v>
      </c>
      <c r="IV185" s="410">
        <f t="shared" si="589"/>
        <v>0</v>
      </c>
      <c r="IW185" s="410">
        <f t="shared" si="589"/>
        <v>0</v>
      </c>
      <c r="IX185" s="411">
        <f t="shared" si="589"/>
        <v>0</v>
      </c>
      <c r="IY185" s="411">
        <f t="shared" si="589"/>
        <v>0</v>
      </c>
      <c r="IZ185" s="411">
        <f t="shared" si="589"/>
        <v>0</v>
      </c>
      <c r="JA185" s="411">
        <f t="shared" ref="JA185:LL185" si="590">JA179</f>
        <v>0</v>
      </c>
      <c r="JB185" s="411">
        <f t="shared" si="590"/>
        <v>0</v>
      </c>
      <c r="JC185" s="411">
        <f t="shared" si="590"/>
        <v>0</v>
      </c>
      <c r="JD185" s="410">
        <f t="shared" si="590"/>
        <v>0</v>
      </c>
      <c r="JE185" s="410">
        <f t="shared" si="590"/>
        <v>3</v>
      </c>
      <c r="JF185" s="410">
        <f t="shared" si="590"/>
        <v>0.21</v>
      </c>
      <c r="JG185" s="410">
        <f t="shared" si="590"/>
        <v>2.99</v>
      </c>
      <c r="JH185" s="411">
        <f t="shared" si="590"/>
        <v>0</v>
      </c>
      <c r="JI185" s="411">
        <f t="shared" si="590"/>
        <v>0</v>
      </c>
      <c r="JJ185" s="411">
        <f t="shared" si="590"/>
        <v>0</v>
      </c>
      <c r="JK185" s="411">
        <f t="shared" si="590"/>
        <v>0</v>
      </c>
      <c r="JL185" s="411">
        <f t="shared" si="590"/>
        <v>0</v>
      </c>
      <c r="JM185" s="411">
        <f t="shared" si="590"/>
        <v>0</v>
      </c>
      <c r="JN185" s="410">
        <f t="shared" si="590"/>
        <v>0</v>
      </c>
      <c r="JO185" s="410">
        <f t="shared" si="590"/>
        <v>14</v>
      </c>
      <c r="JP185" s="410">
        <f t="shared" si="590"/>
        <v>0</v>
      </c>
      <c r="JQ185" s="410">
        <f t="shared" si="590"/>
        <v>11.78</v>
      </c>
      <c r="JR185" s="411">
        <f t="shared" si="590"/>
        <v>1</v>
      </c>
      <c r="JS185" s="411">
        <f t="shared" si="590"/>
        <v>1</v>
      </c>
      <c r="JT185" s="411">
        <f t="shared" si="590"/>
        <v>1</v>
      </c>
      <c r="JU185" s="411">
        <f t="shared" si="590"/>
        <v>1</v>
      </c>
      <c r="JV185" s="411">
        <f t="shared" si="590"/>
        <v>1</v>
      </c>
      <c r="JW185" s="411">
        <f t="shared" si="590"/>
        <v>1</v>
      </c>
      <c r="JX185" s="410">
        <f t="shared" si="590"/>
        <v>0</v>
      </c>
      <c r="JY185" s="410">
        <f t="shared" si="590"/>
        <v>8.7200000000000006</v>
      </c>
      <c r="JZ185" s="410">
        <f t="shared" si="590"/>
        <v>0</v>
      </c>
      <c r="KA185" s="410">
        <f t="shared" si="590"/>
        <v>8.7200000000000006</v>
      </c>
      <c r="KB185" s="411">
        <f t="shared" si="590"/>
        <v>0</v>
      </c>
      <c r="KC185" s="411">
        <f t="shared" si="590"/>
        <v>2</v>
      </c>
      <c r="KD185" s="411">
        <f t="shared" si="590"/>
        <v>2</v>
      </c>
      <c r="KE185" s="411">
        <f t="shared" si="590"/>
        <v>0</v>
      </c>
      <c r="KF185" s="411">
        <f t="shared" si="590"/>
        <v>2</v>
      </c>
      <c r="KG185" s="411">
        <f t="shared" si="590"/>
        <v>2</v>
      </c>
      <c r="KH185" s="410">
        <f t="shared" si="590"/>
        <v>0</v>
      </c>
      <c r="KI185" s="410">
        <f t="shared" si="590"/>
        <v>0</v>
      </c>
      <c r="KJ185" s="410">
        <f t="shared" si="590"/>
        <v>0</v>
      </c>
      <c r="KK185" s="410">
        <f t="shared" si="590"/>
        <v>0</v>
      </c>
      <c r="KL185" s="411">
        <f t="shared" si="590"/>
        <v>0</v>
      </c>
      <c r="KM185" s="411">
        <f t="shared" si="590"/>
        <v>0</v>
      </c>
      <c r="KN185" s="411">
        <f t="shared" si="590"/>
        <v>0</v>
      </c>
      <c r="KO185" s="411">
        <f t="shared" si="590"/>
        <v>0</v>
      </c>
      <c r="KP185" s="411">
        <f t="shared" si="590"/>
        <v>0</v>
      </c>
      <c r="KQ185" s="411">
        <f t="shared" si="590"/>
        <v>0</v>
      </c>
      <c r="KR185" s="410">
        <f t="shared" si="590"/>
        <v>0</v>
      </c>
      <c r="KS185" s="410">
        <f t="shared" si="590"/>
        <v>3</v>
      </c>
      <c r="KT185" s="410">
        <f t="shared" si="590"/>
        <v>0.48</v>
      </c>
      <c r="KU185" s="410">
        <f t="shared" si="590"/>
        <v>0.48</v>
      </c>
      <c r="KV185" s="411">
        <f t="shared" si="590"/>
        <v>0</v>
      </c>
      <c r="KW185" s="411">
        <f t="shared" si="590"/>
        <v>6</v>
      </c>
      <c r="KX185" s="411">
        <f t="shared" si="590"/>
        <v>65</v>
      </c>
      <c r="KY185" s="411">
        <f t="shared" si="590"/>
        <v>0</v>
      </c>
      <c r="KZ185" s="411">
        <f t="shared" si="590"/>
        <v>65</v>
      </c>
      <c r="LA185" s="411">
        <f t="shared" si="590"/>
        <v>65</v>
      </c>
      <c r="LB185" s="410">
        <f t="shared" si="590"/>
        <v>0</v>
      </c>
      <c r="LC185" s="410">
        <f t="shared" si="590"/>
        <v>2</v>
      </c>
      <c r="LD185" s="410">
        <f t="shared" si="590"/>
        <v>0.26</v>
      </c>
      <c r="LE185" s="410">
        <f t="shared" si="590"/>
        <v>0.66</v>
      </c>
      <c r="LF185" s="411">
        <f t="shared" si="590"/>
        <v>1</v>
      </c>
      <c r="LG185" s="411">
        <f t="shared" si="590"/>
        <v>0</v>
      </c>
      <c r="LH185" s="411">
        <f t="shared" si="590"/>
        <v>1</v>
      </c>
      <c r="LI185" s="411">
        <f t="shared" si="590"/>
        <v>0</v>
      </c>
      <c r="LJ185" s="411">
        <f t="shared" si="590"/>
        <v>0</v>
      </c>
      <c r="LK185" s="411">
        <f t="shared" si="590"/>
        <v>0</v>
      </c>
      <c r="LL185" s="410">
        <f t="shared" si="590"/>
        <v>0</v>
      </c>
      <c r="LM185" s="410">
        <f t="shared" ref="LM185:NI185" si="591">LM179</f>
        <v>20</v>
      </c>
      <c r="LN185" s="410">
        <f t="shared" si="591"/>
        <v>0</v>
      </c>
      <c r="LO185" s="410">
        <f t="shared" si="591"/>
        <v>20</v>
      </c>
      <c r="LP185" s="411">
        <f t="shared" si="591"/>
        <v>18</v>
      </c>
      <c r="LQ185" s="411">
        <f t="shared" si="591"/>
        <v>0</v>
      </c>
      <c r="LR185" s="411">
        <f t="shared" si="591"/>
        <v>5</v>
      </c>
      <c r="LS185" s="411">
        <f t="shared" si="591"/>
        <v>0</v>
      </c>
      <c r="LT185" s="411">
        <f t="shared" si="591"/>
        <v>0</v>
      </c>
      <c r="LU185" s="411">
        <f t="shared" si="591"/>
        <v>0</v>
      </c>
      <c r="LV185" s="410">
        <f t="shared" si="591"/>
        <v>87</v>
      </c>
      <c r="LW185" s="410">
        <f t="shared" si="591"/>
        <v>530.8599999999999</v>
      </c>
      <c r="LX185" s="410">
        <f t="shared" si="591"/>
        <v>62.769999999999996</v>
      </c>
      <c r="LY185" s="410">
        <f t="shared" si="591"/>
        <v>527.1</v>
      </c>
      <c r="LZ185" s="411">
        <f t="shared" si="591"/>
        <v>25</v>
      </c>
      <c r="MA185" s="411">
        <f t="shared" si="591"/>
        <v>17</v>
      </c>
      <c r="MB185" s="411">
        <f t="shared" si="591"/>
        <v>82</v>
      </c>
      <c r="MC185" s="411">
        <f t="shared" si="591"/>
        <v>1</v>
      </c>
      <c r="MD185" s="411">
        <f t="shared" si="591"/>
        <v>76</v>
      </c>
      <c r="ME185" s="411">
        <f t="shared" si="591"/>
        <v>71</v>
      </c>
      <c r="MF185" s="410">
        <f t="shared" si="591"/>
        <v>0</v>
      </c>
      <c r="MG185" s="410">
        <f t="shared" si="591"/>
        <v>0</v>
      </c>
      <c r="MH185" s="410">
        <f t="shared" si="591"/>
        <v>0</v>
      </c>
      <c r="MI185" s="410">
        <f t="shared" si="591"/>
        <v>0</v>
      </c>
      <c r="MJ185" s="411">
        <f t="shared" si="591"/>
        <v>0</v>
      </c>
      <c r="MK185" s="411">
        <f t="shared" si="591"/>
        <v>0</v>
      </c>
      <c r="ML185" s="411">
        <f t="shared" si="591"/>
        <v>0</v>
      </c>
      <c r="MM185" s="411">
        <f t="shared" si="591"/>
        <v>0</v>
      </c>
      <c r="MN185" s="411">
        <f t="shared" si="591"/>
        <v>0</v>
      </c>
      <c r="MO185" s="411">
        <f t="shared" si="591"/>
        <v>0</v>
      </c>
      <c r="MP185" s="410">
        <f t="shared" si="591"/>
        <v>0</v>
      </c>
      <c r="MQ185" s="410">
        <f t="shared" si="591"/>
        <v>0</v>
      </c>
      <c r="MR185" s="410">
        <f t="shared" si="591"/>
        <v>0</v>
      </c>
      <c r="MS185" s="410">
        <f t="shared" si="591"/>
        <v>0</v>
      </c>
      <c r="MT185" s="411">
        <f t="shared" si="591"/>
        <v>0</v>
      </c>
      <c r="MU185" s="411">
        <f t="shared" si="591"/>
        <v>0</v>
      </c>
      <c r="MV185" s="411">
        <f t="shared" si="591"/>
        <v>0</v>
      </c>
      <c r="MW185" s="411">
        <f t="shared" si="591"/>
        <v>0</v>
      </c>
      <c r="MX185" s="411">
        <f t="shared" si="591"/>
        <v>0</v>
      </c>
      <c r="MY185" s="411">
        <f t="shared" si="591"/>
        <v>0</v>
      </c>
      <c r="MZ185" s="410">
        <f t="shared" si="591"/>
        <v>87</v>
      </c>
      <c r="NA185" s="410">
        <f t="shared" si="591"/>
        <v>530.8599999999999</v>
      </c>
      <c r="NB185" s="410">
        <f t="shared" si="591"/>
        <v>62.769999999999996</v>
      </c>
      <c r="NC185" s="410">
        <f t="shared" si="591"/>
        <v>527.1</v>
      </c>
      <c r="ND185" s="411">
        <f t="shared" si="591"/>
        <v>25</v>
      </c>
      <c r="NE185" s="411">
        <f t="shared" si="591"/>
        <v>17</v>
      </c>
      <c r="NF185" s="411">
        <f t="shared" si="591"/>
        <v>82</v>
      </c>
      <c r="NG185" s="411">
        <f t="shared" si="591"/>
        <v>1</v>
      </c>
      <c r="NH185" s="411">
        <f t="shared" si="591"/>
        <v>76</v>
      </c>
      <c r="NI185" s="412">
        <f t="shared" si="591"/>
        <v>71</v>
      </c>
    </row>
    <row r="186" spans="1:373" ht="20.45" customHeight="1" thickBot="1" x14ac:dyDescent="0.3">
      <c r="A186" s="728"/>
      <c r="B186" s="729"/>
      <c r="C186" s="729"/>
      <c r="D186" s="419"/>
      <c r="E186" s="419"/>
      <c r="F186" s="419"/>
      <c r="G186" s="419"/>
      <c r="H186" s="420"/>
      <c r="I186" s="420"/>
      <c r="J186" s="420"/>
      <c r="K186" s="420"/>
      <c r="L186" s="420"/>
      <c r="M186" s="420"/>
      <c r="N186" s="690"/>
      <c r="O186" s="690"/>
      <c r="P186" s="690"/>
      <c r="Q186" s="690"/>
      <c r="R186" s="691"/>
      <c r="S186" s="691"/>
      <c r="T186" s="691"/>
      <c r="U186" s="691"/>
      <c r="V186" s="691"/>
      <c r="W186" s="691"/>
      <c r="X186" s="692"/>
      <c r="Y186" s="692"/>
      <c r="Z186" s="692"/>
      <c r="AA186" s="692"/>
      <c r="AB186" s="693"/>
      <c r="AC186" s="693"/>
      <c r="AD186" s="693"/>
      <c r="AE186" s="693"/>
      <c r="AF186" s="693"/>
      <c r="AG186" s="693"/>
      <c r="AH186" s="694"/>
      <c r="AI186" s="694"/>
      <c r="AJ186" s="694"/>
      <c r="AK186" s="694"/>
      <c r="AL186" s="695"/>
      <c r="AM186" s="695"/>
      <c r="AN186" s="695"/>
      <c r="AO186" s="695"/>
      <c r="AP186" s="695"/>
      <c r="AQ186" s="695"/>
      <c r="AR186" s="696"/>
      <c r="AS186" s="696"/>
      <c r="AT186" s="696"/>
      <c r="AU186" s="696"/>
      <c r="AV186" s="697"/>
      <c r="AW186" s="697"/>
      <c r="AX186" s="697"/>
      <c r="AY186" s="697"/>
      <c r="AZ186" s="697"/>
      <c r="BA186" s="697"/>
      <c r="BB186" s="698"/>
      <c r="BC186" s="698"/>
      <c r="BD186" s="698"/>
      <c r="BE186" s="698"/>
      <c r="BF186" s="699"/>
      <c r="BG186" s="699"/>
      <c r="BH186" s="699"/>
      <c r="BI186" s="699"/>
      <c r="BJ186" s="699"/>
      <c r="BK186" s="699"/>
      <c r="BL186" s="700"/>
      <c r="BM186" s="700"/>
      <c r="BN186" s="700"/>
      <c r="BO186" s="700"/>
      <c r="BP186" s="701"/>
      <c r="BQ186" s="701"/>
      <c r="BR186" s="701"/>
      <c r="BS186" s="701"/>
      <c r="BT186" s="701"/>
      <c r="BU186" s="701"/>
      <c r="BV186" s="702"/>
      <c r="BW186" s="702"/>
      <c r="BX186" s="702"/>
      <c r="BY186" s="702"/>
      <c r="BZ186" s="703"/>
      <c r="CA186" s="703"/>
      <c r="CB186" s="703"/>
      <c r="CC186" s="703"/>
      <c r="CD186" s="703"/>
      <c r="CE186" s="703"/>
      <c r="CF186" s="704"/>
      <c r="CG186" s="704"/>
      <c r="CH186" s="704"/>
      <c r="CI186" s="704"/>
      <c r="CJ186" s="705"/>
      <c r="CK186" s="705"/>
      <c r="CL186" s="705"/>
      <c r="CM186" s="705"/>
      <c r="CN186" s="705"/>
      <c r="CO186" s="705"/>
      <c r="CP186" s="706"/>
      <c r="CQ186" s="706"/>
      <c r="CR186" s="706"/>
      <c r="CS186" s="706"/>
      <c r="CT186" s="707"/>
      <c r="CU186" s="707"/>
      <c r="CV186" s="707"/>
      <c r="CW186" s="707"/>
      <c r="CX186" s="707"/>
      <c r="CY186" s="707"/>
      <c r="CZ186" s="708"/>
      <c r="DA186" s="708"/>
      <c r="DB186" s="708"/>
      <c r="DC186" s="708"/>
      <c r="DD186" s="709"/>
      <c r="DE186" s="709"/>
      <c r="DF186" s="709"/>
      <c r="DG186" s="709"/>
      <c r="DH186" s="709"/>
      <c r="DI186" s="709"/>
      <c r="DJ186" s="702"/>
      <c r="DK186" s="702"/>
      <c r="DL186" s="702"/>
      <c r="DM186" s="702"/>
      <c r="DN186" s="703"/>
      <c r="DO186" s="703"/>
      <c r="DP186" s="703"/>
      <c r="DQ186" s="703"/>
      <c r="DR186" s="703"/>
      <c r="DS186" s="703"/>
      <c r="DT186" s="710"/>
      <c r="DU186" s="710"/>
      <c r="DV186" s="710"/>
      <c r="DW186" s="710"/>
      <c r="DX186" s="711"/>
      <c r="DY186" s="711"/>
      <c r="DZ186" s="711"/>
      <c r="EA186" s="711"/>
      <c r="EB186" s="711"/>
      <c r="EC186" s="711"/>
      <c r="ED186" s="712"/>
      <c r="EE186" s="712"/>
      <c r="EF186" s="712"/>
      <c r="EG186" s="712"/>
      <c r="EH186" s="713"/>
      <c r="EI186" s="713"/>
      <c r="EJ186" s="713"/>
      <c r="EK186" s="713"/>
      <c r="EL186" s="713"/>
      <c r="EM186" s="713"/>
      <c r="EN186" s="700"/>
      <c r="EO186" s="700"/>
      <c r="EP186" s="700"/>
      <c r="EQ186" s="700"/>
      <c r="ER186" s="701"/>
      <c r="ES186" s="701"/>
      <c r="ET186" s="701"/>
      <c r="EU186" s="701"/>
      <c r="EV186" s="701"/>
      <c r="EW186" s="701"/>
      <c r="EX186" s="712"/>
      <c r="EY186" s="712"/>
      <c r="EZ186" s="712"/>
      <c r="FA186" s="712"/>
      <c r="FB186" s="713"/>
      <c r="FC186" s="713"/>
      <c r="FD186" s="713"/>
      <c r="FE186" s="713"/>
      <c r="FF186" s="713"/>
      <c r="FG186" s="713"/>
      <c r="FH186" s="714"/>
      <c r="FI186" s="714"/>
      <c r="FJ186" s="714"/>
      <c r="FK186" s="714"/>
      <c r="FL186" s="715"/>
      <c r="FM186" s="715"/>
      <c r="FN186" s="715"/>
      <c r="FO186" s="715"/>
      <c r="FP186" s="715"/>
      <c r="FQ186" s="715"/>
      <c r="FR186" s="716"/>
      <c r="FS186" s="716"/>
      <c r="FT186" s="716"/>
      <c r="FU186" s="716"/>
      <c r="FV186" s="717"/>
      <c r="FW186" s="717"/>
      <c r="FX186" s="717"/>
      <c r="FY186" s="717"/>
      <c r="FZ186" s="717"/>
      <c r="GA186" s="717"/>
      <c r="GB186" s="718"/>
      <c r="GC186" s="718"/>
      <c r="GD186" s="718"/>
      <c r="GE186" s="718"/>
      <c r="GF186" s="719"/>
      <c r="GG186" s="719"/>
      <c r="GH186" s="719"/>
      <c r="GI186" s="719"/>
      <c r="GJ186" s="719"/>
      <c r="GK186" s="719"/>
      <c r="GL186" s="710"/>
      <c r="GM186" s="710"/>
      <c r="GN186" s="710"/>
      <c r="GO186" s="710"/>
      <c r="GP186" s="711"/>
      <c r="GQ186" s="711"/>
      <c r="GR186" s="711"/>
      <c r="GS186" s="711"/>
      <c r="GT186" s="711"/>
      <c r="GU186" s="711"/>
      <c r="GV186" s="720"/>
      <c r="GW186" s="720"/>
      <c r="GX186" s="720"/>
      <c r="GY186" s="720"/>
      <c r="GZ186" s="721"/>
      <c r="HA186" s="721"/>
      <c r="HB186" s="721"/>
      <c r="HC186" s="721"/>
      <c r="HD186" s="721"/>
      <c r="HE186" s="721"/>
      <c r="HF186" s="722"/>
      <c r="HG186" s="722"/>
      <c r="HH186" s="722"/>
      <c r="HI186" s="722"/>
      <c r="HJ186" s="723"/>
      <c r="HK186" s="723"/>
      <c r="HL186" s="723"/>
      <c r="HM186" s="723"/>
      <c r="HN186" s="723"/>
      <c r="HO186" s="723"/>
      <c r="HP186" s="690"/>
      <c r="HQ186" s="690"/>
      <c r="HR186" s="690"/>
      <c r="HS186" s="690"/>
      <c r="HT186" s="691"/>
      <c r="HU186" s="691"/>
      <c r="HV186" s="691"/>
      <c r="HW186" s="691"/>
      <c r="HX186" s="691"/>
      <c r="HY186" s="691"/>
      <c r="HZ186" s="712"/>
      <c r="IA186" s="712"/>
      <c r="IB186" s="712"/>
      <c r="IC186" s="712"/>
      <c r="ID186" s="713"/>
      <c r="IE186" s="713"/>
      <c r="IF186" s="713"/>
      <c r="IG186" s="713"/>
      <c r="IH186" s="713"/>
      <c r="II186" s="713"/>
      <c r="IJ186" s="722"/>
      <c r="IK186" s="722"/>
      <c r="IL186" s="722"/>
      <c r="IM186" s="722"/>
      <c r="IN186" s="723"/>
      <c r="IO186" s="723"/>
      <c r="IP186" s="723"/>
      <c r="IQ186" s="723"/>
      <c r="IR186" s="723"/>
      <c r="IS186" s="723"/>
      <c r="IT186" s="706"/>
      <c r="IU186" s="706"/>
      <c r="IV186" s="706"/>
      <c r="IW186" s="706"/>
      <c r="IX186" s="707"/>
      <c r="IY186" s="707"/>
      <c r="IZ186" s="707"/>
      <c r="JA186" s="707"/>
      <c r="JB186" s="707"/>
      <c r="JC186" s="707"/>
      <c r="JD186" s="714"/>
      <c r="JE186" s="714"/>
      <c r="JF186" s="714"/>
      <c r="JG186" s="714"/>
      <c r="JH186" s="715"/>
      <c r="JI186" s="715"/>
      <c r="JJ186" s="715"/>
      <c r="JK186" s="715"/>
      <c r="JL186" s="715"/>
      <c r="JM186" s="715"/>
      <c r="JN186" s="704"/>
      <c r="JO186" s="704"/>
      <c r="JP186" s="704"/>
      <c r="JQ186" s="704"/>
      <c r="JR186" s="705"/>
      <c r="JS186" s="705"/>
      <c r="JT186" s="705"/>
      <c r="JU186" s="705"/>
      <c r="JV186" s="705"/>
      <c r="JW186" s="705"/>
      <c r="JX186" s="700"/>
      <c r="JY186" s="700"/>
      <c r="JZ186" s="700"/>
      <c r="KA186" s="700"/>
      <c r="KB186" s="701"/>
      <c r="KC186" s="701"/>
      <c r="KD186" s="701"/>
      <c r="KE186" s="701"/>
      <c r="KF186" s="701"/>
      <c r="KG186" s="701"/>
      <c r="KH186" s="702"/>
      <c r="KI186" s="702"/>
      <c r="KJ186" s="702"/>
      <c r="KK186" s="702"/>
      <c r="KL186" s="703"/>
      <c r="KM186" s="703"/>
      <c r="KN186" s="703"/>
      <c r="KO186" s="703"/>
      <c r="KP186" s="703"/>
      <c r="KQ186" s="703"/>
      <c r="KR186" s="724"/>
      <c r="KS186" s="724"/>
      <c r="KT186" s="724"/>
      <c r="KU186" s="724"/>
      <c r="KV186" s="725"/>
      <c r="KW186" s="725"/>
      <c r="KX186" s="725"/>
      <c r="KY186" s="725"/>
      <c r="KZ186" s="725"/>
      <c r="LA186" s="725"/>
      <c r="LB186" s="722"/>
      <c r="LC186" s="722"/>
      <c r="LD186" s="722"/>
      <c r="LE186" s="722"/>
      <c r="LF186" s="723"/>
      <c r="LG186" s="723"/>
      <c r="LH186" s="723"/>
      <c r="LI186" s="723"/>
      <c r="LJ186" s="723"/>
      <c r="LK186" s="723"/>
      <c r="LL186" s="718"/>
      <c r="LM186" s="718"/>
      <c r="LN186" s="718"/>
      <c r="LO186" s="718"/>
      <c r="LP186" s="719"/>
      <c r="LQ186" s="719"/>
      <c r="LR186" s="719"/>
      <c r="LS186" s="719"/>
      <c r="LT186" s="719"/>
      <c r="LU186" s="719"/>
      <c r="LV186" s="419"/>
      <c r="LW186" s="419"/>
      <c r="LX186" s="419"/>
      <c r="LY186" s="419"/>
      <c r="LZ186" s="420"/>
      <c r="MA186" s="420"/>
      <c r="MB186" s="420"/>
      <c r="MC186" s="420"/>
      <c r="MD186" s="420"/>
      <c r="ME186" s="420"/>
      <c r="MF186" s="716"/>
      <c r="MG186" s="716"/>
      <c r="MH186" s="716"/>
      <c r="MI186" s="716"/>
      <c r="MJ186" s="717"/>
      <c r="MK186" s="717"/>
      <c r="ML186" s="717"/>
      <c r="MM186" s="717"/>
      <c r="MN186" s="717"/>
      <c r="MO186" s="717"/>
      <c r="MP186" s="726"/>
      <c r="MQ186" s="726"/>
      <c r="MR186" s="726"/>
      <c r="MS186" s="726"/>
      <c r="MT186" s="727"/>
      <c r="MU186" s="727"/>
      <c r="MV186" s="727"/>
      <c r="MW186" s="727"/>
      <c r="MX186" s="727"/>
      <c r="MY186" s="727"/>
      <c r="MZ186" s="413"/>
      <c r="NA186" s="413"/>
      <c r="NB186" s="413"/>
      <c r="NC186" s="413"/>
      <c r="ND186" s="414"/>
      <c r="NE186" s="414"/>
      <c r="NF186" s="414"/>
      <c r="NG186" s="414"/>
      <c r="NH186" s="414"/>
      <c r="NI186" s="414"/>
    </row>
    <row r="187" spans="1:373" ht="20.45" customHeight="1" thickBot="1" x14ac:dyDescent="0.3">
      <c r="A187" s="1064" t="s">
        <v>260</v>
      </c>
      <c r="B187" s="1065"/>
      <c r="C187" s="1065"/>
      <c r="D187" s="410">
        <f>D183+D185</f>
        <v>667.31999999999994</v>
      </c>
      <c r="E187" s="410">
        <f t="shared" ref="E187:BP187" si="592">E183+E185</f>
        <v>630.5</v>
      </c>
      <c r="F187" s="410">
        <f t="shared" si="592"/>
        <v>89.46</v>
      </c>
      <c r="G187" s="410">
        <f t="shared" si="592"/>
        <v>596.67000000000007</v>
      </c>
      <c r="H187" s="411">
        <f t="shared" si="592"/>
        <v>39828</v>
      </c>
      <c r="I187" s="411">
        <f t="shared" si="592"/>
        <v>4633</v>
      </c>
      <c r="J187" s="411">
        <f t="shared" si="592"/>
        <v>42907</v>
      </c>
      <c r="K187" s="411">
        <f t="shared" si="592"/>
        <v>0</v>
      </c>
      <c r="L187" s="411">
        <f t="shared" si="592"/>
        <v>40668</v>
      </c>
      <c r="M187" s="411">
        <f t="shared" si="592"/>
        <v>34206</v>
      </c>
      <c r="N187" s="410">
        <f t="shared" si="592"/>
        <v>425.37</v>
      </c>
      <c r="O187" s="410">
        <f t="shared" si="592"/>
        <v>399</v>
      </c>
      <c r="P187" s="410">
        <f t="shared" si="592"/>
        <v>93.82</v>
      </c>
      <c r="Q187" s="410">
        <f t="shared" si="592"/>
        <v>393.06</v>
      </c>
      <c r="R187" s="411">
        <f t="shared" si="592"/>
        <v>17904</v>
      </c>
      <c r="S187" s="411">
        <f t="shared" si="592"/>
        <v>1628</v>
      </c>
      <c r="T187" s="411">
        <f t="shared" si="592"/>
        <v>13446</v>
      </c>
      <c r="U187" s="411">
        <f t="shared" si="592"/>
        <v>61</v>
      </c>
      <c r="V187" s="411">
        <f t="shared" si="592"/>
        <v>13113</v>
      </c>
      <c r="W187" s="411">
        <f t="shared" si="592"/>
        <v>4493</v>
      </c>
      <c r="X187" s="410">
        <f t="shared" si="592"/>
        <v>660.81999999999994</v>
      </c>
      <c r="Y187" s="410">
        <f t="shared" si="592"/>
        <v>571.04999999999995</v>
      </c>
      <c r="Z187" s="410">
        <f t="shared" si="592"/>
        <v>104.94</v>
      </c>
      <c r="AA187" s="410">
        <f t="shared" si="592"/>
        <v>539.80999999999995</v>
      </c>
      <c r="AB187" s="411">
        <f t="shared" si="592"/>
        <v>40274</v>
      </c>
      <c r="AC187" s="411">
        <f t="shared" si="592"/>
        <v>5295</v>
      </c>
      <c r="AD187" s="411">
        <f t="shared" si="592"/>
        <v>34767</v>
      </c>
      <c r="AE187" s="411">
        <f t="shared" si="592"/>
        <v>0</v>
      </c>
      <c r="AF187" s="411">
        <f t="shared" si="592"/>
        <v>34767</v>
      </c>
      <c r="AG187" s="411">
        <f t="shared" si="592"/>
        <v>34767</v>
      </c>
      <c r="AH187" s="410">
        <f t="shared" si="592"/>
        <v>635.29</v>
      </c>
      <c r="AI187" s="410">
        <f t="shared" si="592"/>
        <v>576.25</v>
      </c>
      <c r="AJ187" s="410">
        <f t="shared" si="592"/>
        <v>149.75</v>
      </c>
      <c r="AK187" s="410">
        <f t="shared" si="592"/>
        <v>572.20000000000005</v>
      </c>
      <c r="AL187" s="411">
        <f t="shared" si="592"/>
        <v>21806</v>
      </c>
      <c r="AM187" s="411">
        <f t="shared" si="592"/>
        <v>243</v>
      </c>
      <c r="AN187" s="411">
        <f t="shared" si="592"/>
        <v>36200</v>
      </c>
      <c r="AO187" s="411">
        <f t="shared" si="592"/>
        <v>3123</v>
      </c>
      <c r="AP187" s="411">
        <f t="shared" si="592"/>
        <v>13972</v>
      </c>
      <c r="AQ187" s="411">
        <f t="shared" si="592"/>
        <v>13834</v>
      </c>
      <c r="AR187" s="410">
        <f t="shared" si="592"/>
        <v>408.97999999999996</v>
      </c>
      <c r="AS187" s="410">
        <f t="shared" si="592"/>
        <v>366.70999999999992</v>
      </c>
      <c r="AT187" s="410">
        <f t="shared" si="592"/>
        <v>54.709999999999994</v>
      </c>
      <c r="AU187" s="410">
        <f t="shared" si="592"/>
        <v>338.99000000000007</v>
      </c>
      <c r="AV187" s="411">
        <f t="shared" si="592"/>
        <v>20844</v>
      </c>
      <c r="AW187" s="411">
        <f t="shared" si="592"/>
        <v>243</v>
      </c>
      <c r="AX187" s="411">
        <f t="shared" si="592"/>
        <v>18923</v>
      </c>
      <c r="AY187" s="411">
        <f t="shared" si="592"/>
        <v>8</v>
      </c>
      <c r="AZ187" s="411">
        <f t="shared" si="592"/>
        <v>19386</v>
      </c>
      <c r="BA187" s="411">
        <f t="shared" si="592"/>
        <v>19386</v>
      </c>
      <c r="BB187" s="410">
        <f t="shared" si="592"/>
        <v>399.9</v>
      </c>
      <c r="BC187" s="410">
        <f t="shared" si="592"/>
        <v>340.05</v>
      </c>
      <c r="BD187" s="410">
        <f t="shared" si="592"/>
        <v>12.86</v>
      </c>
      <c r="BE187" s="410">
        <f t="shared" si="592"/>
        <v>315.13</v>
      </c>
      <c r="BF187" s="411">
        <f t="shared" si="592"/>
        <v>24878</v>
      </c>
      <c r="BG187" s="411">
        <f t="shared" si="592"/>
        <v>1873</v>
      </c>
      <c r="BH187" s="411">
        <f t="shared" si="592"/>
        <v>20855</v>
      </c>
      <c r="BI187" s="411">
        <f t="shared" si="592"/>
        <v>451</v>
      </c>
      <c r="BJ187" s="411">
        <f t="shared" si="592"/>
        <v>20334</v>
      </c>
      <c r="BK187" s="411">
        <f t="shared" si="592"/>
        <v>20334</v>
      </c>
      <c r="BL187" s="410">
        <f t="shared" si="592"/>
        <v>724.48</v>
      </c>
      <c r="BM187" s="410">
        <f t="shared" si="592"/>
        <v>733.4</v>
      </c>
      <c r="BN187" s="410">
        <f t="shared" si="592"/>
        <v>119.78000000000002</v>
      </c>
      <c r="BO187" s="410">
        <f t="shared" si="592"/>
        <v>677.96</v>
      </c>
      <c r="BP187" s="411">
        <f t="shared" si="592"/>
        <v>33614</v>
      </c>
      <c r="BQ187" s="411">
        <f t="shared" ref="BQ187:EB187" si="593">BQ183+BQ185</f>
        <v>1890</v>
      </c>
      <c r="BR187" s="411">
        <f t="shared" si="593"/>
        <v>26026</v>
      </c>
      <c r="BS187" s="411">
        <f t="shared" si="593"/>
        <v>0</v>
      </c>
      <c r="BT187" s="411">
        <f t="shared" si="593"/>
        <v>26002</v>
      </c>
      <c r="BU187" s="411">
        <f t="shared" si="593"/>
        <v>25997</v>
      </c>
      <c r="BV187" s="410">
        <f t="shared" si="593"/>
        <v>2196.9699999999998</v>
      </c>
      <c r="BW187" s="410">
        <f t="shared" si="593"/>
        <v>2651.22</v>
      </c>
      <c r="BX187" s="410">
        <f t="shared" si="593"/>
        <v>303</v>
      </c>
      <c r="BY187" s="410">
        <f t="shared" si="593"/>
        <v>2661.16</v>
      </c>
      <c r="BZ187" s="411">
        <f t="shared" si="593"/>
        <v>113486</v>
      </c>
      <c r="CA187" s="411">
        <f t="shared" si="593"/>
        <v>17039.243243243243</v>
      </c>
      <c r="CB187" s="411">
        <f t="shared" si="593"/>
        <v>134416.96396396396</v>
      </c>
      <c r="CC187" s="411">
        <f t="shared" si="593"/>
        <v>0</v>
      </c>
      <c r="CD187" s="411">
        <f t="shared" si="593"/>
        <v>134416.96396396396</v>
      </c>
      <c r="CE187" s="411">
        <f t="shared" si="593"/>
        <v>134416.96396396396</v>
      </c>
      <c r="CF187" s="410">
        <f t="shared" si="593"/>
        <v>614.82999999999993</v>
      </c>
      <c r="CG187" s="410">
        <f t="shared" si="593"/>
        <v>579.5</v>
      </c>
      <c r="CH187" s="410">
        <f t="shared" si="593"/>
        <v>19.54</v>
      </c>
      <c r="CI187" s="410">
        <f t="shared" si="593"/>
        <v>549.0200000000001</v>
      </c>
      <c r="CJ187" s="411">
        <f t="shared" si="593"/>
        <v>50386</v>
      </c>
      <c r="CK187" s="411">
        <f t="shared" si="593"/>
        <v>123</v>
      </c>
      <c r="CL187" s="411">
        <f t="shared" si="593"/>
        <v>41899</v>
      </c>
      <c r="CM187" s="411">
        <f t="shared" si="593"/>
        <v>0</v>
      </c>
      <c r="CN187" s="411">
        <f t="shared" si="593"/>
        <v>41899</v>
      </c>
      <c r="CO187" s="411">
        <f t="shared" si="593"/>
        <v>39207</v>
      </c>
      <c r="CP187" s="410">
        <f t="shared" si="593"/>
        <v>270.46999999999997</v>
      </c>
      <c r="CQ187" s="410">
        <f t="shared" si="593"/>
        <v>295.31</v>
      </c>
      <c r="CR187" s="410">
        <f t="shared" si="593"/>
        <v>31.054999999999996</v>
      </c>
      <c r="CS187" s="410">
        <f t="shared" si="593"/>
        <v>288.49199999999996</v>
      </c>
      <c r="CT187" s="411">
        <f t="shared" si="593"/>
        <v>22366</v>
      </c>
      <c r="CU187" s="411">
        <f t="shared" si="593"/>
        <v>1523</v>
      </c>
      <c r="CV187" s="411">
        <f t="shared" si="593"/>
        <v>23412</v>
      </c>
      <c r="CW187" s="411">
        <f t="shared" si="593"/>
        <v>0</v>
      </c>
      <c r="CX187" s="411">
        <f t="shared" si="593"/>
        <v>23054</v>
      </c>
      <c r="CY187" s="411">
        <f t="shared" si="593"/>
        <v>22389</v>
      </c>
      <c r="CZ187" s="410">
        <f t="shared" si="593"/>
        <v>695.33000000000015</v>
      </c>
      <c r="DA187" s="410">
        <f t="shared" si="593"/>
        <v>897.70999999999992</v>
      </c>
      <c r="DB187" s="410">
        <f t="shared" si="593"/>
        <v>138.85999999999999</v>
      </c>
      <c r="DC187" s="410">
        <f t="shared" si="593"/>
        <v>863.5100000000001</v>
      </c>
      <c r="DD187" s="411">
        <f t="shared" si="593"/>
        <v>30559</v>
      </c>
      <c r="DE187" s="411">
        <f t="shared" si="593"/>
        <v>4876</v>
      </c>
      <c r="DF187" s="411">
        <f t="shared" si="593"/>
        <v>40423</v>
      </c>
      <c r="DG187" s="411">
        <f t="shared" si="593"/>
        <v>0</v>
      </c>
      <c r="DH187" s="411">
        <f t="shared" si="593"/>
        <v>40423</v>
      </c>
      <c r="DI187" s="411">
        <f t="shared" si="593"/>
        <v>38312</v>
      </c>
      <c r="DJ187" s="410">
        <f t="shared" si="593"/>
        <v>221.06</v>
      </c>
      <c r="DK187" s="410">
        <f t="shared" si="593"/>
        <v>205.18</v>
      </c>
      <c r="DL187" s="410">
        <f t="shared" si="593"/>
        <v>27.14</v>
      </c>
      <c r="DM187" s="410">
        <f t="shared" si="593"/>
        <v>202.26</v>
      </c>
      <c r="DN187" s="411">
        <f t="shared" si="593"/>
        <v>14052</v>
      </c>
      <c r="DO187" s="411">
        <f t="shared" si="593"/>
        <v>1047</v>
      </c>
      <c r="DP187" s="411">
        <f t="shared" si="593"/>
        <v>12271</v>
      </c>
      <c r="DQ187" s="411">
        <f t="shared" si="593"/>
        <v>0</v>
      </c>
      <c r="DR187" s="411">
        <f t="shared" si="593"/>
        <v>12051</v>
      </c>
      <c r="DS187" s="411">
        <f t="shared" si="593"/>
        <v>12047</v>
      </c>
      <c r="DT187" s="410">
        <f t="shared" si="593"/>
        <v>662.89</v>
      </c>
      <c r="DU187" s="410">
        <f t="shared" si="593"/>
        <v>575.86</v>
      </c>
      <c r="DV187" s="410">
        <f t="shared" si="593"/>
        <v>76.55</v>
      </c>
      <c r="DW187" s="410">
        <f t="shared" si="593"/>
        <v>574.25</v>
      </c>
      <c r="DX187" s="411">
        <f t="shared" si="593"/>
        <v>46082</v>
      </c>
      <c r="DY187" s="411">
        <f t="shared" si="593"/>
        <v>4247</v>
      </c>
      <c r="DZ187" s="411">
        <f t="shared" si="593"/>
        <v>37992</v>
      </c>
      <c r="EA187" s="411">
        <f t="shared" si="593"/>
        <v>0</v>
      </c>
      <c r="EB187" s="411">
        <f t="shared" si="593"/>
        <v>37992</v>
      </c>
      <c r="EC187" s="411">
        <f t="shared" ref="EC187:GN187" si="594">EC183+EC185</f>
        <v>37653</v>
      </c>
      <c r="ED187" s="410">
        <f t="shared" si="594"/>
        <v>531.29999999999995</v>
      </c>
      <c r="EE187" s="410">
        <f t="shared" si="594"/>
        <v>407.15999999999997</v>
      </c>
      <c r="EF187" s="410">
        <f t="shared" si="594"/>
        <v>26.689999999999998</v>
      </c>
      <c r="EG187" s="410">
        <f t="shared" si="594"/>
        <v>401.43</v>
      </c>
      <c r="EH187" s="411">
        <f t="shared" si="594"/>
        <v>36237</v>
      </c>
      <c r="EI187" s="411">
        <f t="shared" si="594"/>
        <v>513</v>
      </c>
      <c r="EJ187" s="411">
        <f t="shared" si="594"/>
        <v>25441</v>
      </c>
      <c r="EK187" s="411">
        <f t="shared" si="594"/>
        <v>38</v>
      </c>
      <c r="EL187" s="411">
        <f t="shared" si="594"/>
        <v>25441</v>
      </c>
      <c r="EM187" s="411">
        <f t="shared" si="594"/>
        <v>25437</v>
      </c>
      <c r="EN187" s="410">
        <f t="shared" si="594"/>
        <v>715.43000000000006</v>
      </c>
      <c r="EO187" s="410">
        <f t="shared" si="594"/>
        <v>637.20000000000005</v>
      </c>
      <c r="EP187" s="410">
        <f t="shared" si="594"/>
        <v>70.38000000000001</v>
      </c>
      <c r="EQ187" s="410">
        <f t="shared" si="594"/>
        <v>629.07999999999993</v>
      </c>
      <c r="ER187" s="411">
        <f t="shared" si="594"/>
        <v>47067</v>
      </c>
      <c r="ES187" s="411">
        <f t="shared" si="594"/>
        <v>272</v>
      </c>
      <c r="ET187" s="411">
        <f t="shared" si="594"/>
        <v>38865</v>
      </c>
      <c r="EU187" s="411">
        <f t="shared" si="594"/>
        <v>0</v>
      </c>
      <c r="EV187" s="411">
        <f t="shared" si="594"/>
        <v>35679</v>
      </c>
      <c r="EW187" s="411">
        <f t="shared" si="594"/>
        <v>37374</v>
      </c>
      <c r="EX187" s="410">
        <f t="shared" si="594"/>
        <v>739.82</v>
      </c>
      <c r="EY187" s="410">
        <f t="shared" si="594"/>
        <v>760.1</v>
      </c>
      <c r="EZ187" s="410">
        <f t="shared" si="594"/>
        <v>44.879999999999995</v>
      </c>
      <c r="FA187" s="410">
        <f t="shared" si="594"/>
        <v>737.08</v>
      </c>
      <c r="FB187" s="411">
        <f t="shared" si="594"/>
        <v>84299</v>
      </c>
      <c r="FC187" s="411">
        <f t="shared" si="594"/>
        <v>1810</v>
      </c>
      <c r="FD187" s="411">
        <f t="shared" si="594"/>
        <v>91519</v>
      </c>
      <c r="FE187" s="411">
        <f t="shared" si="594"/>
        <v>0</v>
      </c>
      <c r="FF187" s="411">
        <f t="shared" si="594"/>
        <v>84719</v>
      </c>
      <c r="FG187" s="411">
        <f t="shared" si="594"/>
        <v>83443</v>
      </c>
      <c r="FH187" s="410">
        <f t="shared" si="594"/>
        <v>174.54000000000002</v>
      </c>
      <c r="FI187" s="410">
        <f t="shared" si="594"/>
        <v>116</v>
      </c>
      <c r="FJ187" s="410">
        <f t="shared" si="594"/>
        <v>21.68</v>
      </c>
      <c r="FK187" s="410">
        <f t="shared" si="594"/>
        <v>112.51</v>
      </c>
      <c r="FL187" s="411">
        <f t="shared" si="594"/>
        <v>12282</v>
      </c>
      <c r="FM187" s="411">
        <f t="shared" si="594"/>
        <v>1009</v>
      </c>
      <c r="FN187" s="411">
        <f t="shared" si="594"/>
        <v>8532</v>
      </c>
      <c r="FO187" s="411">
        <f t="shared" si="594"/>
        <v>0</v>
      </c>
      <c r="FP187" s="411">
        <f t="shared" si="594"/>
        <v>8308</v>
      </c>
      <c r="FQ187" s="411">
        <f t="shared" si="594"/>
        <v>8308</v>
      </c>
      <c r="FR187" s="410">
        <f t="shared" si="594"/>
        <v>29.49</v>
      </c>
      <c r="FS187" s="410">
        <f t="shared" si="594"/>
        <v>27.770000000000003</v>
      </c>
      <c r="FT187" s="410">
        <f t="shared" si="594"/>
        <v>23.34</v>
      </c>
      <c r="FU187" s="410">
        <f t="shared" si="594"/>
        <v>23.34</v>
      </c>
      <c r="FV187" s="411">
        <f t="shared" si="594"/>
        <v>1357</v>
      </c>
      <c r="FW187" s="411">
        <f t="shared" si="594"/>
        <v>3072</v>
      </c>
      <c r="FX187" s="411">
        <f t="shared" si="594"/>
        <v>3085</v>
      </c>
      <c r="FY187" s="411">
        <f t="shared" si="594"/>
        <v>0</v>
      </c>
      <c r="FZ187" s="411">
        <f t="shared" si="594"/>
        <v>3085</v>
      </c>
      <c r="GA187" s="411">
        <f t="shared" si="594"/>
        <v>3085</v>
      </c>
      <c r="GB187" s="410">
        <f t="shared" si="594"/>
        <v>290.75</v>
      </c>
      <c r="GC187" s="410">
        <f t="shared" si="594"/>
        <v>306.25</v>
      </c>
      <c r="GD187" s="410">
        <f t="shared" si="594"/>
        <v>50.480000000000004</v>
      </c>
      <c r="GE187" s="410">
        <f t="shared" si="594"/>
        <v>293.17000000000007</v>
      </c>
      <c r="GF187" s="411">
        <f t="shared" si="594"/>
        <v>15326</v>
      </c>
      <c r="GG187" s="411">
        <f t="shared" si="594"/>
        <v>1185</v>
      </c>
      <c r="GH187" s="411">
        <f t="shared" si="594"/>
        <v>17622</v>
      </c>
      <c r="GI187" s="411">
        <f t="shared" si="594"/>
        <v>0</v>
      </c>
      <c r="GJ187" s="411">
        <f t="shared" si="594"/>
        <v>17612</v>
      </c>
      <c r="GK187" s="411">
        <f t="shared" si="594"/>
        <v>17579</v>
      </c>
      <c r="GL187" s="410">
        <f t="shared" si="594"/>
        <v>116.16999999999999</v>
      </c>
      <c r="GM187" s="410">
        <f t="shared" si="594"/>
        <v>93.89</v>
      </c>
      <c r="GN187" s="410">
        <f t="shared" si="594"/>
        <v>21.22</v>
      </c>
      <c r="GO187" s="410">
        <f t="shared" ref="GO187:IZ187" si="595">GO183+GO185</f>
        <v>95.83</v>
      </c>
      <c r="GP187" s="411">
        <f t="shared" si="595"/>
        <v>7018</v>
      </c>
      <c r="GQ187" s="411">
        <f t="shared" si="595"/>
        <v>1973</v>
      </c>
      <c r="GR187" s="411">
        <f t="shared" si="595"/>
        <v>6897</v>
      </c>
      <c r="GS187" s="411">
        <f t="shared" si="595"/>
        <v>790</v>
      </c>
      <c r="GT187" s="411">
        <f t="shared" si="595"/>
        <v>6895</v>
      </c>
      <c r="GU187" s="411">
        <f t="shared" si="595"/>
        <v>6895</v>
      </c>
      <c r="GV187" s="410">
        <f t="shared" si="595"/>
        <v>31.14</v>
      </c>
      <c r="GW187" s="410">
        <f t="shared" si="595"/>
        <v>34.450000000000003</v>
      </c>
      <c r="GX187" s="410">
        <f t="shared" si="595"/>
        <v>7.9699999999999989</v>
      </c>
      <c r="GY187" s="410">
        <f t="shared" si="595"/>
        <v>22.77</v>
      </c>
      <c r="GZ187" s="411">
        <f t="shared" si="595"/>
        <v>1444.33</v>
      </c>
      <c r="HA187" s="411">
        <f t="shared" si="595"/>
        <v>461</v>
      </c>
      <c r="HB187" s="411">
        <f t="shared" si="595"/>
        <v>991</v>
      </c>
      <c r="HC187" s="411">
        <f t="shared" si="595"/>
        <v>0</v>
      </c>
      <c r="HD187" s="411">
        <f t="shared" si="595"/>
        <v>831</v>
      </c>
      <c r="HE187" s="411">
        <f t="shared" si="595"/>
        <v>832</v>
      </c>
      <c r="HF187" s="410">
        <f t="shared" si="595"/>
        <v>60.040000000000006</v>
      </c>
      <c r="HG187" s="410">
        <f t="shared" si="595"/>
        <v>56.349999999999994</v>
      </c>
      <c r="HH187" s="410">
        <f t="shared" si="595"/>
        <v>9.18</v>
      </c>
      <c r="HI187" s="410">
        <f t="shared" si="595"/>
        <v>50.580000000000005</v>
      </c>
      <c r="HJ187" s="411">
        <f t="shared" si="595"/>
        <v>4108</v>
      </c>
      <c r="HK187" s="411">
        <f t="shared" si="595"/>
        <v>124</v>
      </c>
      <c r="HL187" s="411">
        <f t="shared" si="595"/>
        <v>3140</v>
      </c>
      <c r="HM187" s="411">
        <f t="shared" si="595"/>
        <v>0</v>
      </c>
      <c r="HN187" s="411">
        <f t="shared" si="595"/>
        <v>3042</v>
      </c>
      <c r="HO187" s="411">
        <f t="shared" si="595"/>
        <v>3042</v>
      </c>
      <c r="HP187" s="410">
        <f t="shared" si="595"/>
        <v>43.95</v>
      </c>
      <c r="HQ187" s="410">
        <f t="shared" si="595"/>
        <v>44.86</v>
      </c>
      <c r="HR187" s="410">
        <f t="shared" si="595"/>
        <v>8.6900000000000013</v>
      </c>
      <c r="HS187" s="410">
        <f t="shared" si="595"/>
        <v>46.23</v>
      </c>
      <c r="HT187" s="411">
        <f t="shared" si="595"/>
        <v>2934</v>
      </c>
      <c r="HU187" s="411">
        <f t="shared" si="595"/>
        <v>389</v>
      </c>
      <c r="HV187" s="411">
        <f t="shared" si="595"/>
        <v>2779</v>
      </c>
      <c r="HW187" s="411">
        <f t="shared" si="595"/>
        <v>16</v>
      </c>
      <c r="HX187" s="411">
        <f t="shared" si="595"/>
        <v>2714</v>
      </c>
      <c r="HY187" s="411">
        <f t="shared" si="595"/>
        <v>2714</v>
      </c>
      <c r="HZ187" s="410">
        <f t="shared" si="595"/>
        <v>2.56</v>
      </c>
      <c r="IA187" s="410">
        <f t="shared" si="595"/>
        <v>2.2300000000000004</v>
      </c>
      <c r="IB187" s="410">
        <f t="shared" si="595"/>
        <v>1.2135</v>
      </c>
      <c r="IC187" s="410">
        <f t="shared" si="595"/>
        <v>1.9675</v>
      </c>
      <c r="ID187" s="411">
        <f t="shared" si="595"/>
        <v>191</v>
      </c>
      <c r="IE187" s="411">
        <f t="shared" si="595"/>
        <v>183</v>
      </c>
      <c r="IF187" s="411">
        <f t="shared" si="595"/>
        <v>313</v>
      </c>
      <c r="IG187" s="411">
        <f t="shared" si="595"/>
        <v>0</v>
      </c>
      <c r="IH187" s="411">
        <f t="shared" si="595"/>
        <v>313</v>
      </c>
      <c r="II187" s="411">
        <f t="shared" si="595"/>
        <v>313</v>
      </c>
      <c r="IJ187" s="410">
        <f t="shared" si="595"/>
        <v>375.84999999999997</v>
      </c>
      <c r="IK187" s="410">
        <f t="shared" si="595"/>
        <v>294.57</v>
      </c>
      <c r="IL187" s="410">
        <f t="shared" si="595"/>
        <v>45.440000000000005</v>
      </c>
      <c r="IM187" s="410">
        <f t="shared" si="595"/>
        <v>279.07</v>
      </c>
      <c r="IN187" s="411">
        <f t="shared" si="595"/>
        <v>14607</v>
      </c>
      <c r="IO187" s="411">
        <f t="shared" si="595"/>
        <v>296</v>
      </c>
      <c r="IP187" s="411">
        <f t="shared" si="595"/>
        <v>9224</v>
      </c>
      <c r="IQ187" s="411">
        <f t="shared" si="595"/>
        <v>0</v>
      </c>
      <c r="IR187" s="411">
        <f t="shared" si="595"/>
        <v>8796</v>
      </c>
      <c r="IS187" s="411">
        <f t="shared" si="595"/>
        <v>8755</v>
      </c>
      <c r="IT187" s="410">
        <f t="shared" si="595"/>
        <v>240.69</v>
      </c>
      <c r="IU187" s="410">
        <f t="shared" si="595"/>
        <v>243.1</v>
      </c>
      <c r="IV187" s="410">
        <f t="shared" si="595"/>
        <v>57.26</v>
      </c>
      <c r="IW187" s="410">
        <f t="shared" si="595"/>
        <v>238.79999999999998</v>
      </c>
      <c r="IX187" s="411">
        <f t="shared" si="595"/>
        <v>13991</v>
      </c>
      <c r="IY187" s="411">
        <f t="shared" si="595"/>
        <v>12</v>
      </c>
      <c r="IZ187" s="411">
        <f t="shared" si="595"/>
        <v>11330</v>
      </c>
      <c r="JA187" s="411">
        <f t="shared" ref="JA187:LL187" si="596">JA183+JA185</f>
        <v>0</v>
      </c>
      <c r="JB187" s="411">
        <f t="shared" si="596"/>
        <v>8989</v>
      </c>
      <c r="JC187" s="411">
        <f t="shared" si="596"/>
        <v>8995</v>
      </c>
      <c r="JD187" s="410">
        <f t="shared" si="596"/>
        <v>154.25</v>
      </c>
      <c r="JE187" s="410">
        <f t="shared" si="596"/>
        <v>180.79</v>
      </c>
      <c r="JF187" s="410">
        <f t="shared" si="596"/>
        <v>35.180000000000007</v>
      </c>
      <c r="JG187" s="410">
        <f t="shared" si="596"/>
        <v>180.19</v>
      </c>
      <c r="JH187" s="411">
        <f t="shared" si="596"/>
        <v>16503</v>
      </c>
      <c r="JI187" s="411">
        <f t="shared" si="596"/>
        <v>663</v>
      </c>
      <c r="JJ187" s="411">
        <f t="shared" si="596"/>
        <v>20969</v>
      </c>
      <c r="JK187" s="411">
        <f t="shared" si="596"/>
        <v>0</v>
      </c>
      <c r="JL187" s="411">
        <f t="shared" si="596"/>
        <v>18000</v>
      </c>
      <c r="JM187" s="411">
        <f t="shared" si="596"/>
        <v>10996</v>
      </c>
      <c r="JN187" s="410">
        <f t="shared" si="596"/>
        <v>272.82</v>
      </c>
      <c r="JO187" s="410">
        <f t="shared" si="596"/>
        <v>268.08</v>
      </c>
      <c r="JP187" s="410">
        <f t="shared" si="596"/>
        <v>99.42</v>
      </c>
      <c r="JQ187" s="410">
        <f t="shared" si="596"/>
        <v>288.63999999999993</v>
      </c>
      <c r="JR187" s="411">
        <f t="shared" si="596"/>
        <v>19420</v>
      </c>
      <c r="JS187" s="411">
        <f t="shared" si="596"/>
        <v>10799</v>
      </c>
      <c r="JT187" s="411">
        <f t="shared" si="596"/>
        <v>11351</v>
      </c>
      <c r="JU187" s="411">
        <f t="shared" si="596"/>
        <v>9</v>
      </c>
      <c r="JV187" s="411">
        <f t="shared" si="596"/>
        <v>10105</v>
      </c>
      <c r="JW187" s="411">
        <f t="shared" si="596"/>
        <v>10105</v>
      </c>
      <c r="JX187" s="410">
        <f t="shared" si="596"/>
        <v>150.9</v>
      </c>
      <c r="JY187" s="410">
        <f t="shared" si="596"/>
        <v>180.64999999999998</v>
      </c>
      <c r="JZ187" s="410">
        <f t="shared" si="596"/>
        <v>40.31</v>
      </c>
      <c r="KA187" s="410">
        <f t="shared" si="596"/>
        <v>179.39999999999998</v>
      </c>
      <c r="KB187" s="411">
        <f t="shared" si="596"/>
        <v>8809</v>
      </c>
      <c r="KC187" s="411">
        <f t="shared" si="596"/>
        <v>1530</v>
      </c>
      <c r="KD187" s="411">
        <f t="shared" si="596"/>
        <v>13850</v>
      </c>
      <c r="KE187" s="411">
        <f t="shared" si="596"/>
        <v>0</v>
      </c>
      <c r="KF187" s="411">
        <f t="shared" si="596"/>
        <v>13850</v>
      </c>
      <c r="KG187" s="411">
        <f t="shared" si="596"/>
        <v>13850</v>
      </c>
      <c r="KH187" s="410">
        <f t="shared" si="596"/>
        <v>403.73999999999995</v>
      </c>
      <c r="KI187" s="410">
        <f t="shared" si="596"/>
        <v>471.69999999999993</v>
      </c>
      <c r="KJ187" s="410">
        <f t="shared" si="596"/>
        <v>65.760000000000005</v>
      </c>
      <c r="KK187" s="410">
        <f t="shared" si="596"/>
        <v>471.95</v>
      </c>
      <c r="KL187" s="411">
        <f t="shared" si="596"/>
        <v>23741</v>
      </c>
      <c r="KM187" s="411">
        <f t="shared" si="596"/>
        <v>2211</v>
      </c>
      <c r="KN187" s="411">
        <f t="shared" si="596"/>
        <v>33685</v>
      </c>
      <c r="KO187" s="411">
        <f t="shared" si="596"/>
        <v>0</v>
      </c>
      <c r="KP187" s="411">
        <f t="shared" si="596"/>
        <v>33685</v>
      </c>
      <c r="KQ187" s="411">
        <f t="shared" si="596"/>
        <v>33685</v>
      </c>
      <c r="KR187" s="410">
        <f t="shared" si="596"/>
        <v>195.64</v>
      </c>
      <c r="KS187" s="410">
        <f t="shared" si="596"/>
        <v>167.10999999999999</v>
      </c>
      <c r="KT187" s="410">
        <f t="shared" si="596"/>
        <v>32.200000000000003</v>
      </c>
      <c r="KU187" s="410">
        <f t="shared" si="596"/>
        <v>159.82</v>
      </c>
      <c r="KV187" s="411">
        <f t="shared" si="596"/>
        <v>11756</v>
      </c>
      <c r="KW187" s="411">
        <f t="shared" si="596"/>
        <v>2058</v>
      </c>
      <c r="KX187" s="411">
        <f t="shared" si="596"/>
        <v>11711</v>
      </c>
      <c r="KY187" s="411">
        <f t="shared" si="596"/>
        <v>3</v>
      </c>
      <c r="KZ187" s="411">
        <f t="shared" si="596"/>
        <v>11711</v>
      </c>
      <c r="LA187" s="411">
        <f t="shared" si="596"/>
        <v>8934</v>
      </c>
      <c r="LB187" s="410">
        <f t="shared" si="596"/>
        <v>72.12</v>
      </c>
      <c r="LC187" s="410">
        <f t="shared" si="596"/>
        <v>81.399999999999991</v>
      </c>
      <c r="LD187" s="410">
        <f t="shared" si="596"/>
        <v>87.23</v>
      </c>
      <c r="LE187" s="410">
        <f t="shared" si="596"/>
        <v>106.03</v>
      </c>
      <c r="LF187" s="411">
        <f t="shared" si="596"/>
        <v>4743</v>
      </c>
      <c r="LG187" s="411">
        <f t="shared" si="596"/>
        <v>381</v>
      </c>
      <c r="LH187" s="411">
        <f t="shared" si="596"/>
        <v>2676</v>
      </c>
      <c r="LI187" s="411">
        <f t="shared" si="596"/>
        <v>0</v>
      </c>
      <c r="LJ187" s="411">
        <f t="shared" si="596"/>
        <v>390</v>
      </c>
      <c r="LK187" s="411">
        <f t="shared" si="596"/>
        <v>390</v>
      </c>
      <c r="LL187" s="410">
        <f t="shared" si="596"/>
        <v>318.81</v>
      </c>
      <c r="LM187" s="410">
        <f t="shared" ref="LM187:NI187" si="597">LM183+LM185</f>
        <v>354.97999999999996</v>
      </c>
      <c r="LN187" s="410">
        <f t="shared" si="597"/>
        <v>100.65</v>
      </c>
      <c r="LO187" s="410">
        <f t="shared" si="597"/>
        <v>357.9</v>
      </c>
      <c r="LP187" s="411">
        <f t="shared" si="597"/>
        <v>7375</v>
      </c>
      <c r="LQ187" s="411">
        <f t="shared" si="597"/>
        <v>406</v>
      </c>
      <c r="LR187" s="411">
        <f t="shared" si="597"/>
        <v>11765</v>
      </c>
      <c r="LS187" s="411">
        <f t="shared" si="597"/>
        <v>0</v>
      </c>
      <c r="LT187" s="411">
        <f t="shared" si="597"/>
        <v>11739</v>
      </c>
      <c r="LU187" s="411">
        <f t="shared" si="597"/>
        <v>11170</v>
      </c>
      <c r="LV187" s="410">
        <f t="shared" si="597"/>
        <v>13501.170000000002</v>
      </c>
      <c r="LW187" s="410">
        <f t="shared" si="597"/>
        <v>13542.130000000001</v>
      </c>
      <c r="LX187" s="410">
        <f t="shared" si="597"/>
        <v>2070.3885</v>
      </c>
      <c r="LY187" s="410">
        <f t="shared" si="597"/>
        <v>13240.049499999999</v>
      </c>
      <c r="LZ187" s="411">
        <f t="shared" si="597"/>
        <v>809247.33</v>
      </c>
      <c r="MA187" s="411">
        <f t="shared" si="597"/>
        <v>73994.243243243254</v>
      </c>
      <c r="MB187" s="411">
        <f t="shared" si="597"/>
        <v>809113.96396396402</v>
      </c>
      <c r="MC187" s="411">
        <f t="shared" si="597"/>
        <v>4499</v>
      </c>
      <c r="MD187" s="411">
        <f t="shared" si="597"/>
        <v>763816.96396396402</v>
      </c>
      <c r="ME187" s="411">
        <f t="shared" si="597"/>
        <v>732778.96396396402</v>
      </c>
      <c r="MF187" s="410">
        <f t="shared" si="597"/>
        <v>0</v>
      </c>
      <c r="MG187" s="410">
        <f t="shared" si="597"/>
        <v>0</v>
      </c>
      <c r="MH187" s="410">
        <f t="shared" si="597"/>
        <v>0</v>
      </c>
      <c r="MI187" s="410">
        <f t="shared" si="597"/>
        <v>0</v>
      </c>
      <c r="MJ187" s="411">
        <f t="shared" si="597"/>
        <v>0</v>
      </c>
      <c r="MK187" s="411">
        <f t="shared" si="597"/>
        <v>0</v>
      </c>
      <c r="ML187" s="411">
        <f t="shared" si="597"/>
        <v>0</v>
      </c>
      <c r="MM187" s="411">
        <f t="shared" si="597"/>
        <v>0</v>
      </c>
      <c r="MN187" s="411">
        <f t="shared" si="597"/>
        <v>0</v>
      </c>
      <c r="MO187" s="411">
        <f t="shared" si="597"/>
        <v>0</v>
      </c>
      <c r="MP187" s="410">
        <f t="shared" si="597"/>
        <v>0</v>
      </c>
      <c r="MQ187" s="410">
        <f t="shared" si="597"/>
        <v>0</v>
      </c>
      <c r="MR187" s="410">
        <f t="shared" si="597"/>
        <v>0</v>
      </c>
      <c r="MS187" s="410">
        <f t="shared" si="597"/>
        <v>0</v>
      </c>
      <c r="MT187" s="411">
        <f t="shared" si="597"/>
        <v>0</v>
      </c>
      <c r="MU187" s="411">
        <f t="shared" si="597"/>
        <v>0</v>
      </c>
      <c r="MV187" s="411">
        <f t="shared" si="597"/>
        <v>0</v>
      </c>
      <c r="MW187" s="411">
        <f t="shared" si="597"/>
        <v>0</v>
      </c>
      <c r="MX187" s="411">
        <f t="shared" si="597"/>
        <v>0</v>
      </c>
      <c r="MY187" s="411">
        <f t="shared" si="597"/>
        <v>0</v>
      </c>
      <c r="MZ187" s="410">
        <f t="shared" si="597"/>
        <v>13501.270000000002</v>
      </c>
      <c r="NA187" s="410">
        <f t="shared" si="597"/>
        <v>13457.590000000002</v>
      </c>
      <c r="NB187" s="410">
        <f t="shared" si="597"/>
        <v>2110.1484999999998</v>
      </c>
      <c r="NC187" s="410">
        <f t="shared" si="597"/>
        <v>13053.3395</v>
      </c>
      <c r="ND187" s="411">
        <f t="shared" si="597"/>
        <v>809576.33</v>
      </c>
      <c r="NE187" s="411">
        <f t="shared" si="597"/>
        <v>82781.243243243254</v>
      </c>
      <c r="NF187" s="411">
        <f t="shared" si="597"/>
        <v>805441.96396396402</v>
      </c>
      <c r="NG187" s="411">
        <f t="shared" si="597"/>
        <v>4549</v>
      </c>
      <c r="NH187" s="411">
        <f t="shared" si="597"/>
        <v>757031.96396396402</v>
      </c>
      <c r="NI187" s="412">
        <f t="shared" si="597"/>
        <v>724046.96396396402</v>
      </c>
    </row>
    <row r="188" spans="1:373" ht="15.75" x14ac:dyDescent="0.25">
      <c r="A188" s="654"/>
      <c r="B188" s="655"/>
      <c r="C188" s="655"/>
      <c r="D188" s="417"/>
      <c r="E188" s="417"/>
      <c r="F188" s="417"/>
      <c r="G188" s="417"/>
      <c r="H188" s="418"/>
      <c r="I188" s="418"/>
      <c r="J188" s="418"/>
      <c r="K188" s="418"/>
      <c r="L188" s="418"/>
      <c r="M188" s="418"/>
      <c r="N188" s="656"/>
      <c r="O188" s="656"/>
      <c r="P188" s="656"/>
      <c r="Q188" s="656"/>
      <c r="R188" s="657"/>
      <c r="S188" s="657"/>
      <c r="T188" s="657"/>
      <c r="U188" s="657"/>
      <c r="V188" s="657"/>
      <c r="W188" s="657"/>
      <c r="X188" s="658"/>
      <c r="Y188" s="658"/>
      <c r="Z188" s="658"/>
      <c r="AA188" s="658"/>
      <c r="AB188" s="659"/>
      <c r="AC188" s="659"/>
      <c r="AD188" s="659"/>
      <c r="AE188" s="659"/>
      <c r="AF188" s="659"/>
      <c r="AG188" s="659"/>
      <c r="AH188" s="660"/>
      <c r="AI188" s="660"/>
      <c r="AJ188" s="660"/>
      <c r="AK188" s="660"/>
      <c r="AL188" s="661"/>
      <c r="AM188" s="661"/>
      <c r="AN188" s="661"/>
      <c r="AO188" s="661"/>
      <c r="AP188" s="661"/>
      <c r="AQ188" s="661"/>
      <c r="AR188" s="662"/>
      <c r="AS188" s="662"/>
      <c r="AT188" s="662"/>
      <c r="AU188" s="662"/>
      <c r="AV188" s="663"/>
      <c r="AW188" s="663"/>
      <c r="AX188" s="663"/>
      <c r="AY188" s="663"/>
      <c r="AZ188" s="663"/>
      <c r="BA188" s="663"/>
      <c r="BB188" s="664"/>
      <c r="BC188" s="664"/>
      <c r="BD188" s="664"/>
      <c r="BE188" s="664"/>
      <c r="BF188" s="665"/>
      <c r="BG188" s="665"/>
      <c r="BH188" s="665"/>
      <c r="BI188" s="665"/>
      <c r="BJ188" s="665"/>
      <c r="BK188" s="665"/>
      <c r="BL188" s="666"/>
      <c r="BM188" s="666"/>
      <c r="BN188" s="666"/>
      <c r="BO188" s="666"/>
      <c r="BP188" s="667"/>
      <c r="BQ188" s="667"/>
      <c r="BR188" s="667"/>
      <c r="BS188" s="667"/>
      <c r="BT188" s="667"/>
      <c r="BU188" s="667"/>
      <c r="BV188" s="668"/>
      <c r="BW188" s="668"/>
      <c r="BX188" s="668"/>
      <c r="BY188" s="668"/>
      <c r="BZ188" s="669"/>
      <c r="CA188" s="669"/>
      <c r="CB188" s="669"/>
      <c r="CC188" s="669"/>
      <c r="CD188" s="669"/>
      <c r="CE188" s="669"/>
      <c r="CF188" s="670"/>
      <c r="CG188" s="670"/>
      <c r="CH188" s="670"/>
      <c r="CI188" s="670"/>
      <c r="CJ188" s="671"/>
      <c r="CK188" s="671"/>
      <c r="CL188" s="671"/>
      <c r="CM188" s="671"/>
      <c r="CN188" s="671"/>
      <c r="CO188" s="671"/>
      <c r="CP188" s="672"/>
      <c r="CQ188" s="672"/>
      <c r="CR188" s="672"/>
      <c r="CS188" s="672"/>
      <c r="CT188" s="673"/>
      <c r="CU188" s="673"/>
      <c r="CV188" s="673"/>
      <c r="CW188" s="673"/>
      <c r="CX188" s="673"/>
      <c r="CY188" s="673"/>
      <c r="CZ188" s="674"/>
      <c r="DA188" s="674"/>
      <c r="DB188" s="674"/>
      <c r="DC188" s="674"/>
      <c r="DD188" s="675"/>
      <c r="DE188" s="675"/>
      <c r="DF188" s="675"/>
      <c r="DG188" s="675"/>
      <c r="DH188" s="675"/>
      <c r="DI188" s="675"/>
      <c r="DJ188" s="668"/>
      <c r="DK188" s="668"/>
      <c r="DL188" s="668"/>
      <c r="DM188" s="668"/>
      <c r="DN188" s="669"/>
      <c r="DO188" s="669"/>
      <c r="DP188" s="669"/>
      <c r="DQ188" s="669"/>
      <c r="DR188" s="669"/>
      <c r="DS188" s="669"/>
      <c r="DT188" s="676"/>
      <c r="DU188" s="676"/>
      <c r="DV188" s="676"/>
      <c r="DW188" s="676"/>
      <c r="DX188" s="677"/>
      <c r="DY188" s="677"/>
      <c r="DZ188" s="677"/>
      <c r="EA188" s="677"/>
      <c r="EB188" s="677"/>
      <c r="EC188" s="677"/>
      <c r="ED188" s="678"/>
      <c r="EE188" s="678"/>
      <c r="EF188" s="678"/>
      <c r="EG188" s="678"/>
      <c r="EH188" s="679"/>
      <c r="EI188" s="679"/>
      <c r="EJ188" s="679"/>
      <c r="EK188" s="679"/>
      <c r="EL188" s="679"/>
      <c r="EM188" s="679"/>
      <c r="EN188" s="666"/>
      <c r="EO188" s="666"/>
      <c r="EP188" s="666"/>
      <c r="EQ188" s="666"/>
      <c r="ER188" s="667"/>
      <c r="ES188" s="667"/>
      <c r="ET188" s="667"/>
      <c r="EU188" s="667"/>
      <c r="EV188" s="667"/>
      <c r="EW188" s="667"/>
      <c r="EX188" s="678"/>
      <c r="EY188" s="678"/>
      <c r="EZ188" s="678"/>
      <c r="FA188" s="678"/>
      <c r="FB188" s="679"/>
      <c r="FC188" s="679"/>
      <c r="FD188" s="679"/>
      <c r="FE188" s="679"/>
      <c r="FF188" s="679"/>
      <c r="FG188" s="679"/>
      <c r="FH188" s="680"/>
      <c r="FI188" s="680"/>
      <c r="FJ188" s="680"/>
      <c r="FK188" s="680"/>
      <c r="FL188" s="681"/>
      <c r="FM188" s="681"/>
      <c r="FN188" s="681"/>
      <c r="FO188" s="681"/>
      <c r="FP188" s="681"/>
      <c r="FQ188" s="681"/>
      <c r="FR188" s="550"/>
      <c r="FS188" s="550"/>
      <c r="FT188" s="550"/>
      <c r="FU188" s="550"/>
      <c r="FV188" s="682"/>
      <c r="FW188" s="682"/>
      <c r="FX188" s="682"/>
      <c r="FY188" s="682"/>
      <c r="FZ188" s="682"/>
      <c r="GA188" s="682"/>
      <c r="GB188" s="549"/>
      <c r="GC188" s="549"/>
      <c r="GD188" s="549"/>
      <c r="GE188" s="549"/>
      <c r="GF188" s="683"/>
      <c r="GG188" s="683"/>
      <c r="GH188" s="683"/>
      <c r="GI188" s="683"/>
      <c r="GJ188" s="683"/>
      <c r="GK188" s="683"/>
      <c r="GL188" s="676"/>
      <c r="GM188" s="676"/>
      <c r="GN188" s="676"/>
      <c r="GO188" s="676"/>
      <c r="GP188" s="677"/>
      <c r="GQ188" s="677"/>
      <c r="GR188" s="677"/>
      <c r="GS188" s="677"/>
      <c r="GT188" s="677"/>
      <c r="GU188" s="677"/>
      <c r="GV188" s="684"/>
      <c r="GW188" s="684"/>
      <c r="GX188" s="684"/>
      <c r="GY188" s="684"/>
      <c r="GZ188" s="685"/>
      <c r="HA188" s="685"/>
      <c r="HB188" s="685"/>
      <c r="HC188" s="685"/>
      <c r="HD188" s="685"/>
      <c r="HE188" s="685"/>
      <c r="HF188" s="548"/>
      <c r="HG188" s="548"/>
      <c r="HH188" s="548"/>
      <c r="HI188" s="548"/>
      <c r="HJ188" s="686"/>
      <c r="HK188" s="686"/>
      <c r="HL188" s="686"/>
      <c r="HM188" s="686"/>
      <c r="HN188" s="686"/>
      <c r="HO188" s="686"/>
      <c r="HP188" s="656"/>
      <c r="HQ188" s="656"/>
      <c r="HR188" s="656"/>
      <c r="HS188" s="656"/>
      <c r="HT188" s="657"/>
      <c r="HU188" s="657"/>
      <c r="HV188" s="657"/>
      <c r="HW188" s="657"/>
      <c r="HX188" s="657"/>
      <c r="HY188" s="657"/>
      <c r="HZ188" s="678"/>
      <c r="IA188" s="678"/>
      <c r="IB188" s="678"/>
      <c r="IC188" s="678"/>
      <c r="ID188" s="679"/>
      <c r="IE188" s="679"/>
      <c r="IF188" s="679"/>
      <c r="IG188" s="679"/>
      <c r="IH188" s="679"/>
      <c r="II188" s="679"/>
      <c r="IJ188" s="548"/>
      <c r="IK188" s="548"/>
      <c r="IL188" s="548"/>
      <c r="IM188" s="548"/>
      <c r="IN188" s="686"/>
      <c r="IO188" s="686"/>
      <c r="IP188" s="686"/>
      <c r="IQ188" s="686"/>
      <c r="IR188" s="686"/>
      <c r="IS188" s="686"/>
      <c r="IT188" s="672"/>
      <c r="IU188" s="672"/>
      <c r="IV188" s="672"/>
      <c r="IW188" s="672"/>
      <c r="IX188" s="673"/>
      <c r="IY188" s="673"/>
      <c r="IZ188" s="673"/>
      <c r="JA188" s="673"/>
      <c r="JB188" s="673"/>
      <c r="JC188" s="673"/>
      <c r="JD188" s="680"/>
      <c r="JE188" s="680"/>
      <c r="JF188" s="680"/>
      <c r="JG188" s="680"/>
      <c r="JH188" s="681"/>
      <c r="JI188" s="681"/>
      <c r="JJ188" s="681"/>
      <c r="JK188" s="681"/>
      <c r="JL188" s="681"/>
      <c r="JM188" s="681"/>
      <c r="JN188" s="670"/>
      <c r="JO188" s="670"/>
      <c r="JP188" s="670"/>
      <c r="JQ188" s="670"/>
      <c r="JR188" s="671"/>
      <c r="JS188" s="671"/>
      <c r="JT188" s="671"/>
      <c r="JU188" s="671"/>
      <c r="JV188" s="671"/>
      <c r="JW188" s="671"/>
      <c r="JX188" s="666"/>
      <c r="JY188" s="666"/>
      <c r="JZ188" s="666"/>
      <c r="KA188" s="666"/>
      <c r="KB188" s="667"/>
      <c r="KC188" s="667"/>
      <c r="KD188" s="667"/>
      <c r="KE188" s="667"/>
      <c r="KF188" s="667"/>
      <c r="KG188" s="667"/>
      <c r="KH188" s="668"/>
      <c r="KI188" s="668"/>
      <c r="KJ188" s="668"/>
      <c r="KK188" s="668"/>
      <c r="KL188" s="669"/>
      <c r="KM188" s="669"/>
      <c r="KN188" s="669"/>
      <c r="KO188" s="669"/>
      <c r="KP188" s="669"/>
      <c r="KQ188" s="669"/>
      <c r="KR188" s="547"/>
      <c r="KS188" s="547"/>
      <c r="KT188" s="547"/>
      <c r="KU188" s="547"/>
      <c r="KV188" s="687"/>
      <c r="KW188" s="687"/>
      <c r="KX188" s="687"/>
      <c r="KY188" s="687"/>
      <c r="KZ188" s="687"/>
      <c r="LA188" s="687"/>
      <c r="LB188" s="548"/>
      <c r="LC188" s="548"/>
      <c r="LD188" s="548"/>
      <c r="LE188" s="548"/>
      <c r="LF188" s="686"/>
      <c r="LG188" s="686"/>
      <c r="LH188" s="686"/>
      <c r="LI188" s="686"/>
      <c r="LJ188" s="686"/>
      <c r="LK188" s="686"/>
      <c r="LL188" s="549"/>
      <c r="LM188" s="549"/>
      <c r="LN188" s="549"/>
      <c r="LO188" s="549"/>
      <c r="LP188" s="683"/>
      <c r="LQ188" s="683"/>
      <c r="LR188" s="683"/>
      <c r="LS188" s="683"/>
      <c r="LT188" s="683"/>
      <c r="LU188" s="683"/>
      <c r="LV188" s="417"/>
      <c r="LW188" s="417"/>
      <c r="LX188" s="417"/>
      <c r="LY188" s="417"/>
      <c r="LZ188" s="418"/>
      <c r="MA188" s="418"/>
      <c r="MB188" s="418"/>
      <c r="MC188" s="418"/>
      <c r="MD188" s="418"/>
      <c r="ME188" s="418"/>
      <c r="MF188" s="550"/>
      <c r="MG188" s="550"/>
      <c r="MH188" s="550"/>
      <c r="MI188" s="550"/>
      <c r="MJ188" s="682"/>
      <c r="MK188" s="682"/>
      <c r="ML188" s="682"/>
      <c r="MM188" s="682"/>
      <c r="MN188" s="682"/>
      <c r="MO188" s="682"/>
      <c r="MP188" s="551"/>
      <c r="MQ188" s="551"/>
      <c r="MR188" s="551"/>
      <c r="MS188" s="551"/>
      <c r="MT188" s="688"/>
      <c r="MU188" s="688"/>
      <c r="MV188" s="688"/>
      <c r="MW188" s="688"/>
      <c r="MX188" s="688"/>
      <c r="MY188" s="688"/>
      <c r="MZ188" s="406"/>
      <c r="NA188" s="406"/>
      <c r="NB188" s="406"/>
      <c r="NC188" s="406"/>
      <c r="ND188" s="409"/>
      <c r="NE188" s="409"/>
      <c r="NF188" s="409"/>
      <c r="NG188" s="409"/>
      <c r="NH188" s="409"/>
      <c r="NI188" s="409"/>
    </row>
    <row r="189" spans="1:373" ht="23.25" customHeight="1" x14ac:dyDescent="0.25">
      <c r="A189" s="654"/>
      <c r="B189" s="655"/>
      <c r="C189" s="655"/>
      <c r="D189" s="417"/>
      <c r="E189" s="417"/>
      <c r="F189" s="417"/>
      <c r="G189" s="417"/>
      <c r="H189" s="418"/>
      <c r="I189" s="418"/>
      <c r="J189" s="418"/>
      <c r="K189" s="418"/>
      <c r="L189" s="418"/>
      <c r="M189" s="418"/>
      <c r="N189" s="656"/>
      <c r="O189" s="656"/>
      <c r="P189" s="656"/>
      <c r="Q189" s="656"/>
      <c r="R189" s="657"/>
      <c r="S189" s="657"/>
      <c r="T189" s="657"/>
      <c r="U189" s="657"/>
      <c r="V189" s="657"/>
      <c r="W189" s="657"/>
      <c r="X189" s="658"/>
      <c r="Y189" s="658"/>
      <c r="Z189" s="658"/>
      <c r="AA189" s="658"/>
      <c r="AB189" s="659"/>
      <c r="AC189" s="659"/>
      <c r="AD189" s="659"/>
      <c r="AE189" s="659"/>
      <c r="AF189" s="659"/>
      <c r="AG189" s="659"/>
      <c r="AH189" s="660"/>
      <c r="AI189" s="660"/>
      <c r="AJ189" s="660"/>
      <c r="AK189" s="660"/>
      <c r="AL189" s="661"/>
      <c r="AM189" s="661"/>
      <c r="AN189" s="661"/>
      <c r="AO189" s="661"/>
      <c r="AP189" s="661"/>
      <c r="AQ189" s="661"/>
      <c r="AR189" s="662"/>
      <c r="AS189" s="662"/>
      <c r="AT189" s="662"/>
      <c r="AU189" s="662"/>
      <c r="AV189" s="663"/>
      <c r="AW189" s="663"/>
      <c r="AX189" s="663"/>
      <c r="AY189" s="663"/>
      <c r="AZ189" s="663"/>
      <c r="BA189" s="663"/>
      <c r="BB189" s="664"/>
      <c r="BC189" s="664"/>
      <c r="BD189" s="664"/>
      <c r="BE189" s="664"/>
      <c r="BF189" s="665"/>
      <c r="BG189" s="665"/>
      <c r="BH189" s="665"/>
      <c r="BI189" s="665"/>
      <c r="BJ189" s="665"/>
      <c r="BK189" s="665"/>
      <c r="BL189" s="666"/>
      <c r="BM189" s="666"/>
      <c r="BN189" s="666"/>
      <c r="BO189" s="666"/>
      <c r="BP189" s="667"/>
      <c r="BQ189" s="667"/>
      <c r="BR189" s="667"/>
      <c r="BS189" s="667"/>
      <c r="BT189" s="667"/>
      <c r="BU189" s="667"/>
      <c r="BV189" s="668"/>
      <c r="BW189" s="668"/>
      <c r="BX189" s="668"/>
      <c r="BY189" s="668"/>
      <c r="BZ189" s="990"/>
      <c r="CA189" s="991"/>
      <c r="CB189" s="992"/>
      <c r="CC189" s="991"/>
      <c r="CD189" s="992"/>
      <c r="CE189" s="992"/>
      <c r="CF189" s="670"/>
      <c r="CG189" s="670"/>
      <c r="CH189" s="670"/>
      <c r="CI189" s="670"/>
      <c r="CJ189" s="671"/>
      <c r="CK189" s="671"/>
      <c r="CL189" s="671"/>
      <c r="CM189" s="671"/>
      <c r="CN189" s="671"/>
      <c r="CO189" s="671"/>
      <c r="CP189" s="672"/>
      <c r="CQ189" s="672"/>
      <c r="CR189" s="672"/>
      <c r="CS189" s="672"/>
      <c r="CT189" s="673"/>
      <c r="CU189" s="673"/>
      <c r="CV189" s="673"/>
      <c r="CW189" s="673"/>
      <c r="CX189" s="673"/>
      <c r="CY189" s="673"/>
      <c r="CZ189" s="674"/>
      <c r="DA189" s="674"/>
      <c r="DB189" s="674"/>
      <c r="DC189" s="674"/>
      <c r="DD189" s="675"/>
      <c r="DE189" s="675"/>
      <c r="DF189" s="675"/>
      <c r="DG189" s="675"/>
      <c r="DH189" s="675"/>
      <c r="DI189" s="675"/>
      <c r="DJ189" s="668"/>
      <c r="DK189" s="668"/>
      <c r="DL189" s="668"/>
      <c r="DM189" s="668"/>
      <c r="DN189" s="669"/>
      <c r="DO189" s="669"/>
      <c r="DP189" s="669"/>
      <c r="DQ189" s="669"/>
      <c r="DR189" s="669"/>
      <c r="DS189" s="669"/>
      <c r="DT189" s="676"/>
      <c r="DU189" s="676"/>
      <c r="DV189" s="676"/>
      <c r="DW189" s="676"/>
      <c r="DX189" s="677"/>
      <c r="DY189" s="677"/>
      <c r="DZ189" s="677"/>
      <c r="EA189" s="677"/>
      <c r="EB189" s="677"/>
      <c r="EC189" s="677"/>
      <c r="ED189" s="678"/>
      <c r="EE189" s="678"/>
      <c r="EF189" s="678"/>
      <c r="EG189" s="678"/>
      <c r="EH189" s="679"/>
      <c r="EI189" s="679"/>
      <c r="EJ189" s="679"/>
      <c r="EK189" s="679"/>
      <c r="EL189" s="679"/>
      <c r="EM189" s="679"/>
      <c r="EN189" s="666"/>
      <c r="EO189" s="666"/>
      <c r="EP189" s="666"/>
      <c r="EQ189" s="666"/>
      <c r="ER189" s="667"/>
      <c r="ES189" s="667"/>
      <c r="ET189" s="667"/>
      <c r="EU189" s="667"/>
      <c r="EV189" s="667"/>
      <c r="EW189" s="667"/>
      <c r="EX189" s="678"/>
      <c r="EY189" s="678"/>
      <c r="EZ189" s="678"/>
      <c r="FA189" s="678"/>
      <c r="FB189" s="679"/>
      <c r="FC189" s="679"/>
      <c r="FD189" s="679"/>
      <c r="FE189" s="679"/>
      <c r="FF189" s="679"/>
      <c r="FG189" s="679"/>
      <c r="FH189" s="680"/>
      <c r="FI189" s="680"/>
      <c r="FJ189" s="680"/>
      <c r="FK189" s="680"/>
      <c r="FL189" s="681"/>
      <c r="FM189" s="681"/>
      <c r="FN189" s="681"/>
      <c r="FO189" s="681"/>
      <c r="FP189" s="681"/>
      <c r="FQ189" s="681"/>
      <c r="FR189" s="550"/>
      <c r="FS189" s="550"/>
      <c r="FT189" s="550"/>
      <c r="FU189" s="550"/>
      <c r="FV189" s="682"/>
      <c r="FW189" s="682"/>
      <c r="FX189" s="682"/>
      <c r="FY189" s="682"/>
      <c r="FZ189" s="682"/>
      <c r="GA189" s="682"/>
      <c r="GB189" s="549"/>
      <c r="GC189" s="549"/>
      <c r="GD189" s="549"/>
      <c r="GE189" s="549"/>
      <c r="GF189" s="683"/>
      <c r="GG189" s="683"/>
      <c r="GH189" s="683"/>
      <c r="GI189" s="683"/>
      <c r="GJ189" s="683"/>
      <c r="GK189" s="683"/>
      <c r="GL189" s="676"/>
      <c r="GM189" s="676"/>
      <c r="GN189" s="676"/>
      <c r="GO189" s="676"/>
      <c r="GP189" s="677"/>
      <c r="GQ189" s="677"/>
      <c r="GR189" s="677"/>
      <c r="GS189" s="677"/>
      <c r="GT189" s="677"/>
      <c r="GU189" s="677"/>
      <c r="GV189" s="684"/>
      <c r="GW189" s="684"/>
      <c r="GX189" s="684"/>
      <c r="GY189" s="684"/>
      <c r="GZ189" s="685"/>
      <c r="HA189" s="685"/>
      <c r="HB189" s="685"/>
      <c r="HC189" s="685"/>
      <c r="HD189" s="685"/>
      <c r="HE189" s="685"/>
      <c r="HF189" s="548"/>
      <c r="HG189" s="548"/>
      <c r="HH189" s="548"/>
      <c r="HI189" s="548"/>
      <c r="HJ189" s="686"/>
      <c r="HK189" s="686"/>
      <c r="HL189" s="686"/>
      <c r="HM189" s="686"/>
      <c r="HN189" s="686"/>
      <c r="HO189" s="686"/>
      <c r="HP189" s="656"/>
      <c r="HQ189" s="656"/>
      <c r="HR189" s="656"/>
      <c r="HS189" s="656"/>
      <c r="HT189" s="657"/>
      <c r="HU189" s="657"/>
      <c r="HV189" s="657"/>
      <c r="HW189" s="657"/>
      <c r="HX189" s="657"/>
      <c r="HY189" s="657"/>
      <c r="HZ189" s="678"/>
      <c r="IA189" s="678"/>
      <c r="IB189" s="678"/>
      <c r="IC189" s="678"/>
      <c r="ID189" s="679"/>
      <c r="IE189" s="679"/>
      <c r="IF189" s="679"/>
      <c r="IG189" s="679"/>
      <c r="IH189" s="679"/>
      <c r="II189" s="679"/>
      <c r="IJ189" s="548"/>
      <c r="IK189" s="548"/>
      <c r="IL189" s="548"/>
      <c r="IM189" s="548"/>
      <c r="IN189" s="686"/>
      <c r="IO189" s="686"/>
      <c r="IP189" s="686"/>
      <c r="IQ189" s="686"/>
      <c r="IR189" s="686"/>
      <c r="IS189" s="686"/>
      <c r="IT189" s="672"/>
      <c r="IU189" s="672"/>
      <c r="IV189" s="672"/>
      <c r="IW189" s="672"/>
      <c r="IX189" s="673"/>
      <c r="IY189" s="673"/>
      <c r="IZ189" s="673"/>
      <c r="JA189" s="673"/>
      <c r="JB189" s="673"/>
      <c r="JC189" s="673"/>
      <c r="JD189" s="680"/>
      <c r="JE189" s="680"/>
      <c r="JF189" s="680"/>
      <c r="JG189" s="680"/>
      <c r="JH189" s="681"/>
      <c r="JI189" s="681"/>
      <c r="JJ189" s="681"/>
      <c r="JK189" s="681"/>
      <c r="JL189" s="681"/>
      <c r="JM189" s="681"/>
      <c r="JN189" s="670"/>
      <c r="JO189" s="670"/>
      <c r="JP189" s="670"/>
      <c r="JQ189" s="670"/>
      <c r="JR189" s="671"/>
      <c r="JS189" s="671"/>
      <c r="JT189" s="671"/>
      <c r="JU189" s="671"/>
      <c r="JV189" s="671"/>
      <c r="JW189" s="671"/>
      <c r="JX189" s="666"/>
      <c r="JY189" s="666"/>
      <c r="JZ189" s="666"/>
      <c r="KA189" s="666"/>
      <c r="KB189" s="667"/>
      <c r="KC189" s="667"/>
      <c r="KD189" s="667"/>
      <c r="KE189" s="667"/>
      <c r="KF189" s="667"/>
      <c r="KG189" s="667"/>
      <c r="KH189" s="668"/>
      <c r="KI189" s="668"/>
      <c r="KJ189" s="668"/>
      <c r="KK189" s="668"/>
      <c r="KL189" s="669"/>
      <c r="KM189" s="669"/>
      <c r="KN189" s="669"/>
      <c r="KO189" s="669"/>
      <c r="KP189" s="669"/>
      <c r="KQ189" s="669"/>
      <c r="KR189" s="547"/>
      <c r="KS189" s="547"/>
      <c r="KT189" s="547"/>
      <c r="KU189" s="547"/>
      <c r="KV189" s="687"/>
      <c r="KW189" s="687"/>
      <c r="KX189" s="687"/>
      <c r="KY189" s="687"/>
      <c r="KZ189" s="687"/>
      <c r="LA189" s="687"/>
      <c r="LB189" s="548"/>
      <c r="LC189" s="548"/>
      <c r="LD189" s="548"/>
      <c r="LE189" s="548"/>
      <c r="LF189" s="686"/>
      <c r="LG189" s="686"/>
      <c r="LH189" s="686"/>
      <c r="LI189" s="686"/>
      <c r="LJ189" s="686"/>
      <c r="LK189" s="686"/>
      <c r="LL189" s="549"/>
      <c r="LM189" s="549"/>
      <c r="LN189" s="549"/>
      <c r="LO189" s="549"/>
      <c r="LP189" s="683"/>
      <c r="LQ189" s="683"/>
      <c r="LR189" s="683"/>
      <c r="LS189" s="683"/>
      <c r="LT189" s="683"/>
      <c r="LU189" s="683"/>
      <c r="LV189" s="417"/>
      <c r="LW189" s="417"/>
      <c r="LX189" s="417"/>
      <c r="LY189" s="417"/>
      <c r="LZ189" s="418"/>
      <c r="MA189" s="418"/>
      <c r="MB189" s="418"/>
      <c r="MC189" s="418"/>
      <c r="MD189" s="418"/>
      <c r="ME189" s="418"/>
      <c r="MF189" s="550"/>
      <c r="MG189" s="550"/>
      <c r="MH189" s="550"/>
      <c r="MI189" s="550"/>
      <c r="MJ189" s="682"/>
      <c r="MK189" s="682"/>
      <c r="ML189" s="682"/>
      <c r="MM189" s="682"/>
      <c r="MN189" s="682"/>
      <c r="MO189" s="682"/>
      <c r="MP189" s="551"/>
      <c r="MQ189" s="551"/>
      <c r="MR189" s="551"/>
      <c r="MS189" s="551"/>
      <c r="MT189" s="688"/>
      <c r="MU189" s="688"/>
      <c r="MV189" s="688"/>
      <c r="MW189" s="688"/>
      <c r="MX189" s="688"/>
      <c r="MY189" s="688"/>
      <c r="MZ189" s="406"/>
      <c r="NA189" s="406"/>
      <c r="NB189" s="406"/>
      <c r="NC189" s="406"/>
      <c r="ND189" s="409"/>
      <c r="NE189" s="409"/>
      <c r="NF189" s="409"/>
      <c r="NG189" s="409"/>
      <c r="NH189" s="409"/>
      <c r="NI189" s="409"/>
    </row>
    <row r="190" spans="1:373" ht="15.75" x14ac:dyDescent="0.25">
      <c r="A190" s="654"/>
      <c r="B190" s="655"/>
      <c r="C190" s="655"/>
      <c r="D190" s="417"/>
      <c r="E190" s="417"/>
      <c r="F190" s="417"/>
      <c r="G190" s="417"/>
      <c r="H190" s="418"/>
      <c r="I190" s="418"/>
      <c r="J190" s="418"/>
      <c r="K190" s="418"/>
      <c r="L190" s="418"/>
      <c r="M190" s="418"/>
      <c r="N190" s="656"/>
      <c r="O190" s="656"/>
      <c r="P190" s="656"/>
      <c r="Q190" s="656"/>
      <c r="R190" s="657"/>
      <c r="S190" s="657"/>
      <c r="T190" s="657"/>
      <c r="U190" s="657"/>
      <c r="V190" s="657"/>
      <c r="W190" s="657"/>
      <c r="X190" s="658"/>
      <c r="Y190" s="658"/>
      <c r="Z190" s="658"/>
      <c r="AA190" s="658"/>
      <c r="AB190" s="659"/>
      <c r="AC190" s="659"/>
      <c r="AD190" s="659"/>
      <c r="AE190" s="659"/>
      <c r="AF190" s="659"/>
      <c r="AG190" s="659"/>
      <c r="AH190" s="660"/>
      <c r="AI190" s="660"/>
      <c r="AJ190" s="660"/>
      <c r="AK190" s="660"/>
      <c r="AL190" s="661"/>
      <c r="AM190" s="661"/>
      <c r="AN190" s="661"/>
      <c r="AO190" s="661"/>
      <c r="AP190" s="661"/>
      <c r="AQ190" s="661"/>
      <c r="AR190" s="662"/>
      <c r="AS190" s="662"/>
      <c r="AT190" s="662"/>
      <c r="AU190" s="662"/>
      <c r="AV190" s="663"/>
      <c r="AW190" s="663"/>
      <c r="AX190" s="663"/>
      <c r="AY190" s="663"/>
      <c r="AZ190" s="663"/>
      <c r="BA190" s="663"/>
      <c r="BB190" s="664"/>
      <c r="BC190" s="664"/>
      <c r="BD190" s="664"/>
      <c r="BE190" s="664"/>
      <c r="BF190" s="665"/>
      <c r="BG190" s="665"/>
      <c r="BH190" s="665"/>
      <c r="BI190" s="665"/>
      <c r="BJ190" s="665"/>
      <c r="BK190" s="665"/>
      <c r="BL190" s="666"/>
      <c r="BM190" s="666"/>
      <c r="BN190" s="666"/>
      <c r="BO190" s="666"/>
      <c r="BP190" s="667"/>
      <c r="BQ190" s="667"/>
      <c r="BR190" s="667"/>
      <c r="BS190" s="667"/>
      <c r="BT190" s="667"/>
      <c r="BU190" s="667"/>
      <c r="BV190" s="668"/>
      <c r="BW190" s="668"/>
      <c r="BX190" s="668"/>
      <c r="BY190" s="668"/>
      <c r="BZ190" s="669"/>
      <c r="CA190" s="669"/>
      <c r="CB190" s="669"/>
      <c r="CC190" s="669"/>
      <c r="CD190" s="669"/>
      <c r="CE190" s="669"/>
      <c r="CF190" s="670"/>
      <c r="CG190" s="670"/>
      <c r="CH190" s="670"/>
      <c r="CI190" s="670"/>
      <c r="CJ190" s="671"/>
      <c r="CK190" s="671"/>
      <c r="CL190" s="671"/>
      <c r="CM190" s="671"/>
      <c r="CN190" s="671"/>
      <c r="CO190" s="671"/>
      <c r="CP190" s="672"/>
      <c r="CQ190" s="672"/>
      <c r="CR190" s="672"/>
      <c r="CS190" s="672"/>
      <c r="CT190" s="673"/>
      <c r="CU190" s="673"/>
      <c r="CV190" s="673"/>
      <c r="CW190" s="673"/>
      <c r="CX190" s="673"/>
      <c r="CY190" s="673"/>
      <c r="CZ190" s="674"/>
      <c r="DA190" s="674"/>
      <c r="DB190" s="674"/>
      <c r="DC190" s="674"/>
      <c r="DD190" s="675"/>
      <c r="DE190" s="675"/>
      <c r="DF190" s="675"/>
      <c r="DG190" s="675"/>
      <c r="DH190" s="675"/>
      <c r="DI190" s="675"/>
      <c r="DJ190" s="668"/>
      <c r="DK190" s="668"/>
      <c r="DL190" s="668"/>
      <c r="DM190" s="668"/>
      <c r="DN190" s="669"/>
      <c r="DO190" s="669"/>
      <c r="DP190" s="669"/>
      <c r="DQ190" s="669"/>
      <c r="DR190" s="669"/>
      <c r="DS190" s="669"/>
      <c r="DT190" s="676"/>
      <c r="DU190" s="676"/>
      <c r="DV190" s="676"/>
      <c r="DW190" s="676"/>
      <c r="DX190" s="677"/>
      <c r="DY190" s="677"/>
      <c r="DZ190" s="677"/>
      <c r="EA190" s="677"/>
      <c r="EB190" s="677"/>
      <c r="EC190" s="677"/>
      <c r="ED190" s="678"/>
      <c r="EE190" s="678"/>
      <c r="EF190" s="678"/>
      <c r="EG190" s="678"/>
      <c r="EH190" s="679"/>
      <c r="EI190" s="679"/>
      <c r="EJ190" s="679"/>
      <c r="EK190" s="679"/>
      <c r="EL190" s="679"/>
      <c r="EM190" s="679"/>
      <c r="EN190" s="666"/>
      <c r="EO190" s="666"/>
      <c r="EP190" s="666"/>
      <c r="EQ190" s="666"/>
      <c r="ER190" s="667"/>
      <c r="ES190" s="667"/>
      <c r="ET190" s="667"/>
      <c r="EU190" s="667"/>
      <c r="EV190" s="667"/>
      <c r="EW190" s="667"/>
      <c r="EX190" s="678"/>
      <c r="EY190" s="678"/>
      <c r="EZ190" s="678"/>
      <c r="FA190" s="678"/>
      <c r="FB190" s="679"/>
      <c r="FC190" s="679"/>
      <c r="FD190" s="679"/>
      <c r="FE190" s="679"/>
      <c r="FF190" s="679"/>
      <c r="FG190" s="679"/>
      <c r="FH190" s="680"/>
      <c r="FI190" s="680"/>
      <c r="FJ190" s="680"/>
      <c r="FK190" s="680"/>
      <c r="FL190" s="681"/>
      <c r="FM190" s="681"/>
      <c r="FN190" s="681"/>
      <c r="FO190" s="681"/>
      <c r="FP190" s="681"/>
      <c r="FQ190" s="681"/>
      <c r="FR190" s="550"/>
      <c r="FS190" s="550"/>
      <c r="FT190" s="550"/>
      <c r="FU190" s="550"/>
      <c r="FV190" s="682"/>
      <c r="FW190" s="682"/>
      <c r="FX190" s="682"/>
      <c r="FY190" s="682"/>
      <c r="FZ190" s="682"/>
      <c r="GA190" s="682"/>
      <c r="GB190" s="549"/>
      <c r="GC190" s="549"/>
      <c r="GD190" s="549"/>
      <c r="GE190" s="549"/>
      <c r="GF190" s="683"/>
      <c r="GG190" s="683"/>
      <c r="GH190" s="683"/>
      <c r="GI190" s="683"/>
      <c r="GJ190" s="683"/>
      <c r="GK190" s="683"/>
      <c r="GL190" s="676"/>
      <c r="GM190" s="676"/>
      <c r="GN190" s="676"/>
      <c r="GO190" s="676"/>
      <c r="GP190" s="677"/>
      <c r="GQ190" s="677"/>
      <c r="GR190" s="677"/>
      <c r="GS190" s="677"/>
      <c r="GT190" s="677"/>
      <c r="GU190" s="677"/>
      <c r="GV190" s="684"/>
      <c r="GW190" s="684"/>
      <c r="GX190" s="684"/>
      <c r="GY190" s="684"/>
      <c r="GZ190" s="685"/>
      <c r="HA190" s="685"/>
      <c r="HB190" s="685"/>
      <c r="HC190" s="685"/>
      <c r="HD190" s="685"/>
      <c r="HE190" s="685"/>
      <c r="HF190" s="548"/>
      <c r="HG190" s="548"/>
      <c r="HH190" s="548"/>
      <c r="HI190" s="548"/>
      <c r="HJ190" s="686"/>
      <c r="HK190" s="686"/>
      <c r="HL190" s="686"/>
      <c r="HM190" s="686"/>
      <c r="HN190" s="686"/>
      <c r="HO190" s="686"/>
      <c r="HP190" s="656"/>
      <c r="HQ190" s="656"/>
      <c r="HR190" s="656"/>
      <c r="HS190" s="656"/>
      <c r="HT190" s="657"/>
      <c r="HU190" s="657"/>
      <c r="HV190" s="657"/>
      <c r="HW190" s="657"/>
      <c r="HX190" s="657"/>
      <c r="HY190" s="657"/>
      <c r="HZ190" s="678"/>
      <c r="IA190" s="678"/>
      <c r="IB190" s="678"/>
      <c r="IC190" s="678"/>
      <c r="ID190" s="679"/>
      <c r="IE190" s="679"/>
      <c r="IF190" s="679"/>
      <c r="IG190" s="679"/>
      <c r="IH190" s="679"/>
      <c r="II190" s="679"/>
      <c r="IJ190" s="548"/>
      <c r="IK190" s="548"/>
      <c r="IL190" s="548"/>
      <c r="IM190" s="548"/>
      <c r="IN190" s="686"/>
      <c r="IO190" s="686"/>
      <c r="IP190" s="686"/>
      <c r="IQ190" s="686"/>
      <c r="IR190" s="686"/>
      <c r="IS190" s="686"/>
      <c r="IT190" s="672"/>
      <c r="IU190" s="672"/>
      <c r="IV190" s="672"/>
      <c r="IW190" s="672"/>
      <c r="IX190" s="673"/>
      <c r="IY190" s="673"/>
      <c r="IZ190" s="673"/>
      <c r="JA190" s="673"/>
      <c r="JB190" s="673"/>
      <c r="JC190" s="673"/>
      <c r="JD190" s="680"/>
      <c r="JE190" s="680"/>
      <c r="JF190" s="680"/>
      <c r="JG190" s="680"/>
      <c r="JH190" s="681"/>
      <c r="JI190" s="681"/>
      <c r="JJ190" s="681"/>
      <c r="JK190" s="681"/>
      <c r="JL190" s="681"/>
      <c r="JM190" s="681"/>
      <c r="JN190" s="670"/>
      <c r="JO190" s="670"/>
      <c r="JP190" s="670"/>
      <c r="JQ190" s="670"/>
      <c r="JR190" s="671"/>
      <c r="JS190" s="671"/>
      <c r="JT190" s="671"/>
      <c r="JU190" s="671"/>
      <c r="JV190" s="671"/>
      <c r="JW190" s="671"/>
      <c r="JX190" s="666"/>
      <c r="JY190" s="666"/>
      <c r="JZ190" s="666"/>
      <c r="KA190" s="666"/>
      <c r="KB190" s="667"/>
      <c r="KC190" s="667"/>
      <c r="KD190" s="667"/>
      <c r="KE190" s="667"/>
      <c r="KF190" s="667"/>
      <c r="KG190" s="667"/>
      <c r="KH190" s="668"/>
      <c r="KI190" s="668"/>
      <c r="KJ190" s="668"/>
      <c r="KK190" s="668"/>
      <c r="KL190" s="669"/>
      <c r="KM190" s="669"/>
      <c r="KN190" s="669"/>
      <c r="KO190" s="669"/>
      <c r="KP190" s="669"/>
      <c r="KQ190" s="669"/>
      <c r="KR190" s="547"/>
      <c r="KS190" s="547"/>
      <c r="KT190" s="547"/>
      <c r="KU190" s="547"/>
      <c r="KV190" s="687"/>
      <c r="KW190" s="687"/>
      <c r="KX190" s="687"/>
      <c r="KY190" s="687"/>
      <c r="KZ190" s="687"/>
      <c r="LA190" s="687"/>
      <c r="LB190" s="548"/>
      <c r="LC190" s="548"/>
      <c r="LD190" s="548"/>
      <c r="LE190" s="548"/>
      <c r="LF190" s="686"/>
      <c r="LG190" s="686"/>
      <c r="LH190" s="686"/>
      <c r="LI190" s="686"/>
      <c r="LJ190" s="686"/>
      <c r="LK190" s="686"/>
      <c r="LL190" s="549"/>
      <c r="LM190" s="549"/>
      <c r="LN190" s="549"/>
      <c r="LO190" s="549"/>
      <c r="LP190" s="683"/>
      <c r="LQ190" s="683"/>
      <c r="LR190" s="683"/>
      <c r="LS190" s="683"/>
      <c r="LT190" s="683"/>
      <c r="LU190" s="683"/>
      <c r="LV190" s="417"/>
      <c r="LW190" s="417"/>
      <c r="LX190" s="417"/>
      <c r="LY190" s="417"/>
      <c r="LZ190" s="418"/>
      <c r="MA190" s="418"/>
      <c r="MB190" s="418"/>
      <c r="MC190" s="418"/>
      <c r="MD190" s="418"/>
      <c r="ME190" s="418"/>
      <c r="MF190" s="550"/>
      <c r="MG190" s="550"/>
      <c r="MH190" s="550"/>
      <c r="MI190" s="550"/>
      <c r="MJ190" s="682"/>
      <c r="MK190" s="682"/>
      <c r="ML190" s="682"/>
      <c r="MM190" s="682"/>
      <c r="MN190" s="682"/>
      <c r="MO190" s="682"/>
      <c r="MP190" s="551"/>
      <c r="MQ190" s="551"/>
      <c r="MR190" s="551"/>
      <c r="MS190" s="551"/>
      <c r="MT190" s="688"/>
      <c r="MU190" s="688"/>
      <c r="MV190" s="688"/>
      <c r="MW190" s="688"/>
      <c r="MX190" s="688"/>
      <c r="MY190" s="688"/>
      <c r="MZ190" s="406"/>
      <c r="NA190" s="406"/>
      <c r="NB190" s="406"/>
      <c r="NC190" s="406"/>
      <c r="ND190" s="409"/>
      <c r="NE190" s="409"/>
      <c r="NF190" s="409"/>
      <c r="NG190" s="409"/>
      <c r="NH190" s="409"/>
      <c r="NI190" s="409"/>
    </row>
    <row r="191" spans="1:373" ht="15.75" x14ac:dyDescent="0.25">
      <c r="A191" s="654"/>
      <c r="B191" s="655"/>
      <c r="C191" s="655"/>
      <c r="D191" s="417"/>
      <c r="E191" s="417"/>
      <c r="F191" s="417"/>
      <c r="G191" s="417"/>
      <c r="H191" s="418"/>
      <c r="I191" s="418"/>
      <c r="J191" s="418"/>
      <c r="K191" s="418"/>
      <c r="L191" s="418"/>
      <c r="M191" s="418"/>
      <c r="N191" s="656"/>
      <c r="O191" s="656"/>
      <c r="P191" s="656"/>
      <c r="Q191" s="656"/>
      <c r="R191" s="657"/>
      <c r="S191" s="657"/>
      <c r="T191" s="657"/>
      <c r="U191" s="657"/>
      <c r="V191" s="657"/>
      <c r="W191" s="657"/>
      <c r="X191" s="658"/>
      <c r="Y191" s="658"/>
      <c r="Z191" s="658"/>
      <c r="AA191" s="658"/>
      <c r="AB191" s="659"/>
      <c r="AC191" s="659"/>
      <c r="AD191" s="659"/>
      <c r="AE191" s="659"/>
      <c r="AF191" s="659"/>
      <c r="AG191" s="659"/>
      <c r="AH191" s="660"/>
      <c r="AI191" s="660"/>
      <c r="AJ191" s="660"/>
      <c r="AK191" s="660"/>
      <c r="AL191" s="661"/>
      <c r="AM191" s="661"/>
      <c r="AN191" s="661"/>
      <c r="AO191" s="661"/>
      <c r="AP191" s="661"/>
      <c r="AQ191" s="661"/>
      <c r="AR191" s="662"/>
      <c r="AS191" s="662"/>
      <c r="AT191" s="662"/>
      <c r="AU191" s="662"/>
      <c r="AV191" s="663"/>
      <c r="AW191" s="663"/>
      <c r="AX191" s="663"/>
      <c r="AY191" s="663"/>
      <c r="AZ191" s="663"/>
      <c r="BA191" s="663"/>
      <c r="BB191" s="664"/>
      <c r="BC191" s="664"/>
      <c r="BD191" s="664"/>
      <c r="BE191" s="664"/>
      <c r="BF191" s="665"/>
      <c r="BG191" s="665"/>
      <c r="BH191" s="665"/>
      <c r="BI191" s="665"/>
      <c r="BJ191" s="665"/>
      <c r="BK191" s="665"/>
      <c r="BL191" s="666"/>
      <c r="BM191" s="666"/>
      <c r="BN191" s="666"/>
      <c r="BO191" s="666"/>
      <c r="BP191" s="667"/>
      <c r="BQ191" s="667"/>
      <c r="BR191" s="667"/>
      <c r="BS191" s="667"/>
      <c r="BT191" s="667"/>
      <c r="BU191" s="667"/>
      <c r="BV191" s="668"/>
      <c r="BW191" s="668"/>
      <c r="BX191" s="668"/>
      <c r="BY191" s="668"/>
      <c r="BZ191" s="669"/>
      <c r="CA191" s="669"/>
      <c r="CB191" s="669"/>
      <c r="CC191" s="669"/>
      <c r="CD191" s="669"/>
      <c r="CE191" s="669"/>
      <c r="CF191" s="670"/>
      <c r="CG191" s="670"/>
      <c r="CH191" s="670"/>
      <c r="CI191" s="670"/>
      <c r="CJ191" s="671"/>
      <c r="CK191" s="671"/>
      <c r="CL191" s="671"/>
      <c r="CM191" s="671"/>
      <c r="CN191" s="671"/>
      <c r="CO191" s="671"/>
      <c r="CP191" s="672"/>
      <c r="CQ191" s="672"/>
      <c r="CR191" s="672"/>
      <c r="CS191" s="672"/>
      <c r="CT191" s="673"/>
      <c r="CU191" s="673"/>
      <c r="CV191" s="673"/>
      <c r="CW191" s="673"/>
      <c r="CX191" s="673"/>
      <c r="CY191" s="673"/>
      <c r="CZ191" s="674"/>
      <c r="DA191" s="674"/>
      <c r="DB191" s="674"/>
      <c r="DC191" s="674"/>
      <c r="DD191" s="675"/>
      <c r="DE191" s="675"/>
      <c r="DF191" s="675"/>
      <c r="DG191" s="675"/>
      <c r="DH191" s="675"/>
      <c r="DI191" s="675"/>
      <c r="DJ191" s="668"/>
      <c r="DK191" s="668"/>
      <c r="DL191" s="668"/>
      <c r="DM191" s="668"/>
      <c r="DN191" s="669"/>
      <c r="DO191" s="669"/>
      <c r="DP191" s="669"/>
      <c r="DQ191" s="669"/>
      <c r="DR191" s="669"/>
      <c r="DS191" s="669"/>
      <c r="DT191" s="676"/>
      <c r="DU191" s="676"/>
      <c r="DV191" s="676"/>
      <c r="DW191" s="676"/>
      <c r="DX191" s="677"/>
      <c r="DY191" s="677"/>
      <c r="DZ191" s="677"/>
      <c r="EA191" s="677"/>
      <c r="EB191" s="677"/>
      <c r="EC191" s="677"/>
      <c r="ED191" s="678"/>
      <c r="EE191" s="678"/>
      <c r="EF191" s="678"/>
      <c r="EG191" s="678"/>
      <c r="EH191" s="679"/>
      <c r="EI191" s="679"/>
      <c r="EJ191" s="679"/>
      <c r="EK191" s="679"/>
      <c r="EL191" s="679"/>
      <c r="EM191" s="679"/>
      <c r="EN191" s="666"/>
      <c r="EO191" s="666"/>
      <c r="EP191" s="666"/>
      <c r="EQ191" s="666"/>
      <c r="ER191" s="667"/>
      <c r="ES191" s="667"/>
      <c r="ET191" s="667"/>
      <c r="EU191" s="667"/>
      <c r="EV191" s="667"/>
      <c r="EW191" s="667"/>
      <c r="EX191" s="678"/>
      <c r="EY191" s="678"/>
      <c r="EZ191" s="678"/>
      <c r="FA191" s="678"/>
      <c r="FB191" s="679"/>
      <c r="FC191" s="679"/>
      <c r="FD191" s="679"/>
      <c r="FE191" s="679"/>
      <c r="FF191" s="679"/>
      <c r="FG191" s="679"/>
      <c r="FH191" s="680"/>
      <c r="FI191" s="680"/>
      <c r="FJ191" s="680"/>
      <c r="FK191" s="680"/>
      <c r="FL191" s="681"/>
      <c r="FM191" s="681"/>
      <c r="FN191" s="681"/>
      <c r="FO191" s="681"/>
      <c r="FP191" s="681"/>
      <c r="FQ191" s="681"/>
      <c r="FR191" s="550"/>
      <c r="FS191" s="550"/>
      <c r="FT191" s="550"/>
      <c r="FU191" s="550"/>
      <c r="FV191" s="682"/>
      <c r="FW191" s="682"/>
      <c r="FX191" s="682"/>
      <c r="FY191" s="682"/>
      <c r="FZ191" s="682"/>
      <c r="GA191" s="682"/>
      <c r="GB191" s="549"/>
      <c r="GC191" s="549"/>
      <c r="GD191" s="549"/>
      <c r="GE191" s="549"/>
      <c r="GF191" s="683"/>
      <c r="GG191" s="683"/>
      <c r="GH191" s="683"/>
      <c r="GI191" s="683"/>
      <c r="GJ191" s="683"/>
      <c r="GK191" s="683"/>
      <c r="GL191" s="676"/>
      <c r="GM191" s="676"/>
      <c r="GN191" s="676"/>
      <c r="GO191" s="676"/>
      <c r="GP191" s="677"/>
      <c r="GQ191" s="677"/>
      <c r="GR191" s="677"/>
      <c r="GS191" s="677"/>
      <c r="GT191" s="677"/>
      <c r="GU191" s="677"/>
      <c r="GV191" s="684"/>
      <c r="GW191" s="684"/>
      <c r="GX191" s="684"/>
      <c r="GY191" s="684"/>
      <c r="GZ191" s="685"/>
      <c r="HA191" s="685"/>
      <c r="HB191" s="685"/>
      <c r="HC191" s="685"/>
      <c r="HD191" s="685"/>
      <c r="HE191" s="685"/>
      <c r="HF191" s="548"/>
      <c r="HG191" s="548"/>
      <c r="HH191" s="548"/>
      <c r="HI191" s="548"/>
      <c r="HJ191" s="686"/>
      <c r="HK191" s="686"/>
      <c r="HL191" s="686"/>
      <c r="HM191" s="686"/>
      <c r="HN191" s="686"/>
      <c r="HO191" s="686"/>
      <c r="HP191" s="656"/>
      <c r="HQ191" s="656"/>
      <c r="HR191" s="656"/>
      <c r="HS191" s="656"/>
      <c r="HT191" s="657"/>
      <c r="HU191" s="657"/>
      <c r="HV191" s="657"/>
      <c r="HW191" s="657"/>
      <c r="HX191" s="657"/>
      <c r="HY191" s="657"/>
      <c r="HZ191" s="678"/>
      <c r="IA191" s="678"/>
      <c r="IB191" s="678"/>
      <c r="IC191" s="678"/>
      <c r="ID191" s="679"/>
      <c r="IE191" s="679"/>
      <c r="IF191" s="679"/>
      <c r="IG191" s="679"/>
      <c r="IH191" s="679"/>
      <c r="II191" s="679"/>
      <c r="IJ191" s="548"/>
      <c r="IK191" s="548"/>
      <c r="IL191" s="548"/>
      <c r="IM191" s="548"/>
      <c r="IN191" s="686"/>
      <c r="IO191" s="686"/>
      <c r="IP191" s="686"/>
      <c r="IQ191" s="686"/>
      <c r="IR191" s="686"/>
      <c r="IS191" s="686"/>
      <c r="IT191" s="672"/>
      <c r="IU191" s="672"/>
      <c r="IV191" s="672"/>
      <c r="IW191" s="672"/>
      <c r="IX191" s="673"/>
      <c r="IY191" s="673"/>
      <c r="IZ191" s="673"/>
      <c r="JA191" s="673"/>
      <c r="JB191" s="673"/>
      <c r="JC191" s="673"/>
      <c r="JD191" s="680"/>
      <c r="JE191" s="680"/>
      <c r="JF191" s="680"/>
      <c r="JG191" s="680"/>
      <c r="JH191" s="681"/>
      <c r="JI191" s="681"/>
      <c r="JJ191" s="681"/>
      <c r="JK191" s="681"/>
      <c r="JL191" s="681"/>
      <c r="JM191" s="681"/>
      <c r="JN191" s="670"/>
      <c r="JO191" s="670"/>
      <c r="JP191" s="670"/>
      <c r="JQ191" s="670"/>
      <c r="JR191" s="671"/>
      <c r="JS191" s="671"/>
      <c r="JT191" s="671"/>
      <c r="JU191" s="671"/>
      <c r="JV191" s="671"/>
      <c r="JW191" s="671"/>
      <c r="JX191" s="666"/>
      <c r="JY191" s="666"/>
      <c r="JZ191" s="666"/>
      <c r="KA191" s="666"/>
      <c r="KB191" s="667"/>
      <c r="KC191" s="667"/>
      <c r="KD191" s="667"/>
      <c r="KE191" s="667"/>
      <c r="KF191" s="667"/>
      <c r="KG191" s="667"/>
      <c r="KH191" s="668"/>
      <c r="KI191" s="668"/>
      <c r="KJ191" s="668"/>
      <c r="KK191" s="668"/>
      <c r="KL191" s="669"/>
      <c r="KM191" s="669"/>
      <c r="KN191" s="669"/>
      <c r="KO191" s="669"/>
      <c r="KP191" s="669"/>
      <c r="KQ191" s="669"/>
      <c r="KR191" s="547"/>
      <c r="KS191" s="547"/>
      <c r="KT191" s="547"/>
      <c r="KU191" s="547"/>
      <c r="KV191" s="687"/>
      <c r="KW191" s="687"/>
      <c r="KX191" s="687"/>
      <c r="KY191" s="687"/>
      <c r="KZ191" s="687"/>
      <c r="LA191" s="687"/>
      <c r="LB191" s="548"/>
      <c r="LC191" s="548"/>
      <c r="LD191" s="548"/>
      <c r="LE191" s="548"/>
      <c r="LF191" s="686"/>
      <c r="LG191" s="686"/>
      <c r="LH191" s="686"/>
      <c r="LI191" s="686"/>
      <c r="LJ191" s="686"/>
      <c r="LK191" s="686"/>
      <c r="LL191" s="549"/>
      <c r="LM191" s="549"/>
      <c r="LN191" s="549"/>
      <c r="LO191" s="549"/>
      <c r="LP191" s="683"/>
      <c r="LQ191" s="683"/>
      <c r="LR191" s="683"/>
      <c r="LS191" s="683"/>
      <c r="LT191" s="683"/>
      <c r="LU191" s="683"/>
      <c r="LV191" s="417"/>
      <c r="LW191" s="417"/>
      <c r="LX191" s="417"/>
      <c r="LY191" s="417"/>
      <c r="LZ191" s="418"/>
      <c r="MA191" s="418"/>
      <c r="MB191" s="418"/>
      <c r="MC191" s="418"/>
      <c r="MD191" s="418"/>
      <c r="ME191" s="418"/>
      <c r="MF191" s="550"/>
      <c r="MG191" s="550"/>
      <c r="MH191" s="550"/>
      <c r="MI191" s="550"/>
      <c r="MJ191" s="682"/>
      <c r="MK191" s="682"/>
      <c r="ML191" s="682"/>
      <c r="MM191" s="682"/>
      <c r="MN191" s="682"/>
      <c r="MO191" s="682"/>
      <c r="MP191" s="551"/>
      <c r="MQ191" s="551"/>
      <c r="MR191" s="551"/>
      <c r="MS191" s="551"/>
      <c r="MT191" s="688"/>
      <c r="MU191" s="688"/>
      <c r="MV191" s="688"/>
      <c r="MW191" s="688"/>
      <c r="MX191" s="688"/>
      <c r="MY191" s="688"/>
      <c r="MZ191" s="406"/>
      <c r="NA191" s="406"/>
      <c r="NB191" s="406"/>
      <c r="NC191" s="406"/>
      <c r="ND191" s="409"/>
      <c r="NE191" s="409"/>
      <c r="NF191" s="409"/>
      <c r="NG191" s="409"/>
      <c r="NH191" s="409"/>
      <c r="NI191" s="409"/>
    </row>
  </sheetData>
  <sheetProtection formatColumns="0"/>
  <mergeCells count="711">
    <mergeCell ref="A42:C42"/>
    <mergeCell ref="A43:M43"/>
    <mergeCell ref="A66:C66"/>
    <mergeCell ref="A67:M67"/>
    <mergeCell ref="A70:A72"/>
    <mergeCell ref="B70:B72"/>
    <mergeCell ref="B5:C5"/>
    <mergeCell ref="A10:A11"/>
    <mergeCell ref="B10:B11"/>
    <mergeCell ref="B14:B15"/>
    <mergeCell ref="A31:A32"/>
    <mergeCell ref="A95:C95"/>
    <mergeCell ref="A96:M96"/>
    <mergeCell ref="A102:C102"/>
    <mergeCell ref="A103:C103"/>
    <mergeCell ref="B105:C105"/>
    <mergeCell ref="A79:A81"/>
    <mergeCell ref="B79:B81"/>
    <mergeCell ref="A86:C86"/>
    <mergeCell ref="A87:M87"/>
    <mergeCell ref="A88:A89"/>
    <mergeCell ref="B88:B89"/>
    <mergeCell ref="I153:J153"/>
    <mergeCell ref="K153:K154"/>
    <mergeCell ref="L153:L154"/>
    <mergeCell ref="M153:M154"/>
    <mergeCell ref="B155:C155"/>
    <mergeCell ref="A152:C152"/>
    <mergeCell ref="D152:M152"/>
    <mergeCell ref="A153:A154"/>
    <mergeCell ref="B153:C154"/>
    <mergeCell ref="D153:D154"/>
    <mergeCell ref="E153:E154"/>
    <mergeCell ref="F153:G153"/>
    <mergeCell ref="H153:H154"/>
    <mergeCell ref="A169:M169"/>
    <mergeCell ref="A174:C174"/>
    <mergeCell ref="A175:C175"/>
    <mergeCell ref="A176:M176"/>
    <mergeCell ref="A178:C178"/>
    <mergeCell ref="A179:C179"/>
    <mergeCell ref="A156:M156"/>
    <mergeCell ref="A162:C162"/>
    <mergeCell ref="A163:M163"/>
    <mergeCell ref="A165:C165"/>
    <mergeCell ref="A166:M166"/>
    <mergeCell ref="A168:C168"/>
    <mergeCell ref="D2:M2"/>
    <mergeCell ref="A6:C6"/>
    <mergeCell ref="KR2:LA2"/>
    <mergeCell ref="KR3:KR4"/>
    <mergeCell ref="KT3:KU3"/>
    <mergeCell ref="KV3:KV4"/>
    <mergeCell ref="KW3:KX3"/>
    <mergeCell ref="KY3:KY4"/>
    <mergeCell ref="KZ3:KZ4"/>
    <mergeCell ref="LA3:LA4"/>
    <mergeCell ref="H3:H4"/>
    <mergeCell ref="I3:J3"/>
    <mergeCell ref="K3:K4"/>
    <mergeCell ref="L3:L4"/>
    <mergeCell ref="M3:M4"/>
    <mergeCell ref="KS3:KS4"/>
    <mergeCell ref="A3:A4"/>
    <mergeCell ref="B3:C4"/>
    <mergeCell ref="D3:D4"/>
    <mergeCell ref="E3:E4"/>
    <mergeCell ref="F3:G3"/>
    <mergeCell ref="KH2:KQ2"/>
    <mergeCell ref="KH3:KH4"/>
    <mergeCell ref="KI3:KI4"/>
    <mergeCell ref="KR152:LA152"/>
    <mergeCell ref="KR153:KR154"/>
    <mergeCell ref="KS153:KS154"/>
    <mergeCell ref="KT153:KU153"/>
    <mergeCell ref="KV153:KV154"/>
    <mergeCell ref="KW153:KX153"/>
    <mergeCell ref="KY153:KY154"/>
    <mergeCell ref="KZ153:KZ154"/>
    <mergeCell ref="LA153:LA154"/>
    <mergeCell ref="LB2:LK2"/>
    <mergeCell ref="LB3:LB4"/>
    <mergeCell ref="LC3:LC4"/>
    <mergeCell ref="LD3:LE3"/>
    <mergeCell ref="LF3:LF4"/>
    <mergeCell ref="LG3:LH3"/>
    <mergeCell ref="LI3:LI4"/>
    <mergeCell ref="LJ3:LJ4"/>
    <mergeCell ref="LK3:LK4"/>
    <mergeCell ref="LB152:LK152"/>
    <mergeCell ref="LB153:LB154"/>
    <mergeCell ref="LC153:LC154"/>
    <mergeCell ref="LD153:LE153"/>
    <mergeCell ref="LF153:LF154"/>
    <mergeCell ref="LG153:LH153"/>
    <mergeCell ref="LI153:LI154"/>
    <mergeCell ref="LJ153:LJ154"/>
    <mergeCell ref="LK153:LK154"/>
    <mergeCell ref="LL2:LU2"/>
    <mergeCell ref="LL3:LL4"/>
    <mergeCell ref="LM3:LM4"/>
    <mergeCell ref="LN3:LO3"/>
    <mergeCell ref="LP3:LP4"/>
    <mergeCell ref="LQ3:LR3"/>
    <mergeCell ref="LS3:LS4"/>
    <mergeCell ref="LT3:LT4"/>
    <mergeCell ref="LU3:LU4"/>
    <mergeCell ref="LL152:LU152"/>
    <mergeCell ref="LL153:LL154"/>
    <mergeCell ref="LM153:LM154"/>
    <mergeCell ref="LN153:LO153"/>
    <mergeCell ref="LP153:LP154"/>
    <mergeCell ref="LQ153:LR153"/>
    <mergeCell ref="LS153:LS154"/>
    <mergeCell ref="LT153:LT154"/>
    <mergeCell ref="LU153:LU154"/>
    <mergeCell ref="KJ3:KK3"/>
    <mergeCell ref="KL3:KL4"/>
    <mergeCell ref="KM3:KN3"/>
    <mergeCell ref="KO3:KO4"/>
    <mergeCell ref="KP3:KP4"/>
    <mergeCell ref="KQ3:KQ4"/>
    <mergeCell ref="KH152:KQ152"/>
    <mergeCell ref="KH153:KH154"/>
    <mergeCell ref="KI153:KI154"/>
    <mergeCell ref="KJ153:KK153"/>
    <mergeCell ref="KL153:KL154"/>
    <mergeCell ref="KM153:KN153"/>
    <mergeCell ref="KO153:KO154"/>
    <mergeCell ref="KP153:KP154"/>
    <mergeCell ref="KQ153:KQ154"/>
    <mergeCell ref="JX2:KG2"/>
    <mergeCell ref="JX3:JX4"/>
    <mergeCell ref="JY3:JY4"/>
    <mergeCell ref="JZ3:KA3"/>
    <mergeCell ref="KB3:KB4"/>
    <mergeCell ref="KC3:KD3"/>
    <mergeCell ref="KE3:KE4"/>
    <mergeCell ref="KF3:KF4"/>
    <mergeCell ref="KG3:KG4"/>
    <mergeCell ref="JX152:KG152"/>
    <mergeCell ref="JX153:JX154"/>
    <mergeCell ref="JY153:JY154"/>
    <mergeCell ref="JZ153:KA153"/>
    <mergeCell ref="KB153:KB154"/>
    <mergeCell ref="KC153:KD153"/>
    <mergeCell ref="KE153:KE154"/>
    <mergeCell ref="KF153:KF154"/>
    <mergeCell ref="KG153:KG154"/>
    <mergeCell ref="JN2:JW2"/>
    <mergeCell ref="JN3:JN4"/>
    <mergeCell ref="JO3:JO4"/>
    <mergeCell ref="JP3:JQ3"/>
    <mergeCell ref="JR3:JR4"/>
    <mergeCell ref="JS3:JT3"/>
    <mergeCell ref="JU3:JU4"/>
    <mergeCell ref="JV3:JV4"/>
    <mergeCell ref="JW3:JW4"/>
    <mergeCell ref="JN152:JW152"/>
    <mergeCell ref="JN153:JN154"/>
    <mergeCell ref="JO153:JO154"/>
    <mergeCell ref="JP153:JQ153"/>
    <mergeCell ref="JR153:JR154"/>
    <mergeCell ref="JS153:JT153"/>
    <mergeCell ref="JU153:JU154"/>
    <mergeCell ref="JV153:JV154"/>
    <mergeCell ref="JW153:JW154"/>
    <mergeCell ref="JD2:JM2"/>
    <mergeCell ref="JD3:JD4"/>
    <mergeCell ref="JE3:JE4"/>
    <mergeCell ref="JF3:JG3"/>
    <mergeCell ref="JH3:JH4"/>
    <mergeCell ref="JI3:JJ3"/>
    <mergeCell ref="JK3:JK4"/>
    <mergeCell ref="JL3:JL4"/>
    <mergeCell ref="JM3:JM4"/>
    <mergeCell ref="JD152:JM152"/>
    <mergeCell ref="JD153:JD154"/>
    <mergeCell ref="JE153:JE154"/>
    <mergeCell ref="JF153:JG153"/>
    <mergeCell ref="JH153:JH154"/>
    <mergeCell ref="JI153:JJ153"/>
    <mergeCell ref="JK153:JK154"/>
    <mergeCell ref="JL153:JL154"/>
    <mergeCell ref="JM153:JM154"/>
    <mergeCell ref="IT2:JC2"/>
    <mergeCell ref="IT3:IT4"/>
    <mergeCell ref="IU3:IU4"/>
    <mergeCell ref="IV3:IW3"/>
    <mergeCell ref="IX3:IX4"/>
    <mergeCell ref="IY3:IZ3"/>
    <mergeCell ref="JA3:JA4"/>
    <mergeCell ref="JB3:JB4"/>
    <mergeCell ref="JC3:JC4"/>
    <mergeCell ref="IT152:JC152"/>
    <mergeCell ref="IT153:IT154"/>
    <mergeCell ref="IU153:IU154"/>
    <mergeCell ref="IV153:IW153"/>
    <mergeCell ref="IX153:IX154"/>
    <mergeCell ref="IY153:IZ153"/>
    <mergeCell ref="JA153:JA154"/>
    <mergeCell ref="JB153:JB154"/>
    <mergeCell ref="JC153:JC154"/>
    <mergeCell ref="IJ2:IS2"/>
    <mergeCell ref="IJ3:IJ4"/>
    <mergeCell ref="IK3:IK4"/>
    <mergeCell ref="IL3:IM3"/>
    <mergeCell ref="IN3:IN4"/>
    <mergeCell ref="IO3:IP3"/>
    <mergeCell ref="IQ3:IQ4"/>
    <mergeCell ref="IR3:IR4"/>
    <mergeCell ref="IS3:IS4"/>
    <mergeCell ref="IJ152:IS152"/>
    <mergeCell ref="IJ153:IJ154"/>
    <mergeCell ref="IK153:IK154"/>
    <mergeCell ref="IL153:IM153"/>
    <mergeCell ref="IN153:IN154"/>
    <mergeCell ref="IO153:IP153"/>
    <mergeCell ref="IQ153:IQ154"/>
    <mergeCell ref="IR153:IR154"/>
    <mergeCell ref="IS153:IS154"/>
    <mergeCell ref="HZ2:II2"/>
    <mergeCell ref="HZ3:HZ4"/>
    <mergeCell ref="IA3:IA4"/>
    <mergeCell ref="IB3:IC3"/>
    <mergeCell ref="ID3:ID4"/>
    <mergeCell ref="IE3:IF3"/>
    <mergeCell ref="IG3:IG4"/>
    <mergeCell ref="IH3:IH4"/>
    <mergeCell ref="II3:II4"/>
    <mergeCell ref="HZ152:II152"/>
    <mergeCell ref="HZ153:HZ154"/>
    <mergeCell ref="IA153:IA154"/>
    <mergeCell ref="IB153:IC153"/>
    <mergeCell ref="ID153:ID154"/>
    <mergeCell ref="IE153:IF153"/>
    <mergeCell ref="IG153:IG154"/>
    <mergeCell ref="IH153:IH154"/>
    <mergeCell ref="II153:II154"/>
    <mergeCell ref="HP2:HY2"/>
    <mergeCell ref="HP3:HP4"/>
    <mergeCell ref="HQ3:HQ4"/>
    <mergeCell ref="HR3:HS3"/>
    <mergeCell ref="HT3:HT4"/>
    <mergeCell ref="HU3:HV3"/>
    <mergeCell ref="HW3:HW4"/>
    <mergeCell ref="HX3:HX4"/>
    <mergeCell ref="HY3:HY4"/>
    <mergeCell ref="HP152:HY152"/>
    <mergeCell ref="HP153:HP154"/>
    <mergeCell ref="HQ153:HQ154"/>
    <mergeCell ref="HR153:HS153"/>
    <mergeCell ref="HT153:HT154"/>
    <mergeCell ref="HU153:HV153"/>
    <mergeCell ref="HW153:HW154"/>
    <mergeCell ref="HX153:HX154"/>
    <mergeCell ref="HY153:HY154"/>
    <mergeCell ref="HF2:HO2"/>
    <mergeCell ref="HF3:HF4"/>
    <mergeCell ref="HG3:HG4"/>
    <mergeCell ref="HH3:HI3"/>
    <mergeCell ref="HJ3:HJ4"/>
    <mergeCell ref="HK3:HL3"/>
    <mergeCell ref="HM3:HM4"/>
    <mergeCell ref="HN3:HN4"/>
    <mergeCell ref="HO3:HO4"/>
    <mergeCell ref="HF152:HO152"/>
    <mergeCell ref="HF153:HF154"/>
    <mergeCell ref="HG153:HG154"/>
    <mergeCell ref="HH153:HI153"/>
    <mergeCell ref="HJ153:HJ154"/>
    <mergeCell ref="HK153:HL153"/>
    <mergeCell ref="HM153:HM154"/>
    <mergeCell ref="HN153:HN154"/>
    <mergeCell ref="HO153:HO154"/>
    <mergeCell ref="GV2:HE2"/>
    <mergeCell ref="GV3:GV4"/>
    <mergeCell ref="GW3:GW4"/>
    <mergeCell ref="GX3:GY3"/>
    <mergeCell ref="GZ3:GZ4"/>
    <mergeCell ref="HA3:HB3"/>
    <mergeCell ref="HC3:HC4"/>
    <mergeCell ref="HD3:HD4"/>
    <mergeCell ref="HE3:HE4"/>
    <mergeCell ref="GV152:HE152"/>
    <mergeCell ref="GV153:GV154"/>
    <mergeCell ref="GW153:GW154"/>
    <mergeCell ref="GX153:GY153"/>
    <mergeCell ref="GZ153:GZ154"/>
    <mergeCell ref="HA153:HB153"/>
    <mergeCell ref="HC153:HC154"/>
    <mergeCell ref="HD153:HD154"/>
    <mergeCell ref="HE153:HE154"/>
    <mergeCell ref="GL2:GU2"/>
    <mergeCell ref="GL3:GL4"/>
    <mergeCell ref="GM3:GM4"/>
    <mergeCell ref="GN3:GO3"/>
    <mergeCell ref="GP3:GP4"/>
    <mergeCell ref="GQ3:GR3"/>
    <mergeCell ref="GS3:GS4"/>
    <mergeCell ref="GT3:GT4"/>
    <mergeCell ref="GU3:GU4"/>
    <mergeCell ref="GL152:GU152"/>
    <mergeCell ref="GL153:GL154"/>
    <mergeCell ref="GM153:GM154"/>
    <mergeCell ref="GN153:GO153"/>
    <mergeCell ref="GP153:GP154"/>
    <mergeCell ref="GQ153:GR153"/>
    <mergeCell ref="GS153:GS154"/>
    <mergeCell ref="GT153:GT154"/>
    <mergeCell ref="GU153:GU154"/>
    <mergeCell ref="GB2:GK2"/>
    <mergeCell ref="GB3:GB4"/>
    <mergeCell ref="GC3:GC4"/>
    <mergeCell ref="GD3:GE3"/>
    <mergeCell ref="GF3:GF4"/>
    <mergeCell ref="GG3:GH3"/>
    <mergeCell ref="GI3:GI4"/>
    <mergeCell ref="GJ3:GJ4"/>
    <mergeCell ref="GK3:GK4"/>
    <mergeCell ref="GB152:GK152"/>
    <mergeCell ref="GB153:GB154"/>
    <mergeCell ref="GC153:GC154"/>
    <mergeCell ref="GD153:GE153"/>
    <mergeCell ref="GF153:GF154"/>
    <mergeCell ref="GG153:GH153"/>
    <mergeCell ref="GI153:GI154"/>
    <mergeCell ref="GJ153:GJ154"/>
    <mergeCell ref="GK153:GK154"/>
    <mergeCell ref="FR2:GA2"/>
    <mergeCell ref="FR3:FR4"/>
    <mergeCell ref="FS3:FS4"/>
    <mergeCell ref="FT3:FU3"/>
    <mergeCell ref="FV3:FV4"/>
    <mergeCell ref="FW3:FX3"/>
    <mergeCell ref="FY3:FY4"/>
    <mergeCell ref="FZ3:FZ4"/>
    <mergeCell ref="GA3:GA4"/>
    <mergeCell ref="FR152:GA152"/>
    <mergeCell ref="FR153:FR154"/>
    <mergeCell ref="FS153:FS154"/>
    <mergeCell ref="FT153:FU153"/>
    <mergeCell ref="FV153:FV154"/>
    <mergeCell ref="FW153:FX153"/>
    <mergeCell ref="FY153:FY154"/>
    <mergeCell ref="FZ153:FZ154"/>
    <mergeCell ref="GA153:GA154"/>
    <mergeCell ref="FH2:FQ2"/>
    <mergeCell ref="FH3:FH4"/>
    <mergeCell ref="FI3:FI4"/>
    <mergeCell ref="FJ3:FK3"/>
    <mergeCell ref="FL3:FL4"/>
    <mergeCell ref="FM3:FN3"/>
    <mergeCell ref="FO3:FO4"/>
    <mergeCell ref="FP3:FP4"/>
    <mergeCell ref="FQ3:FQ4"/>
    <mergeCell ref="FH152:FQ152"/>
    <mergeCell ref="FH153:FH154"/>
    <mergeCell ref="FI153:FI154"/>
    <mergeCell ref="FJ153:FK153"/>
    <mergeCell ref="FL153:FL154"/>
    <mergeCell ref="FM153:FN153"/>
    <mergeCell ref="FO153:FO154"/>
    <mergeCell ref="FP153:FP154"/>
    <mergeCell ref="FQ153:FQ154"/>
    <mergeCell ref="EX2:FG2"/>
    <mergeCell ref="EX3:EX4"/>
    <mergeCell ref="EY3:EY4"/>
    <mergeCell ref="EZ3:FA3"/>
    <mergeCell ref="FB3:FB4"/>
    <mergeCell ref="FC3:FD3"/>
    <mergeCell ref="FE3:FE4"/>
    <mergeCell ref="FF3:FF4"/>
    <mergeCell ref="FG3:FG4"/>
    <mergeCell ref="EX152:FG152"/>
    <mergeCell ref="EX153:EX154"/>
    <mergeCell ref="EY153:EY154"/>
    <mergeCell ref="EZ153:FA153"/>
    <mergeCell ref="FB153:FB154"/>
    <mergeCell ref="FC153:FD153"/>
    <mergeCell ref="FE153:FE154"/>
    <mergeCell ref="FF153:FF154"/>
    <mergeCell ref="FG153:FG154"/>
    <mergeCell ref="EN2:EW2"/>
    <mergeCell ref="EN3:EN4"/>
    <mergeCell ref="EO3:EO4"/>
    <mergeCell ref="EP3:EQ3"/>
    <mergeCell ref="ER3:ER4"/>
    <mergeCell ref="ES3:ET3"/>
    <mergeCell ref="EU3:EU4"/>
    <mergeCell ref="EV3:EV4"/>
    <mergeCell ref="EW3:EW4"/>
    <mergeCell ref="EN152:EW152"/>
    <mergeCell ref="EN153:EN154"/>
    <mergeCell ref="EO153:EO154"/>
    <mergeCell ref="EP153:EQ153"/>
    <mergeCell ref="ER153:ER154"/>
    <mergeCell ref="ES153:ET153"/>
    <mergeCell ref="EU153:EU154"/>
    <mergeCell ref="EV153:EV154"/>
    <mergeCell ref="EW153:EW154"/>
    <mergeCell ref="ED2:EM2"/>
    <mergeCell ref="ED3:ED4"/>
    <mergeCell ref="EE3:EE4"/>
    <mergeCell ref="EF3:EG3"/>
    <mergeCell ref="EH3:EH4"/>
    <mergeCell ref="EI3:EJ3"/>
    <mergeCell ref="EK3:EK4"/>
    <mergeCell ref="EL3:EL4"/>
    <mergeCell ref="EM3:EM4"/>
    <mergeCell ref="ED152:EM152"/>
    <mergeCell ref="ED153:ED154"/>
    <mergeCell ref="EE153:EE154"/>
    <mergeCell ref="EF153:EG153"/>
    <mergeCell ref="EH153:EH154"/>
    <mergeCell ref="EI153:EJ153"/>
    <mergeCell ref="EK153:EK154"/>
    <mergeCell ref="EL153:EL154"/>
    <mergeCell ref="EM153:EM154"/>
    <mergeCell ref="DJ2:DS2"/>
    <mergeCell ref="DT2:EC2"/>
    <mergeCell ref="DJ3:DJ4"/>
    <mergeCell ref="DK3:DK4"/>
    <mergeCell ref="DL3:DM3"/>
    <mergeCell ref="DN3:DN4"/>
    <mergeCell ref="DO3:DP3"/>
    <mergeCell ref="DQ3:DQ4"/>
    <mergeCell ref="DR3:DR4"/>
    <mergeCell ref="DS3:DS4"/>
    <mergeCell ref="CP2:CY2"/>
    <mergeCell ref="CZ2:DI2"/>
    <mergeCell ref="CP3:CP4"/>
    <mergeCell ref="CQ3:CQ4"/>
    <mergeCell ref="CR3:CS3"/>
    <mergeCell ref="CT3:CT4"/>
    <mergeCell ref="DR153:DR154"/>
    <mergeCell ref="DS153:DS154"/>
    <mergeCell ref="DT153:DT154"/>
    <mergeCell ref="CX153:CX154"/>
    <mergeCell ref="CY153:CY154"/>
    <mergeCell ref="DB3:DC3"/>
    <mergeCell ref="DD3:DD4"/>
    <mergeCell ref="DE3:DF3"/>
    <mergeCell ref="DG3:DG4"/>
    <mergeCell ref="DH3:DH4"/>
    <mergeCell ref="DI3:DI4"/>
    <mergeCell ref="CU3:CV3"/>
    <mergeCell ref="CW3:CW4"/>
    <mergeCell ref="CX3:CX4"/>
    <mergeCell ref="CY3:CY4"/>
    <mergeCell ref="CZ3:CZ4"/>
    <mergeCell ref="DA3:DA4"/>
    <mergeCell ref="DH153:DH154"/>
    <mergeCell ref="DX153:DX154"/>
    <mergeCell ref="EB3:EB4"/>
    <mergeCell ref="EC3:EC4"/>
    <mergeCell ref="DJ152:DS152"/>
    <mergeCell ref="DT152:EC152"/>
    <mergeCell ref="DJ153:DJ154"/>
    <mergeCell ref="DK153:DK154"/>
    <mergeCell ref="DL153:DM153"/>
    <mergeCell ref="DN153:DN154"/>
    <mergeCell ref="DO153:DP153"/>
    <mergeCell ref="DQ153:DQ154"/>
    <mergeCell ref="DT3:DT4"/>
    <mergeCell ref="DU3:DU4"/>
    <mergeCell ref="DV3:DW3"/>
    <mergeCell ref="DX3:DX4"/>
    <mergeCell ref="DY3:DZ3"/>
    <mergeCell ref="EA3:EA4"/>
    <mergeCell ref="DY153:DZ153"/>
    <mergeCell ref="EA153:EA154"/>
    <mergeCell ref="EB153:EB154"/>
    <mergeCell ref="EC153:EC154"/>
    <mergeCell ref="DU153:DU154"/>
    <mergeCell ref="DV153:DW153"/>
    <mergeCell ref="DI153:DI154"/>
    <mergeCell ref="BV2:CE2"/>
    <mergeCell ref="CF2:CO2"/>
    <mergeCell ref="BV3:BV4"/>
    <mergeCell ref="BW3:BW4"/>
    <mergeCell ref="BX3:BY3"/>
    <mergeCell ref="BZ3:BZ4"/>
    <mergeCell ref="CA3:CB3"/>
    <mergeCell ref="CC3:CC4"/>
    <mergeCell ref="CZ153:CZ154"/>
    <mergeCell ref="DA153:DA154"/>
    <mergeCell ref="DB153:DC153"/>
    <mergeCell ref="DD153:DD154"/>
    <mergeCell ref="DE153:DF153"/>
    <mergeCell ref="DG153:DG154"/>
    <mergeCell ref="CP152:CY152"/>
    <mergeCell ref="CZ152:DI152"/>
    <mergeCell ref="CP153:CP154"/>
    <mergeCell ref="CQ153:CQ154"/>
    <mergeCell ref="CR153:CS153"/>
    <mergeCell ref="CT153:CT154"/>
    <mergeCell ref="CU153:CV153"/>
    <mergeCell ref="CW153:CW154"/>
    <mergeCell ref="CN3:CN4"/>
    <mergeCell ref="BB2:BK2"/>
    <mergeCell ref="BL2:BU2"/>
    <mergeCell ref="BB3:BB4"/>
    <mergeCell ref="BC3:BC4"/>
    <mergeCell ref="BD3:BE3"/>
    <mergeCell ref="BF3:BF4"/>
    <mergeCell ref="CD153:CD154"/>
    <mergeCell ref="CE153:CE154"/>
    <mergeCell ref="CF153:CF154"/>
    <mergeCell ref="BV153:BV154"/>
    <mergeCell ref="BW153:BW154"/>
    <mergeCell ref="BX153:BY153"/>
    <mergeCell ref="BZ153:BZ154"/>
    <mergeCell ref="CA153:CB153"/>
    <mergeCell ref="CC153:CC154"/>
    <mergeCell ref="BV152:CE152"/>
    <mergeCell ref="BU3:BU4"/>
    <mergeCell ref="BG3:BH3"/>
    <mergeCell ref="BI3:BI4"/>
    <mergeCell ref="BJ3:BJ4"/>
    <mergeCell ref="BK3:BK4"/>
    <mergeCell ref="BL3:BL4"/>
    <mergeCell ref="BM3:BM4"/>
    <mergeCell ref="CF152:CO152"/>
    <mergeCell ref="CD3:CD4"/>
    <mergeCell ref="CE3:CE4"/>
    <mergeCell ref="CF3:CF4"/>
    <mergeCell ref="CG3:CG4"/>
    <mergeCell ref="CH3:CI3"/>
    <mergeCell ref="CJ3:CJ4"/>
    <mergeCell ref="CN153:CN154"/>
    <mergeCell ref="CO153:CO154"/>
    <mergeCell ref="CG153:CG154"/>
    <mergeCell ref="CH153:CI153"/>
    <mergeCell ref="CJ153:CJ154"/>
    <mergeCell ref="CK3:CL3"/>
    <mergeCell ref="CM3:CM4"/>
    <mergeCell ref="CO3:CO4"/>
    <mergeCell ref="AH2:AQ2"/>
    <mergeCell ref="AH3:AH4"/>
    <mergeCell ref="AI3:AI4"/>
    <mergeCell ref="AJ3:AK3"/>
    <mergeCell ref="AL3:AL4"/>
    <mergeCell ref="AM3:AN3"/>
    <mergeCell ref="AO3:AO4"/>
    <mergeCell ref="BL153:BL154"/>
    <mergeCell ref="BM153:BM154"/>
    <mergeCell ref="AS153:AS154"/>
    <mergeCell ref="AT153:AU153"/>
    <mergeCell ref="AV153:AV154"/>
    <mergeCell ref="BB152:BK152"/>
    <mergeCell ref="BL152:BU152"/>
    <mergeCell ref="BB153:BB154"/>
    <mergeCell ref="BC153:BC154"/>
    <mergeCell ref="BD153:BE153"/>
    <mergeCell ref="BF153:BF154"/>
    <mergeCell ref="BG153:BH153"/>
    <mergeCell ref="BI153:BI154"/>
    <mergeCell ref="BJ153:BJ154"/>
    <mergeCell ref="BK153:BK154"/>
    <mergeCell ref="BP3:BP4"/>
    <mergeCell ref="BQ3:BR3"/>
    <mergeCell ref="AL153:AL154"/>
    <mergeCell ref="AM153:AN153"/>
    <mergeCell ref="AO153:AO154"/>
    <mergeCell ref="AH152:AQ152"/>
    <mergeCell ref="AR152:BA152"/>
    <mergeCell ref="AP3:AP4"/>
    <mergeCell ref="AQ3:AQ4"/>
    <mergeCell ref="AR3:AR4"/>
    <mergeCell ref="AS3:AS4"/>
    <mergeCell ref="AT3:AU3"/>
    <mergeCell ref="AV3:AV4"/>
    <mergeCell ref="S3:T3"/>
    <mergeCell ref="U3:U4"/>
    <mergeCell ref="V3:V4"/>
    <mergeCell ref="W3:W4"/>
    <mergeCell ref="X3:X4"/>
    <mergeCell ref="Y3:Y4"/>
    <mergeCell ref="N2:W2"/>
    <mergeCell ref="X2:AG2"/>
    <mergeCell ref="N3:N4"/>
    <mergeCell ref="O3:O4"/>
    <mergeCell ref="P3:Q3"/>
    <mergeCell ref="R3:R4"/>
    <mergeCell ref="N152:W152"/>
    <mergeCell ref="X152:AG152"/>
    <mergeCell ref="N153:N154"/>
    <mergeCell ref="O153:O154"/>
    <mergeCell ref="P153:Q153"/>
    <mergeCell ref="R153:R154"/>
    <mergeCell ref="S153:T153"/>
    <mergeCell ref="U153:U154"/>
    <mergeCell ref="V153:V154"/>
    <mergeCell ref="W153:W154"/>
    <mergeCell ref="AF153:AF154"/>
    <mergeCell ref="AG153:AG154"/>
    <mergeCell ref="AR2:BA2"/>
    <mergeCell ref="ME3:ME4"/>
    <mergeCell ref="LV152:ME152"/>
    <mergeCell ref="LV153:LV154"/>
    <mergeCell ref="LW153:LW154"/>
    <mergeCell ref="LX153:LY153"/>
    <mergeCell ref="X153:X154"/>
    <mergeCell ref="Y153:Y154"/>
    <mergeCell ref="Z153:AA153"/>
    <mergeCell ref="AB153:AB154"/>
    <mergeCell ref="AC153:AD153"/>
    <mergeCell ref="AE153:AE154"/>
    <mergeCell ref="Z3:AA3"/>
    <mergeCell ref="AB3:AB4"/>
    <mergeCell ref="AC3:AD3"/>
    <mergeCell ref="AE3:AE4"/>
    <mergeCell ref="AF3:AF4"/>
    <mergeCell ref="AG3:AG4"/>
    <mergeCell ref="AP153:AP154"/>
    <mergeCell ref="AQ153:AQ154"/>
    <mergeCell ref="AR153:AR154"/>
    <mergeCell ref="AH153:AH154"/>
    <mergeCell ref="AI153:AI154"/>
    <mergeCell ref="AJ153:AK153"/>
    <mergeCell ref="LX3:LY3"/>
    <mergeCell ref="LZ3:LZ4"/>
    <mergeCell ref="MA3:MB3"/>
    <mergeCell ref="MC3:MC4"/>
    <mergeCell ref="MD3:MD4"/>
    <mergeCell ref="AW153:AX153"/>
    <mergeCell ref="AY153:AY154"/>
    <mergeCell ref="AZ153:AZ154"/>
    <mergeCell ref="BA153:BA154"/>
    <mergeCell ref="AW3:AX3"/>
    <mergeCell ref="AY3:AY4"/>
    <mergeCell ref="AZ3:AZ4"/>
    <mergeCell ref="BA3:BA4"/>
    <mergeCell ref="BT153:BT154"/>
    <mergeCell ref="BU153:BU154"/>
    <mergeCell ref="BN153:BO153"/>
    <mergeCell ref="BN3:BO3"/>
    <mergeCell ref="BP153:BP154"/>
    <mergeCell ref="BQ153:BR153"/>
    <mergeCell ref="BS153:BS154"/>
    <mergeCell ref="BS3:BS4"/>
    <mergeCell ref="BT3:BT4"/>
    <mergeCell ref="CK153:CL153"/>
    <mergeCell ref="CM153:CM154"/>
    <mergeCell ref="MC153:MC154"/>
    <mergeCell ref="MD153:MD154"/>
    <mergeCell ref="ME153:ME154"/>
    <mergeCell ref="MF2:MO2"/>
    <mergeCell ref="MF3:MF4"/>
    <mergeCell ref="MG3:MG4"/>
    <mergeCell ref="MH3:MI3"/>
    <mergeCell ref="MJ3:MJ4"/>
    <mergeCell ref="MK3:ML3"/>
    <mergeCell ref="MM3:MM4"/>
    <mergeCell ref="MN3:MN4"/>
    <mergeCell ref="MO3:MO4"/>
    <mergeCell ref="MF152:MO152"/>
    <mergeCell ref="MF153:MF154"/>
    <mergeCell ref="MG153:MG154"/>
    <mergeCell ref="MH153:MI153"/>
    <mergeCell ref="MJ153:MJ154"/>
    <mergeCell ref="MK153:ML153"/>
    <mergeCell ref="MM153:MM154"/>
    <mergeCell ref="MN153:MN154"/>
    <mergeCell ref="MO153:MO154"/>
    <mergeCell ref="LV2:ME2"/>
    <mergeCell ref="LV3:LV4"/>
    <mergeCell ref="LW3:LW4"/>
    <mergeCell ref="MP2:MY2"/>
    <mergeCell ref="MP3:MP4"/>
    <mergeCell ref="MQ3:MQ4"/>
    <mergeCell ref="MR3:MS3"/>
    <mergeCell ref="MT3:MT4"/>
    <mergeCell ref="MU3:MV3"/>
    <mergeCell ref="MW3:MW4"/>
    <mergeCell ref="MX3:MX4"/>
    <mergeCell ref="MY3:MY4"/>
    <mergeCell ref="MZ2:NI2"/>
    <mergeCell ref="MZ3:MZ4"/>
    <mergeCell ref="NA3:NA4"/>
    <mergeCell ref="NB3:NC3"/>
    <mergeCell ref="ND3:ND4"/>
    <mergeCell ref="NE3:NF3"/>
    <mergeCell ref="NG3:NG4"/>
    <mergeCell ref="NH3:NH4"/>
    <mergeCell ref="NI3:NI4"/>
    <mergeCell ref="A183:C183"/>
    <mergeCell ref="A185:C185"/>
    <mergeCell ref="A187:C187"/>
    <mergeCell ref="A151:C151"/>
    <mergeCell ref="MZ152:NI152"/>
    <mergeCell ref="MZ153:MZ154"/>
    <mergeCell ref="NA153:NA154"/>
    <mergeCell ref="NB153:NC153"/>
    <mergeCell ref="ND153:ND154"/>
    <mergeCell ref="NE153:NF153"/>
    <mergeCell ref="NG153:NG154"/>
    <mergeCell ref="NH153:NH154"/>
    <mergeCell ref="NI153:NI154"/>
    <mergeCell ref="MP152:MY152"/>
    <mergeCell ref="MP153:MP154"/>
    <mergeCell ref="MQ153:MQ154"/>
    <mergeCell ref="MR153:MS153"/>
    <mergeCell ref="MT153:MT154"/>
    <mergeCell ref="MU153:MV153"/>
    <mergeCell ref="MW153:MW154"/>
    <mergeCell ref="MX153:MX154"/>
    <mergeCell ref="MY153:MY154"/>
    <mergeCell ref="LZ153:LZ154"/>
    <mergeCell ref="MA153:MB153"/>
  </mergeCells>
  <pageMargins left="0.35" right="0.17" top="0.36" bottom="0.24" header="0.22" footer="0.17"/>
  <pageSetup scale="10" orientation="portrait" r:id="rId1"/>
  <colBreaks count="3" manualBreakCount="3">
    <brk id="73" max="190" man="1"/>
    <brk id="151" max="190" man="1"/>
    <brk id="373" max="178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70" zoomScaleSheetLayoutView="70" workbookViewId="0">
      <pane xSplit="2" ySplit="6" topLeftCell="C25" activePane="bottomRight" state="frozen"/>
      <selection activeCell="R12" sqref="R12"/>
      <selection pane="topRight" activeCell="R12" sqref="R12"/>
      <selection pane="bottomLeft" activeCell="R12" sqref="R12"/>
      <selection pane="bottomRight" activeCell="S18" sqref="S18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7" width="10.7109375" style="291" customWidth="1"/>
    <col min="8" max="8" width="10.28515625" style="291" customWidth="1"/>
    <col min="9" max="9" width="10.140625" style="291" customWidth="1"/>
    <col min="10" max="10" width="8" style="291" customWidth="1"/>
    <col min="11" max="11" width="9.7109375" style="291" customWidth="1"/>
    <col min="12" max="12" width="10.2851562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1.9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1.9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1.9" customHeight="1" thickBot="1" x14ac:dyDescent="0.3">
      <c r="A3" s="1725" t="s">
        <v>317</v>
      </c>
      <c r="B3" s="1726"/>
      <c r="C3" s="1751" t="s">
        <v>461</v>
      </c>
      <c r="D3" s="1752"/>
      <c r="E3" s="1752"/>
      <c r="F3" s="1752"/>
      <c r="G3" s="1752"/>
      <c r="H3" s="1752"/>
      <c r="I3" s="1752"/>
      <c r="J3" s="1752"/>
      <c r="K3" s="1752"/>
      <c r="L3" s="1752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140</v>
      </c>
      <c r="D7" s="313">
        <f>SWO!E10+SWO!E11</f>
        <v>119.62</v>
      </c>
      <c r="E7" s="312">
        <f>SWO!F10+SWO!F11</f>
        <v>29.63</v>
      </c>
      <c r="F7" s="312">
        <f>SWO!G10+SWO!G11</f>
        <v>119.61</v>
      </c>
      <c r="G7" s="381">
        <v>7509.0909077256201</v>
      </c>
      <c r="H7" s="381">
        <f>SWO!I10+SWO!I11</f>
        <v>1601</v>
      </c>
      <c r="I7" s="381">
        <f>SWO!J10+SWO!J11</f>
        <v>6465</v>
      </c>
      <c r="J7" s="381">
        <f>SWO!K10+SWO!K11</f>
        <v>0</v>
      </c>
      <c r="K7" s="381">
        <f>SWO!L10+SWO!L11</f>
        <v>6441</v>
      </c>
      <c r="L7" s="381">
        <f>SWO!M10+SWO!M11</f>
        <v>5842</v>
      </c>
      <c r="M7" s="308">
        <f>F7/C7*100</f>
        <v>85.435714285714283</v>
      </c>
      <c r="N7" s="308">
        <f>F7/D7*100</f>
        <v>99.991640193947489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115</v>
      </c>
      <c r="D8" s="298">
        <f>SWO!O10+SWO!O11</f>
        <v>97.22</v>
      </c>
      <c r="E8" s="298">
        <f>SWO!P10+SWO!P11</f>
        <v>22.22</v>
      </c>
      <c r="F8" s="298">
        <f>SWO!Q10+SWO!Q11</f>
        <v>97.22</v>
      </c>
      <c r="G8" s="384">
        <v>6168.1818170603301</v>
      </c>
      <c r="H8" s="384">
        <f>SWO!S10+SWO!S11</f>
        <v>1214</v>
      </c>
      <c r="I8" s="384">
        <f>SWO!T10+SWO!T11</f>
        <v>5268</v>
      </c>
      <c r="J8" s="384">
        <f>SWO!U10+SWO!U11</f>
        <v>0</v>
      </c>
      <c r="K8" s="384">
        <f>SWO!V10+SWO!V11</f>
        <v>5268</v>
      </c>
      <c r="L8" s="384">
        <f>SWO!W10+SWO!W11</f>
        <v>2766</v>
      </c>
      <c r="M8" s="299">
        <f t="shared" ref="M8:M43" si="0">F8/C8*100</f>
        <v>84.539130434782606</v>
      </c>
      <c r="N8" s="299">
        <f t="shared" ref="N8:N43" si="1">F8/D8*100</f>
        <v>100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230</v>
      </c>
      <c r="D9" s="298">
        <f>SWO!Y10+SWO!Y11</f>
        <v>203.35</v>
      </c>
      <c r="E9" s="298">
        <f>SWO!Z10+SWO!Z11</f>
        <v>41.23</v>
      </c>
      <c r="F9" s="298">
        <f>SWO!AA10+SWO!AA11</f>
        <v>203.35</v>
      </c>
      <c r="G9" s="384">
        <v>12336.36363412066</v>
      </c>
      <c r="H9" s="384">
        <f>SWO!AC10+SWO!AC11</f>
        <v>2240</v>
      </c>
      <c r="I9" s="384">
        <f>SWO!AD10+SWO!AD11</f>
        <v>10995</v>
      </c>
      <c r="J9" s="384">
        <f>SWO!AE10+SWO!AE11</f>
        <v>0</v>
      </c>
      <c r="K9" s="384">
        <f>SWO!AF10+SWO!AF11</f>
        <v>10995</v>
      </c>
      <c r="L9" s="384">
        <f>SWO!AG10+SWO!AG11</f>
        <v>10995</v>
      </c>
      <c r="M9" s="299">
        <f t="shared" si="0"/>
        <v>88.41304347826086</v>
      </c>
      <c r="N9" s="299">
        <f t="shared" si="1"/>
        <v>100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305</v>
      </c>
      <c r="D10" s="298">
        <f>SWO!AI10+SWO!AI11</f>
        <v>300</v>
      </c>
      <c r="E10" s="298">
        <f>SWO!AJ10+SWO!AJ11</f>
        <v>100</v>
      </c>
      <c r="F10" s="298">
        <f>SWO!AK10+SWO!AK11</f>
        <v>296.27</v>
      </c>
      <c r="G10" s="384">
        <v>16359.090906116528</v>
      </c>
      <c r="H10" s="384">
        <f>SWO!AM10+SWO!AM11</f>
        <v>0</v>
      </c>
      <c r="I10" s="384">
        <f>SWO!AN10+SWO!AN11</f>
        <v>16124</v>
      </c>
      <c r="J10" s="384">
        <f>SWO!AO10+SWO!AO11</f>
        <v>2956</v>
      </c>
      <c r="K10" s="384">
        <f>SWO!AP10+SWO!AP11</f>
        <v>13168</v>
      </c>
      <c r="L10" s="384">
        <f>SWO!AQ10+SWO!AQ11</f>
        <v>13168</v>
      </c>
      <c r="M10" s="299">
        <f t="shared" si="0"/>
        <v>97.137704918032782</v>
      </c>
      <c r="N10" s="299">
        <f t="shared" si="1"/>
        <v>98.756666666666661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77</v>
      </c>
      <c r="D11" s="300">
        <f>SWO!AS10+SWO!AS11</f>
        <v>95</v>
      </c>
      <c r="E11" s="300">
        <f>SWO!AT10+SWO!AT11</f>
        <v>0.16</v>
      </c>
      <c r="F11" s="300">
        <f>SWO!AU10+SWO!AU11</f>
        <v>78.52</v>
      </c>
      <c r="G11" s="393">
        <v>4129.9999992490903</v>
      </c>
      <c r="H11" s="393">
        <f>SWO!AW10+SWO!AW11</f>
        <v>0</v>
      </c>
      <c r="I11" s="393">
        <f>SWO!AX10+SWO!AX11</f>
        <v>4247</v>
      </c>
      <c r="J11" s="393">
        <f>SWO!AY10+SWO!AY11</f>
        <v>0</v>
      </c>
      <c r="K11" s="393">
        <f>SWO!AZ10+SWO!AZ11</f>
        <v>4247</v>
      </c>
      <c r="L11" s="393">
        <f>SWO!BA10+SWO!BA11</f>
        <v>4247</v>
      </c>
      <c r="M11" s="299">
        <f t="shared" si="0"/>
        <v>101.97402597402596</v>
      </c>
      <c r="N11" s="299">
        <f t="shared" si="1"/>
        <v>82.652631578947364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107</v>
      </c>
      <c r="D12" s="300">
        <f>SWO!BC10+SWO!BC11</f>
        <v>105</v>
      </c>
      <c r="E12" s="300">
        <f>SWO!BD10+SWO!BD11</f>
        <v>0</v>
      </c>
      <c r="F12" s="300">
        <f>SWO!BE10+SWO!BE11</f>
        <v>101.05</v>
      </c>
      <c r="G12" s="393">
        <v>5739.0909080474385</v>
      </c>
      <c r="H12" s="393">
        <f>SWO!BG10+SWO!BG11</f>
        <v>0</v>
      </c>
      <c r="I12" s="393">
        <f>SWO!BH10+SWO!BH11</f>
        <v>5481</v>
      </c>
      <c r="J12" s="393">
        <f>SWO!BI10+SWO!BI11</f>
        <v>0</v>
      </c>
      <c r="K12" s="393">
        <f>SWO!BJ10+SWO!BJ11</f>
        <v>5481</v>
      </c>
      <c r="L12" s="393">
        <f>SWO!BK10+SWO!BK11</f>
        <v>5481</v>
      </c>
      <c r="M12" s="299">
        <f t="shared" si="0"/>
        <v>94.439252336448604</v>
      </c>
      <c r="N12" s="299">
        <f t="shared" si="1"/>
        <v>96.238095238095241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117</v>
      </c>
      <c r="D13" s="298">
        <f>SWO!BM10+SWO!BM11</f>
        <v>120</v>
      </c>
      <c r="E13" s="298">
        <f>SWO!BN10+SWO!BN11</f>
        <v>6.86</v>
      </c>
      <c r="F13" s="298">
        <f>SWO!BO10+SWO!BO11</f>
        <v>99.85</v>
      </c>
      <c r="G13" s="384">
        <v>6275.4545443135539</v>
      </c>
      <c r="H13" s="384">
        <f>SWO!BQ10+SWO!BQ11</f>
        <v>291</v>
      </c>
      <c r="I13" s="384">
        <f>SWO!BR10+SWO!BR11</f>
        <v>5297</v>
      </c>
      <c r="J13" s="384">
        <f>SWO!BS10+SWO!BS11</f>
        <v>0</v>
      </c>
      <c r="K13" s="384">
        <f>SWO!BT10+SWO!BT11</f>
        <v>5297</v>
      </c>
      <c r="L13" s="384">
        <f>SWO!BU10+SWO!BU11</f>
        <v>5297</v>
      </c>
      <c r="M13" s="299">
        <f t="shared" si="0"/>
        <v>85.341880341880341</v>
      </c>
      <c r="N13" s="299">
        <f t="shared" si="1"/>
        <v>83.208333333333329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1065</v>
      </c>
      <c r="D14" s="298">
        <f>SWO!BW10+SWO!BW11</f>
        <v>1060</v>
      </c>
      <c r="E14" s="298">
        <f>SWO!BX10+SWO!BX11</f>
        <v>60</v>
      </c>
      <c r="F14" s="298">
        <f>SWO!BY10+SWO!BY11</f>
        <v>1060</v>
      </c>
      <c r="G14" s="384">
        <v>57122.727262341323</v>
      </c>
      <c r="H14" s="384">
        <f>SWO!CA10+SWO!CA11</f>
        <v>3243.2432432432433</v>
      </c>
      <c r="I14" s="384">
        <f>SWO!CB10+SWO!CB11</f>
        <v>57297.2972972973</v>
      </c>
      <c r="J14" s="384">
        <f>SWO!CC10+SWO!CC11</f>
        <v>0</v>
      </c>
      <c r="K14" s="384">
        <f>SWO!CD10+SWO!CD11</f>
        <v>57297.2972972973</v>
      </c>
      <c r="L14" s="384">
        <f>SWO!CE10+SWO!CE11</f>
        <v>57297.2972972973</v>
      </c>
      <c r="M14" s="299">
        <f t="shared" si="0"/>
        <v>99.53051643192488</v>
      </c>
      <c r="N14" s="299">
        <f t="shared" si="1"/>
        <v>100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335</v>
      </c>
      <c r="D15" s="298">
        <f>SWO!CG10+SWO!CG11</f>
        <v>332.5</v>
      </c>
      <c r="E15" s="298">
        <f>SWO!CH10+SWO!CH11</f>
        <v>0.5</v>
      </c>
      <c r="F15" s="298">
        <f>SWO!CI10+SWO!CI11</f>
        <v>332.48</v>
      </c>
      <c r="G15" s="384">
        <v>17968.181814914878</v>
      </c>
      <c r="H15" s="384">
        <f>SWO!CK10+SWO!CK11</f>
        <v>27</v>
      </c>
      <c r="I15" s="384">
        <f>SWO!CL10+SWO!CL11</f>
        <v>17972</v>
      </c>
      <c r="J15" s="384">
        <f>SWO!CM10+SWO!CM11</f>
        <v>0</v>
      </c>
      <c r="K15" s="384">
        <f>SWO!CN10+SWO!CN11</f>
        <v>17972</v>
      </c>
      <c r="L15" s="384">
        <f>SWO!CO10+SWO!CO11</f>
        <v>17000</v>
      </c>
      <c r="M15" s="299">
        <f t="shared" si="0"/>
        <v>99.247761194029863</v>
      </c>
      <c r="N15" s="299">
        <f t="shared" si="1"/>
        <v>99.993984962406017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110</v>
      </c>
      <c r="D16" s="298">
        <f>SWO!CQ10+SWO!CQ11</f>
        <v>104.17</v>
      </c>
      <c r="E16" s="298">
        <f>SWO!CR10+SWO!CR11</f>
        <v>4.17</v>
      </c>
      <c r="F16" s="298">
        <f>SWO!CS10+SWO!CS11</f>
        <v>104.17</v>
      </c>
      <c r="G16" s="384">
        <v>5899.9999989272719</v>
      </c>
      <c r="H16" s="384">
        <f>SWO!CU10+SWO!CU11</f>
        <v>373</v>
      </c>
      <c r="I16" s="384">
        <f>SWO!CV10+SWO!CV11</f>
        <v>5630</v>
      </c>
      <c r="J16" s="384">
        <f>SWO!CW10+SWO!CW11</f>
        <v>0</v>
      </c>
      <c r="K16" s="384">
        <f>SWO!CX10+SWO!CX11</f>
        <v>5630</v>
      </c>
      <c r="L16" s="384">
        <f>SWO!CY10+SWO!CY11</f>
        <v>5630</v>
      </c>
      <c r="M16" s="299">
        <f t="shared" si="0"/>
        <v>94.7</v>
      </c>
      <c r="N16" s="299">
        <f t="shared" si="1"/>
        <v>100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200</v>
      </c>
      <c r="D17" s="298">
        <f>SWO!DA10+SWO!DA11</f>
        <v>275</v>
      </c>
      <c r="E17" s="298">
        <f>SWO!DB10+SWO!DB11</f>
        <v>0</v>
      </c>
      <c r="F17" s="298">
        <f>SWO!DC10+SWO!DC11</f>
        <v>274.98</v>
      </c>
      <c r="G17" s="384">
        <v>10727.272725322313</v>
      </c>
      <c r="H17" s="384">
        <f>SWO!DE10+SWO!DE11</f>
        <v>2700</v>
      </c>
      <c r="I17" s="384">
        <f>SWO!DF10+SWO!DF11</f>
        <v>14861</v>
      </c>
      <c r="J17" s="384">
        <f>SWO!DG10+SWO!DG11</f>
        <v>0</v>
      </c>
      <c r="K17" s="384">
        <f>SWO!DH10+SWO!DH11</f>
        <v>14861</v>
      </c>
      <c r="L17" s="384">
        <f>SWO!DI10+SWO!DI11</f>
        <v>14861</v>
      </c>
      <c r="M17" s="299">
        <f t="shared" si="0"/>
        <v>137.49</v>
      </c>
      <c r="N17" s="299">
        <f t="shared" si="1"/>
        <v>99.992727272727279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103</v>
      </c>
      <c r="D18" s="298">
        <f>SWO!DK10+SWO!DK11</f>
        <v>98</v>
      </c>
      <c r="E18" s="298">
        <f>SWO!DL10+SWO!DL11</f>
        <v>17.34</v>
      </c>
      <c r="F18" s="298">
        <f>SWO!DM10+SWO!DM11</f>
        <v>97.34</v>
      </c>
      <c r="G18" s="384">
        <v>5524.5454535409917</v>
      </c>
      <c r="H18" s="384">
        <f>SWO!DO10+SWO!DO11</f>
        <v>942</v>
      </c>
      <c r="I18" s="384">
        <f>SWO!DP10+SWO!DP11</f>
        <v>5276</v>
      </c>
      <c r="J18" s="384">
        <f>SWO!DQ10+SWO!DQ11</f>
        <v>0</v>
      </c>
      <c r="K18" s="384">
        <f>SWO!DR10+SWO!DR11</f>
        <v>5276</v>
      </c>
      <c r="L18" s="384">
        <f>SWO!DS10+SWO!DS11</f>
        <v>5276</v>
      </c>
      <c r="M18" s="299">
        <f t="shared" si="0"/>
        <v>94.504854368932044</v>
      </c>
      <c r="N18" s="299">
        <f t="shared" si="1"/>
        <v>99.326530612244895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300</v>
      </c>
      <c r="D19" s="298">
        <f>SWO!DU10+SWO!DU11</f>
        <v>240</v>
      </c>
      <c r="E19" s="298">
        <f>SWO!DV10+SWO!DV11</f>
        <v>37.549999999999997</v>
      </c>
      <c r="F19" s="298">
        <f>SWO!DW10+SWO!DW11</f>
        <v>240</v>
      </c>
      <c r="G19" s="384">
        <v>16090.909087983471</v>
      </c>
      <c r="H19" s="384">
        <f>SWO!DY10+SWO!DY11</f>
        <v>2030</v>
      </c>
      <c r="I19" s="384">
        <f>SWO!DZ10+SWO!DZ11</f>
        <v>12594</v>
      </c>
      <c r="J19" s="384">
        <f>SWO!EA10+SWO!EA11</f>
        <v>0</v>
      </c>
      <c r="K19" s="384">
        <f>SWO!EB10+SWO!EB11</f>
        <v>12594</v>
      </c>
      <c r="L19" s="384">
        <f>SWO!EC10+SWO!EC11</f>
        <v>12594</v>
      </c>
      <c r="M19" s="299">
        <f t="shared" si="0"/>
        <v>80</v>
      </c>
      <c r="N19" s="299">
        <f t="shared" si="1"/>
        <v>100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250</v>
      </c>
      <c r="D20" s="298">
        <f>SWO!EE10+SWO!EE11</f>
        <v>179.92</v>
      </c>
      <c r="E20" s="298">
        <f>SWO!EF10+SWO!EF11</f>
        <v>2.42</v>
      </c>
      <c r="F20" s="298">
        <f>SWO!EG10+SWO!EG11</f>
        <v>179.92</v>
      </c>
      <c r="G20" s="384">
        <v>13409.090906652893</v>
      </c>
      <c r="H20" s="384">
        <f>SWO!EI10+SWO!EI11</f>
        <v>131</v>
      </c>
      <c r="I20" s="384">
        <f>SWO!EJ10+SWO!EJ11</f>
        <v>9715</v>
      </c>
      <c r="J20" s="384">
        <f>SWO!EK10+SWO!EK11</f>
        <v>0</v>
      </c>
      <c r="K20" s="384">
        <f>SWO!EL10+SWO!EL11</f>
        <v>9715</v>
      </c>
      <c r="L20" s="384">
        <f>SWO!EM10+SWO!EM11</f>
        <v>9715</v>
      </c>
      <c r="M20" s="299">
        <f t="shared" si="0"/>
        <v>71.968000000000004</v>
      </c>
      <c r="N20" s="299">
        <f t="shared" si="1"/>
        <v>100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335</v>
      </c>
      <c r="D21" s="298">
        <f>SWO!EO10+SWO!EO11</f>
        <v>300</v>
      </c>
      <c r="E21" s="298">
        <f>SWO!EP10+SWO!EP11</f>
        <v>0.11</v>
      </c>
      <c r="F21" s="298">
        <f>SWO!EQ10+SWO!EQ11</f>
        <v>295.11</v>
      </c>
      <c r="G21" s="384">
        <v>17968.181814914878</v>
      </c>
      <c r="H21" s="384">
        <f>SWO!ES10+SWO!ES11</f>
        <v>5</v>
      </c>
      <c r="I21" s="384">
        <f>SWO!ET10+SWO!ET11</f>
        <v>15680</v>
      </c>
      <c r="J21" s="384">
        <f>SWO!EU10+SWO!EU11</f>
        <v>0</v>
      </c>
      <c r="K21" s="384">
        <f>SWO!EV10+SWO!EV11</f>
        <v>14110</v>
      </c>
      <c r="L21" s="384">
        <f>SWO!EW10+SWO!EW11</f>
        <v>15000</v>
      </c>
      <c r="M21" s="299">
        <f t="shared" si="0"/>
        <v>88.092537313432842</v>
      </c>
      <c r="N21" s="299">
        <f t="shared" si="1"/>
        <v>98.37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110</v>
      </c>
      <c r="D22" s="298">
        <f>SWO!EY10+SWO!EY11</f>
        <v>110</v>
      </c>
      <c r="E22" s="298">
        <f>SWO!EZ10+SWO!EZ11</f>
        <v>4.58</v>
      </c>
      <c r="F22" s="298">
        <f>SWO!FA10+SWO!FA11</f>
        <v>109.38</v>
      </c>
      <c r="G22" s="384">
        <v>5899.9999989272719</v>
      </c>
      <c r="H22" s="384">
        <f>SWO!FC10+SWO!FC11</f>
        <v>388</v>
      </c>
      <c r="I22" s="384">
        <f>SWO!FD10+SWO!FD11</f>
        <v>6049</v>
      </c>
      <c r="J22" s="384">
        <f>SWO!FE10+SWO!FE11</f>
        <v>0</v>
      </c>
      <c r="K22" s="384">
        <f>SWO!FF10+SWO!FF11</f>
        <v>5435</v>
      </c>
      <c r="L22" s="384">
        <f>SWO!FG10+SWO!FG11</f>
        <v>5242</v>
      </c>
      <c r="M22" s="299">
        <f t="shared" si="0"/>
        <v>99.436363636363637</v>
      </c>
      <c r="N22" s="299">
        <f t="shared" si="1"/>
        <v>99.436363636363637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0.05</v>
      </c>
      <c r="D23" s="298">
        <f>SWO!FI10+SWO!FI11</f>
        <v>0</v>
      </c>
      <c r="E23" s="298">
        <f>SWO!FJ10+SWO!FJ11</f>
        <v>0</v>
      </c>
      <c r="F23" s="298">
        <f>SWO!FK10+SWO!FK11</f>
        <v>0</v>
      </c>
      <c r="G23" s="384">
        <v>2.6818181813305788</v>
      </c>
      <c r="H23" s="384">
        <f>SWO!FM10+SWO!FM11</f>
        <v>0</v>
      </c>
      <c r="I23" s="384">
        <f>SWO!FN10+SWO!FN11</f>
        <v>0</v>
      </c>
      <c r="J23" s="384">
        <f>SWO!FO10+SWO!FO11</f>
        <v>0</v>
      </c>
      <c r="K23" s="384">
        <f>SWO!FP10+SWO!FP11</f>
        <v>0</v>
      </c>
      <c r="L23" s="384">
        <f>SWO!FQ10+SWO!FQ11</f>
        <v>0</v>
      </c>
      <c r="M23" s="299">
        <f t="shared" si="0"/>
        <v>0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0.05</v>
      </c>
      <c r="D24" s="298">
        <f>SWO!FS10+SWO!FS11</f>
        <v>0</v>
      </c>
      <c r="E24" s="298">
        <f>SWO!FT10+SWO!FT11</f>
        <v>0</v>
      </c>
      <c r="F24" s="298">
        <f>SWO!FU10+SWO!FU11</f>
        <v>0</v>
      </c>
      <c r="G24" s="384">
        <v>2.6818181813305788</v>
      </c>
      <c r="H24" s="384">
        <f>SWO!FW10+SWO!FW11</f>
        <v>0</v>
      </c>
      <c r="I24" s="384">
        <f>SWO!FX10+SWO!FX11</f>
        <v>0</v>
      </c>
      <c r="J24" s="384">
        <f>SWO!FY10+SWO!FY11</f>
        <v>0</v>
      </c>
      <c r="K24" s="384">
        <f>SWO!FZ10+SWO!FZ11</f>
        <v>0</v>
      </c>
      <c r="L24" s="384">
        <f>SWO!GA10+SWO!GA11</f>
        <v>0</v>
      </c>
      <c r="M24" s="299">
        <f t="shared" si="0"/>
        <v>0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25</v>
      </c>
      <c r="D25" s="300">
        <f>SWO!GC10+SWO!GC11</f>
        <v>43</v>
      </c>
      <c r="E25" s="300">
        <f>SWO!GD10+SWO!GD11</f>
        <v>30.25</v>
      </c>
      <c r="F25" s="300">
        <f>SWO!GE10+SWO!GE11</f>
        <v>39.83</v>
      </c>
      <c r="G25" s="393">
        <v>1340.9090906652891</v>
      </c>
      <c r="H25" s="393">
        <f>SWO!GG10+SWO!GG11</f>
        <v>892</v>
      </c>
      <c r="I25" s="393">
        <f>SWO!GH10+SWO!GH11</f>
        <v>2169</v>
      </c>
      <c r="J25" s="393">
        <f>SWO!GI10+SWO!GI11</f>
        <v>0</v>
      </c>
      <c r="K25" s="393">
        <f>SWO!GJ10+SWO!GJ11</f>
        <v>2169</v>
      </c>
      <c r="L25" s="393">
        <f>SWO!GK10+SWO!GK11</f>
        <v>2169</v>
      </c>
      <c r="M25" s="299">
        <f t="shared" si="0"/>
        <v>159.32</v>
      </c>
      <c r="N25" s="299">
        <f t="shared" si="1"/>
        <v>92.627906976744185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5</v>
      </c>
      <c r="D26" s="300">
        <f>SWO!GM10+SWO!GM11</f>
        <v>6.09</v>
      </c>
      <c r="E26" s="300">
        <f>SWO!GN10+SWO!GN11</f>
        <v>2.08</v>
      </c>
      <c r="F26" s="300">
        <f>SWO!GO10+SWO!GO11</f>
        <v>5.58</v>
      </c>
      <c r="G26" s="393">
        <v>268.18181813305785</v>
      </c>
      <c r="H26" s="393">
        <f>SWO!GQ10+SWO!GQ11</f>
        <v>119</v>
      </c>
      <c r="I26" s="393">
        <f>SWO!GR10+SWO!GR11</f>
        <v>289</v>
      </c>
      <c r="J26" s="393">
        <f>SWO!GS10+SWO!GS11</f>
        <v>0</v>
      </c>
      <c r="K26" s="393">
        <f>SWO!GT10+SWO!GT11</f>
        <v>289</v>
      </c>
      <c r="L26" s="393">
        <f>SWO!GU10+SWO!GU11</f>
        <v>289</v>
      </c>
      <c r="M26" s="299">
        <f t="shared" si="0"/>
        <v>111.60000000000001</v>
      </c>
      <c r="N26" s="299">
        <f t="shared" si="1"/>
        <v>91.62561576354679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5</v>
      </c>
      <c r="D27" s="298">
        <f>SWO!GW10+SWO!GW11</f>
        <v>5</v>
      </c>
      <c r="E27" s="298">
        <f>SWO!GX10+SWO!GX11</f>
        <v>2.78</v>
      </c>
      <c r="F27" s="298">
        <f>SWO!GY10+SWO!GY11</f>
        <v>4.76</v>
      </c>
      <c r="G27" s="384">
        <v>268.18181813305785</v>
      </c>
      <c r="H27" s="384">
        <f>SWO!HA10+SWO!HA11</f>
        <v>140</v>
      </c>
      <c r="I27" s="384">
        <f>SWO!HB10+SWO!HB11</f>
        <v>245</v>
      </c>
      <c r="J27" s="384">
        <f>SWO!HC10+SWO!HC11</f>
        <v>0</v>
      </c>
      <c r="K27" s="384">
        <f>SWO!HD10+SWO!HD11</f>
        <v>193</v>
      </c>
      <c r="L27" s="384">
        <f>SWO!HE10+SWO!HE11</f>
        <v>195</v>
      </c>
      <c r="M27" s="299">
        <f t="shared" si="0"/>
        <v>95.199999999999989</v>
      </c>
      <c r="N27" s="299">
        <f t="shared" si="1"/>
        <v>95.199999999999989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0.05</v>
      </c>
      <c r="D28" s="300">
        <f>SWO!HG10+SWO!HG11</f>
        <v>0</v>
      </c>
      <c r="E28" s="300">
        <f>SWO!HH10+SWO!HH11</f>
        <v>0</v>
      </c>
      <c r="F28" s="300">
        <f>SWO!HI10+SWO!HI11</f>
        <v>0</v>
      </c>
      <c r="G28" s="393">
        <v>2.6818181813305788</v>
      </c>
      <c r="H28" s="393">
        <f>SWO!HK10+SWO!HK11</f>
        <v>0</v>
      </c>
      <c r="I28" s="393">
        <f>SWO!HL10+SWO!HL11</f>
        <v>0</v>
      </c>
      <c r="J28" s="393">
        <f>SWO!HM10+SWO!HM11</f>
        <v>0</v>
      </c>
      <c r="K28" s="393">
        <f>SWO!HN10+SWO!HN11</f>
        <v>0</v>
      </c>
      <c r="L28" s="393">
        <f>SWO!HO10+SWO!HO11</f>
        <v>0</v>
      </c>
      <c r="M28" s="299">
        <f t="shared" si="0"/>
        <v>0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0.05</v>
      </c>
      <c r="D29" s="300">
        <f>SWO!HQ10+SWO!HQ11</f>
        <v>0</v>
      </c>
      <c r="E29" s="300">
        <f>SWO!HR10+SWO!HR11</f>
        <v>0</v>
      </c>
      <c r="F29" s="300">
        <f>SWO!HS10+SWO!HS11</f>
        <v>0</v>
      </c>
      <c r="G29" s="393">
        <v>2.6818181813305788</v>
      </c>
      <c r="H29" s="393">
        <f>SWO!HU10+SWO!HU11</f>
        <v>0</v>
      </c>
      <c r="I29" s="393">
        <f>SWO!HV10+SWO!HV11</f>
        <v>0</v>
      </c>
      <c r="J29" s="393">
        <f>SWO!HW10+SWO!HW11</f>
        <v>0</v>
      </c>
      <c r="K29" s="393">
        <f>SWO!HX10+SWO!HX11</f>
        <v>0</v>
      </c>
      <c r="L29" s="393">
        <f>SWO!HY10+SWO!HY11</f>
        <v>0</v>
      </c>
      <c r="M29" s="299">
        <f t="shared" si="0"/>
        <v>0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0.05</v>
      </c>
      <c r="D30" s="300">
        <f>SWO!IA10+SWO!IA11</f>
        <v>0</v>
      </c>
      <c r="E30" s="300">
        <f>SWO!IB10+SWO!IB11</f>
        <v>0</v>
      </c>
      <c r="F30" s="300">
        <f>SWO!IC10+SWO!IC11</f>
        <v>0</v>
      </c>
      <c r="G30" s="393">
        <v>2.6818181813305788</v>
      </c>
      <c r="H30" s="393">
        <f>SWO!IE10+SWO!IE11</f>
        <v>0</v>
      </c>
      <c r="I30" s="393">
        <f>SWO!IF10+SWO!IF11</f>
        <v>0</v>
      </c>
      <c r="J30" s="393">
        <f>SWO!IG10+SWO!IG11</f>
        <v>0</v>
      </c>
      <c r="K30" s="393">
        <f>SWO!IH10+SWO!IH11</f>
        <v>0</v>
      </c>
      <c r="L30" s="393">
        <f>SWO!II10+SWO!II11</f>
        <v>0</v>
      </c>
      <c r="M30" s="299">
        <f t="shared" si="0"/>
        <v>0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184.15</v>
      </c>
      <c r="D31" s="300">
        <f>SWO!IK10+SWO!IK11</f>
        <v>103.9</v>
      </c>
      <c r="E31" s="300">
        <f>SWO!IL10+SWO!IL11</f>
        <v>2.64</v>
      </c>
      <c r="F31" s="300">
        <f>SWO!IM10+SWO!IM11</f>
        <v>103.9</v>
      </c>
      <c r="G31" s="393">
        <v>9877.1363618405212</v>
      </c>
      <c r="H31" s="393">
        <f>SWO!IO10+SWO!IO11</f>
        <v>142</v>
      </c>
      <c r="I31" s="393">
        <f>SWO!IP10+SWO!IP11</f>
        <v>5616</v>
      </c>
      <c r="J31" s="393">
        <f>SWO!IQ10+SWO!IQ11</f>
        <v>0</v>
      </c>
      <c r="K31" s="393">
        <f>SWO!IR10+SWO!IR11</f>
        <v>5601</v>
      </c>
      <c r="L31" s="393">
        <f>SWO!IS10+SWO!IS11</f>
        <v>5598</v>
      </c>
      <c r="M31" s="299">
        <f t="shared" si="0"/>
        <v>56.421395601411895</v>
      </c>
      <c r="N31" s="299">
        <f t="shared" si="1"/>
        <v>100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111</v>
      </c>
      <c r="D32" s="300">
        <f>SWO!IU10+SWO!IU11</f>
        <v>110</v>
      </c>
      <c r="E32" s="300">
        <f>SWO!IV10+SWO!IV11</f>
        <v>2.81</v>
      </c>
      <c r="F32" s="300">
        <f>SWO!IW10+SWO!IW11</f>
        <v>108.98</v>
      </c>
      <c r="G32" s="393">
        <v>5953.6363625538843</v>
      </c>
      <c r="H32" s="393">
        <f>SWO!IY10+SWO!IY11</f>
        <v>0</v>
      </c>
      <c r="I32" s="393">
        <f>SWO!IZ10+SWO!IZ11</f>
        <v>5739</v>
      </c>
      <c r="J32" s="393">
        <f>SWO!JA10+SWO!JA11</f>
        <v>0</v>
      </c>
      <c r="K32" s="393">
        <f>SWO!JB10+SWO!JB11</f>
        <v>3462</v>
      </c>
      <c r="L32" s="393">
        <f>SWO!JC10+SWO!JC11</f>
        <v>3462</v>
      </c>
      <c r="M32" s="299">
        <f t="shared" si="0"/>
        <v>98.180180180180187</v>
      </c>
      <c r="N32" s="299">
        <f t="shared" si="1"/>
        <v>99.072727272727278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82</v>
      </c>
      <c r="D33" s="300">
        <f>SWO!JE10+SWO!JE11</f>
        <v>86.64</v>
      </c>
      <c r="E33" s="300">
        <f>SWO!JF10+SWO!JF11</f>
        <v>0.94</v>
      </c>
      <c r="F33" s="300">
        <f>SWO!JG10+SWO!JG11</f>
        <v>86.64</v>
      </c>
      <c r="G33" s="393">
        <v>4398.1818173821484</v>
      </c>
      <c r="H33" s="393">
        <f>SWO!JI10+SWO!JI11</f>
        <v>54</v>
      </c>
      <c r="I33" s="393">
        <f>SWO!JJ10+SWO!JJ11</f>
        <v>4683</v>
      </c>
      <c r="J33" s="393">
        <f>SWO!JK10+SWO!JK11</f>
        <v>0</v>
      </c>
      <c r="K33" s="393">
        <f>SWO!JL10+SWO!JL11</f>
        <v>4127</v>
      </c>
      <c r="L33" s="393">
        <f>SWO!JM10+SWO!JM11</f>
        <v>3012</v>
      </c>
      <c r="M33" s="299">
        <f t="shared" si="0"/>
        <v>105.65853658536585</v>
      </c>
      <c r="N33" s="299">
        <f t="shared" si="1"/>
        <v>100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60</v>
      </c>
      <c r="D34" s="300">
        <f>SWO!JO10+SWO!JO11</f>
        <v>54.98</v>
      </c>
      <c r="E34" s="300">
        <f>SWO!JP10+SWO!JP11</f>
        <v>3.66</v>
      </c>
      <c r="F34" s="300">
        <f>SWO!JQ10+SWO!JQ11</f>
        <v>54.98</v>
      </c>
      <c r="G34" s="393">
        <v>3218.1818175966941</v>
      </c>
      <c r="H34" s="393">
        <f>SWO!JS10+SWO!JS11</f>
        <v>2774</v>
      </c>
      <c r="I34" s="393">
        <f>SWO!JT10+SWO!JT11</f>
        <v>2774</v>
      </c>
      <c r="J34" s="393">
        <f>SWO!JU10+SWO!JU11</f>
        <v>0</v>
      </c>
      <c r="K34" s="393">
        <f>SWO!JV10+SWO!JV11</f>
        <v>2774</v>
      </c>
      <c r="L34" s="393">
        <f>SWO!JW10+SWO!JW11</f>
        <v>2774</v>
      </c>
      <c r="M34" s="299">
        <f t="shared" si="0"/>
        <v>91.63333333333334</v>
      </c>
      <c r="N34" s="299">
        <f t="shared" si="1"/>
        <v>100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70</v>
      </c>
      <c r="D35" s="298">
        <f>SWO!JY10+SWO!JY11</f>
        <v>77</v>
      </c>
      <c r="E35" s="298">
        <f>SWO!JZ10+SWO!JZ11</f>
        <v>27</v>
      </c>
      <c r="F35" s="298">
        <f>SWO!KA10+SWO!KA11</f>
        <v>77</v>
      </c>
      <c r="G35" s="384">
        <v>3754.5454538628101</v>
      </c>
      <c r="H35" s="384">
        <f>SWO!KC10+SWO!KC11</f>
        <v>1462</v>
      </c>
      <c r="I35" s="384">
        <f>SWO!KD10+SWO!KD11</f>
        <v>4162</v>
      </c>
      <c r="J35" s="384">
        <f>SWO!KE10+SWO!KE11</f>
        <v>0</v>
      </c>
      <c r="K35" s="384">
        <f>SWO!KF10+SWO!KF11</f>
        <v>4162</v>
      </c>
      <c r="L35" s="384">
        <f>SWO!KG10+SWO!KG11</f>
        <v>4162</v>
      </c>
      <c r="M35" s="299">
        <f t="shared" si="0"/>
        <v>110.00000000000001</v>
      </c>
      <c r="N35" s="299">
        <f t="shared" si="1"/>
        <v>100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100</v>
      </c>
      <c r="D36" s="300">
        <f>SWO!KI10+SWO!KI11</f>
        <v>95.33</v>
      </c>
      <c r="E36" s="300">
        <f>SWO!KJ10+SWO!KJ11</f>
        <v>5.74</v>
      </c>
      <c r="F36" s="300">
        <f>SWO!KK10+SWO!KK11</f>
        <v>95.31</v>
      </c>
      <c r="G36" s="393">
        <v>5363.6363626611565</v>
      </c>
      <c r="H36" s="393">
        <f>SWO!KM10+SWO!KM11</f>
        <v>310</v>
      </c>
      <c r="I36" s="393">
        <f>SWO!KN10+SWO!KN11</f>
        <v>5152</v>
      </c>
      <c r="J36" s="393">
        <f>SWO!KO10+SWO!KO11</f>
        <v>0</v>
      </c>
      <c r="K36" s="393">
        <f>SWO!KP10+SWO!KP11</f>
        <v>5152</v>
      </c>
      <c r="L36" s="393">
        <f>SWO!KQ10+SWO!KQ11</f>
        <v>5152</v>
      </c>
      <c r="M36" s="299">
        <f t="shared" si="0"/>
        <v>95.31</v>
      </c>
      <c r="N36" s="299">
        <f t="shared" si="1"/>
        <v>99.979020245463133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100</v>
      </c>
      <c r="D37" s="300">
        <f>SWO!KS10+SWO!KS11</f>
        <v>87</v>
      </c>
      <c r="E37" s="300">
        <f>SWO!KT10+SWO!KT11</f>
        <v>16.920000000000002</v>
      </c>
      <c r="F37" s="300">
        <f>SWO!KU10+SWO!KU11</f>
        <v>86.91</v>
      </c>
      <c r="G37" s="393">
        <v>5363.6363626611565</v>
      </c>
      <c r="H37" s="393">
        <f>SWO!KW10+SWO!KW11</f>
        <v>915</v>
      </c>
      <c r="I37" s="393">
        <f>SWO!KX10+SWO!KX11</f>
        <v>4698</v>
      </c>
      <c r="J37" s="393">
        <f>SWO!KY10+SWO!KY11</f>
        <v>0</v>
      </c>
      <c r="K37" s="393">
        <f>SWO!KZ10+SWO!KZ11</f>
        <v>4698</v>
      </c>
      <c r="L37" s="393">
        <f>SWO!LA10+SWO!LA11</f>
        <v>3222</v>
      </c>
      <c r="M37" s="299">
        <f t="shared" si="0"/>
        <v>86.91</v>
      </c>
      <c r="N37" s="299">
        <f t="shared" si="1"/>
        <v>99.896551724137922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15</v>
      </c>
      <c r="D38" s="300">
        <f>SWO!LC10+SWO!LC11</f>
        <v>6</v>
      </c>
      <c r="E38" s="300">
        <f>SWO!LD10+SWO!LD11</f>
        <v>3.49</v>
      </c>
      <c r="F38" s="300">
        <f>SWO!LE10+SWO!LE11</f>
        <v>5.49</v>
      </c>
      <c r="G38" s="393">
        <v>804.54545439917354</v>
      </c>
      <c r="H38" s="393">
        <f>SWO!LG10+SWO!LG11</f>
        <v>0</v>
      </c>
      <c r="I38" s="393">
        <f>SWO!LH10+SWO!LH11</f>
        <v>216</v>
      </c>
      <c r="J38" s="393">
        <f>SWO!LI10+SWO!LI11</f>
        <v>0</v>
      </c>
      <c r="K38" s="393">
        <f>SWO!LJ10+SWO!LJ11</f>
        <v>0</v>
      </c>
      <c r="L38" s="393">
        <f>SWO!LK10+SWO!LK11</f>
        <v>0</v>
      </c>
      <c r="M38" s="299">
        <f t="shared" si="0"/>
        <v>36.6</v>
      </c>
      <c r="N38" s="299">
        <f t="shared" si="1"/>
        <v>91.5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95</v>
      </c>
      <c r="D39" s="332">
        <f>SWO!LM10+SWO!LM11</f>
        <v>89.35</v>
      </c>
      <c r="E39" s="301">
        <f>SWO!LN10+SWO!LN11</f>
        <v>3.14</v>
      </c>
      <c r="F39" s="301">
        <f>SWO!LO10+SWO!LO11</f>
        <v>89.35</v>
      </c>
      <c r="G39" s="394">
        <v>5095.4545445280992</v>
      </c>
      <c r="H39" s="394">
        <f>SWO!LQ10+SWO!LQ11</f>
        <v>172</v>
      </c>
      <c r="I39" s="394">
        <f>SWO!LR10+SWO!LR11</f>
        <v>4832</v>
      </c>
      <c r="J39" s="394">
        <f>SWO!LS10+SWO!LS11</f>
        <v>0</v>
      </c>
      <c r="K39" s="394">
        <f>SWO!LT10+SWO!LT11</f>
        <v>4832</v>
      </c>
      <c r="L39" s="394">
        <f>SWO!LU10+SWO!LU11</f>
        <v>4590</v>
      </c>
      <c r="M39" s="302">
        <f t="shared" si="0"/>
        <v>94.05263157894737</v>
      </c>
      <c r="N39" s="302">
        <f t="shared" si="1"/>
        <v>100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4751.4000000000005</v>
      </c>
      <c r="D40" s="303">
        <f t="shared" ref="D40:L40" si="2">SUM(D7:D39)</f>
        <v>4504.0700000000006</v>
      </c>
      <c r="E40" s="303">
        <f t="shared" si="2"/>
        <v>428.22</v>
      </c>
      <c r="F40" s="303">
        <f t="shared" si="2"/>
        <v>4447.9800000000005</v>
      </c>
      <c r="G40" s="382">
        <f t="shared" si="2"/>
        <v>254847.81813548217</v>
      </c>
      <c r="H40" s="382">
        <f t="shared" si="2"/>
        <v>22165.243243243243</v>
      </c>
      <c r="I40" s="382">
        <f t="shared" si="2"/>
        <v>239526.29729729731</v>
      </c>
      <c r="J40" s="382">
        <f t="shared" si="2"/>
        <v>2956</v>
      </c>
      <c r="K40" s="382">
        <f t="shared" si="2"/>
        <v>231246.29729729731</v>
      </c>
      <c r="L40" s="382">
        <f t="shared" si="2"/>
        <v>225036.29729729731</v>
      </c>
      <c r="M40" s="305">
        <f t="shared" si="0"/>
        <v>93.614092688470762</v>
      </c>
      <c r="N40" s="306">
        <f t="shared" si="1"/>
        <v>98.754681876613816</v>
      </c>
    </row>
    <row r="41" spans="1:14" ht="22.5" x14ac:dyDescent="0.25">
      <c r="A41" s="1740" t="s">
        <v>309</v>
      </c>
      <c r="B41" s="1741"/>
      <c r="C41" s="322"/>
      <c r="D41" s="331">
        <f>SWO!MQ10+SWO!MQ11</f>
        <v>0</v>
      </c>
      <c r="E41" s="307">
        <f>SWO!MR10+SWO!MR11</f>
        <v>0</v>
      </c>
      <c r="F41" s="307">
        <f>SWO!MS10+SWO!MS11</f>
        <v>0</v>
      </c>
      <c r="G41" s="331">
        <f>SWO!MT10+SWO!MT11</f>
        <v>0</v>
      </c>
      <c r="H41" s="383">
        <f>SWO!MU10+SWO!MU11</f>
        <v>0</v>
      </c>
      <c r="I41" s="383">
        <f>SWO!MV10+SWO!MV11</f>
        <v>0</v>
      </c>
      <c r="J41" s="383">
        <f>SWO!MW10+SWO!MW11</f>
        <v>0</v>
      </c>
      <c r="K41" s="383">
        <f>SWO!MX10+SWO!MX11</f>
        <v>0</v>
      </c>
      <c r="L41" s="383">
        <f>SWO!MY10+SWO!MY11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296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45.75" thickBot="1" x14ac:dyDescent="0.3">
      <c r="A43" s="1744" t="s">
        <v>310</v>
      </c>
      <c r="B43" s="1745"/>
      <c r="C43" s="324">
        <f t="shared" ref="C43:L43" si="3">C40+C41+C42</f>
        <v>4751.4000000000005</v>
      </c>
      <c r="D43" s="310">
        <f t="shared" si="3"/>
        <v>4504.0700000000006</v>
      </c>
      <c r="E43" s="310">
        <f t="shared" si="3"/>
        <v>428.22</v>
      </c>
      <c r="F43" s="310">
        <f t="shared" si="3"/>
        <v>4447.9800000000005</v>
      </c>
      <c r="G43" s="385">
        <f t="shared" si="3"/>
        <v>254847.81813548217</v>
      </c>
      <c r="H43" s="385">
        <f t="shared" si="3"/>
        <v>22165.243243243243</v>
      </c>
      <c r="I43" s="385">
        <f t="shared" si="3"/>
        <v>239526.29729729731</v>
      </c>
      <c r="J43" s="385">
        <f t="shared" si="3"/>
        <v>2956</v>
      </c>
      <c r="K43" s="385">
        <f t="shared" si="3"/>
        <v>231246.29729729731</v>
      </c>
      <c r="L43" s="385">
        <f t="shared" si="3"/>
        <v>225036.29729729731</v>
      </c>
      <c r="M43" s="305">
        <f t="shared" si="0"/>
        <v>93.614092688470762</v>
      </c>
      <c r="N43" s="306">
        <f t="shared" si="1"/>
        <v>98.754681876613816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1" orientation="portrait" r:id="rId1"/>
  <colBreaks count="1" manualBreakCount="1">
    <brk id="1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9" activePane="bottomRight" state="frozen"/>
      <selection activeCell="R12" sqref="R12"/>
      <selection pane="topRight" activeCell="R12" sqref="R12"/>
      <selection pane="bottomLeft" activeCell="R12" sqref="R12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320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SWO!E12</f>
        <v>0</v>
      </c>
      <c r="E7" s="312">
        <f>SWO!F12</f>
        <v>0</v>
      </c>
      <c r="F7" s="312">
        <f>SWO!G12</f>
        <v>0</v>
      </c>
      <c r="G7" s="313">
        <f>SWO!H12</f>
        <v>0</v>
      </c>
      <c r="H7" s="313">
        <f>SWO!I12</f>
        <v>0</v>
      </c>
      <c r="I7" s="313">
        <f>SWO!J12</f>
        <v>0</v>
      </c>
      <c r="J7" s="313">
        <f>SWO!K12</f>
        <v>0</v>
      </c>
      <c r="K7" s="313">
        <f>SWO!L12</f>
        <v>0</v>
      </c>
      <c r="L7" s="313">
        <f>SWO!M12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298">
        <f>SWO!O12</f>
        <v>0</v>
      </c>
      <c r="E8" s="298">
        <f>SWO!P12</f>
        <v>0</v>
      </c>
      <c r="F8" s="298">
        <f>SWO!Q12</f>
        <v>0</v>
      </c>
      <c r="G8" s="296">
        <f>SWO!R12</f>
        <v>0</v>
      </c>
      <c r="H8" s="296">
        <f>SWO!S12</f>
        <v>0</v>
      </c>
      <c r="I8" s="296">
        <f>SWO!T12</f>
        <v>0</v>
      </c>
      <c r="J8" s="296">
        <f>SWO!U12</f>
        <v>0</v>
      </c>
      <c r="K8" s="296">
        <f>SWO!V12</f>
        <v>0</v>
      </c>
      <c r="L8" s="296">
        <f>SWO!W12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298">
        <f>SWO!Y12</f>
        <v>0</v>
      </c>
      <c r="E9" s="298">
        <f>SWO!Z12</f>
        <v>0</v>
      </c>
      <c r="F9" s="298">
        <f>SWO!AA12</f>
        <v>0</v>
      </c>
      <c r="G9" s="296">
        <f>SWO!AB12</f>
        <v>0</v>
      </c>
      <c r="H9" s="296">
        <f>SWO!AC12</f>
        <v>0</v>
      </c>
      <c r="I9" s="296">
        <f>SWO!AD12</f>
        <v>0</v>
      </c>
      <c r="J9" s="296">
        <f>SWO!AE12</f>
        <v>0</v>
      </c>
      <c r="K9" s="296">
        <f>SWO!AF12</f>
        <v>0</v>
      </c>
      <c r="L9" s="296">
        <f>SWO!AG12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298">
        <f>SWO!AI12</f>
        <v>0</v>
      </c>
      <c r="E10" s="298">
        <f>SWO!AJ12</f>
        <v>0</v>
      </c>
      <c r="F10" s="298">
        <f>SWO!AK12</f>
        <v>0</v>
      </c>
      <c r="G10" s="296">
        <f>SWO!AL12</f>
        <v>0</v>
      </c>
      <c r="H10" s="296">
        <f>SWO!AM12</f>
        <v>0</v>
      </c>
      <c r="I10" s="296">
        <f>SWO!AN12</f>
        <v>0</v>
      </c>
      <c r="J10" s="296">
        <f>SWO!AO12</f>
        <v>0</v>
      </c>
      <c r="K10" s="296">
        <f>SWO!AP12</f>
        <v>0</v>
      </c>
      <c r="L10" s="296">
        <f>SWO!AQ12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00">
        <f>SWO!AS12</f>
        <v>0</v>
      </c>
      <c r="E11" s="300">
        <f>SWO!AT12</f>
        <v>0</v>
      </c>
      <c r="F11" s="300">
        <f>SWO!AU12</f>
        <v>0</v>
      </c>
      <c r="G11" s="297">
        <f>SWO!AV12</f>
        <v>0</v>
      </c>
      <c r="H11" s="297">
        <f>SWO!AW12</f>
        <v>0</v>
      </c>
      <c r="I11" s="297">
        <f>SWO!AX12</f>
        <v>0</v>
      </c>
      <c r="J11" s="297">
        <f>SWO!AY12</f>
        <v>0</v>
      </c>
      <c r="K11" s="297">
        <f>SWO!AZ12</f>
        <v>0</v>
      </c>
      <c r="L11" s="297">
        <f>SWO!BA12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00">
        <f>SWO!BC12</f>
        <v>0</v>
      </c>
      <c r="E12" s="300">
        <f>SWO!BD12</f>
        <v>0</v>
      </c>
      <c r="F12" s="300">
        <f>SWO!BE12</f>
        <v>0</v>
      </c>
      <c r="G12" s="297">
        <f>SWO!BF12</f>
        <v>0</v>
      </c>
      <c r="H12" s="297">
        <f>SWO!BG12</f>
        <v>0</v>
      </c>
      <c r="I12" s="297">
        <f>SWO!BH12</f>
        <v>0</v>
      </c>
      <c r="J12" s="297">
        <f>SWO!BI12</f>
        <v>0</v>
      </c>
      <c r="K12" s="297">
        <f>SWO!BJ12</f>
        <v>0</v>
      </c>
      <c r="L12" s="297">
        <f>SWO!BK12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298">
        <f>SWO!BM12</f>
        <v>0</v>
      </c>
      <c r="E13" s="298">
        <f>SWO!BN12</f>
        <v>0</v>
      </c>
      <c r="F13" s="298">
        <f>SWO!BO12</f>
        <v>0</v>
      </c>
      <c r="G13" s="296">
        <f>SWO!BP12</f>
        <v>0</v>
      </c>
      <c r="H13" s="296">
        <f>SWO!BQ12</f>
        <v>0</v>
      </c>
      <c r="I13" s="296">
        <f>SWO!BR12</f>
        <v>0</v>
      </c>
      <c r="J13" s="296">
        <f>SWO!BS12</f>
        <v>0</v>
      </c>
      <c r="K13" s="296">
        <f>SWO!BT12</f>
        <v>0</v>
      </c>
      <c r="L13" s="296">
        <f>SWO!BU12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298">
        <f>SWO!BW12</f>
        <v>0</v>
      </c>
      <c r="E14" s="298">
        <f>SWO!BX12</f>
        <v>0</v>
      </c>
      <c r="F14" s="298">
        <f>SWO!BY12</f>
        <v>0</v>
      </c>
      <c r="G14" s="296">
        <f>SWO!BZ12</f>
        <v>0</v>
      </c>
      <c r="H14" s="296">
        <f>SWO!CA12</f>
        <v>0</v>
      </c>
      <c r="I14" s="296">
        <f>SWO!CB12</f>
        <v>0</v>
      </c>
      <c r="J14" s="296">
        <f>SWO!CC12</f>
        <v>0</v>
      </c>
      <c r="K14" s="296">
        <f>SWO!CD12</f>
        <v>0</v>
      </c>
      <c r="L14" s="296">
        <f>SWO!CE12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298">
        <f>SWO!CG12</f>
        <v>0</v>
      </c>
      <c r="E15" s="298">
        <f>SWO!CH12</f>
        <v>0</v>
      </c>
      <c r="F15" s="298">
        <f>SWO!CI12</f>
        <v>0</v>
      </c>
      <c r="G15" s="296">
        <f>SWO!CJ12</f>
        <v>0</v>
      </c>
      <c r="H15" s="296">
        <f>SWO!CK12</f>
        <v>0</v>
      </c>
      <c r="I15" s="296">
        <f>SWO!CL12</f>
        <v>0</v>
      </c>
      <c r="J15" s="296">
        <f>SWO!CM12</f>
        <v>0</v>
      </c>
      <c r="K15" s="296">
        <f>SWO!CN12</f>
        <v>0</v>
      </c>
      <c r="L15" s="296">
        <f>SWO!CO12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298">
        <f>SWO!CQ12</f>
        <v>0</v>
      </c>
      <c r="E16" s="298">
        <f>SWO!CR12</f>
        <v>0</v>
      </c>
      <c r="F16" s="298">
        <f>SWO!CS12</f>
        <v>0</v>
      </c>
      <c r="G16" s="296">
        <f>SWO!CT12</f>
        <v>0</v>
      </c>
      <c r="H16" s="296">
        <f>SWO!CU12</f>
        <v>0</v>
      </c>
      <c r="I16" s="296">
        <f>SWO!CV12</f>
        <v>0</v>
      </c>
      <c r="J16" s="296">
        <f>SWO!CW12</f>
        <v>0</v>
      </c>
      <c r="K16" s="296">
        <f>SWO!CX12</f>
        <v>0</v>
      </c>
      <c r="L16" s="296">
        <f>SWO!CY12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298">
        <f>SWO!DA12</f>
        <v>0</v>
      </c>
      <c r="E17" s="298">
        <f>SWO!DB12</f>
        <v>0</v>
      </c>
      <c r="F17" s="298">
        <f>SWO!DC12</f>
        <v>0</v>
      </c>
      <c r="G17" s="296">
        <f>SWO!DD12</f>
        <v>0</v>
      </c>
      <c r="H17" s="296">
        <f>SWO!DE12</f>
        <v>0</v>
      </c>
      <c r="I17" s="296">
        <f>SWO!DF12</f>
        <v>0</v>
      </c>
      <c r="J17" s="296">
        <f>SWO!DG12</f>
        <v>0</v>
      </c>
      <c r="K17" s="296">
        <f>SWO!DH12</f>
        <v>0</v>
      </c>
      <c r="L17" s="296">
        <f>SWO!DI12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298">
        <f>SWO!DK12</f>
        <v>0</v>
      </c>
      <c r="E18" s="298">
        <f>SWO!DL12</f>
        <v>0</v>
      </c>
      <c r="F18" s="298">
        <f>SWO!DM12</f>
        <v>0</v>
      </c>
      <c r="G18" s="296">
        <f>SWO!DN12</f>
        <v>0</v>
      </c>
      <c r="H18" s="296">
        <f>SWO!DO12</f>
        <v>0</v>
      </c>
      <c r="I18" s="296">
        <f>SWO!DP12</f>
        <v>0</v>
      </c>
      <c r="J18" s="296">
        <f>SWO!DQ12</f>
        <v>0</v>
      </c>
      <c r="K18" s="296">
        <f>SWO!DR12</f>
        <v>0</v>
      </c>
      <c r="L18" s="296">
        <f>SWO!DS12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298">
        <f>SWO!DU12</f>
        <v>0</v>
      </c>
      <c r="E19" s="298">
        <f>SWO!DV12</f>
        <v>0</v>
      </c>
      <c r="F19" s="298">
        <f>SWO!DW12</f>
        <v>0</v>
      </c>
      <c r="G19" s="296">
        <f>SWO!DX12</f>
        <v>0</v>
      </c>
      <c r="H19" s="296">
        <f>SWO!DY12</f>
        <v>0</v>
      </c>
      <c r="I19" s="296">
        <f>SWO!DZ12</f>
        <v>0</v>
      </c>
      <c r="J19" s="296">
        <f>SWO!EA12</f>
        <v>0</v>
      </c>
      <c r="K19" s="296">
        <f>SWO!EB12</f>
        <v>0</v>
      </c>
      <c r="L19" s="296">
        <f>SWO!EC12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298">
        <f>SWO!EE12</f>
        <v>0</v>
      </c>
      <c r="E20" s="298">
        <f>SWO!EF12</f>
        <v>0</v>
      </c>
      <c r="F20" s="298">
        <f>SWO!EG12</f>
        <v>0</v>
      </c>
      <c r="G20" s="296">
        <f>SWO!EH12</f>
        <v>0</v>
      </c>
      <c r="H20" s="296">
        <f>SWO!EI12</f>
        <v>0</v>
      </c>
      <c r="I20" s="296">
        <f>SWO!EJ12</f>
        <v>0</v>
      </c>
      <c r="J20" s="296">
        <f>SWO!EK12</f>
        <v>0</v>
      </c>
      <c r="K20" s="296">
        <f>SWO!EL12</f>
        <v>0</v>
      </c>
      <c r="L20" s="296">
        <f>SWO!EM12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298">
        <f>SWO!EO12</f>
        <v>0</v>
      </c>
      <c r="E21" s="298">
        <f>SWO!EP12</f>
        <v>0</v>
      </c>
      <c r="F21" s="298">
        <f>SWO!EQ12</f>
        <v>0</v>
      </c>
      <c r="G21" s="296">
        <f>SWO!ER12</f>
        <v>0</v>
      </c>
      <c r="H21" s="296">
        <f>SWO!ES12</f>
        <v>0</v>
      </c>
      <c r="I21" s="296">
        <f>SWO!ET12</f>
        <v>0</v>
      </c>
      <c r="J21" s="296">
        <f>SWO!EU12</f>
        <v>0</v>
      </c>
      <c r="K21" s="296">
        <f>SWO!EV12</f>
        <v>0</v>
      </c>
      <c r="L21" s="296">
        <f>SWO!EW12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298">
        <f>SWO!EY12</f>
        <v>0</v>
      </c>
      <c r="E22" s="298">
        <f>SWO!EZ12</f>
        <v>0</v>
      </c>
      <c r="F22" s="298">
        <f>SWO!FA12</f>
        <v>0</v>
      </c>
      <c r="G22" s="296">
        <f>SWO!FB12</f>
        <v>0</v>
      </c>
      <c r="H22" s="296">
        <f>SWO!FC12</f>
        <v>0</v>
      </c>
      <c r="I22" s="296">
        <f>SWO!FD12</f>
        <v>0</v>
      </c>
      <c r="J22" s="296">
        <f>SWO!FE12</f>
        <v>0</v>
      </c>
      <c r="K22" s="296">
        <f>SWO!FF12</f>
        <v>0</v>
      </c>
      <c r="L22" s="296">
        <f>SWO!FG12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298">
        <f>SWO!FI12</f>
        <v>0</v>
      </c>
      <c r="E23" s="298">
        <f>SWO!FJ12</f>
        <v>0</v>
      </c>
      <c r="F23" s="298">
        <f>SWO!FK12</f>
        <v>0</v>
      </c>
      <c r="G23" s="296">
        <f>SWO!FL12</f>
        <v>0</v>
      </c>
      <c r="H23" s="296">
        <f>SWO!FM12</f>
        <v>0</v>
      </c>
      <c r="I23" s="296">
        <f>SWO!FN12</f>
        <v>0</v>
      </c>
      <c r="J23" s="296">
        <f>SWO!FO12</f>
        <v>0</v>
      </c>
      <c r="K23" s="296">
        <f>SWO!FP12</f>
        <v>0</v>
      </c>
      <c r="L23" s="296">
        <f>SWO!FQ12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298">
        <f>SWO!FS12</f>
        <v>0</v>
      </c>
      <c r="E24" s="298">
        <f>SWO!FT12</f>
        <v>0</v>
      </c>
      <c r="F24" s="298">
        <f>SWO!FU12</f>
        <v>0</v>
      </c>
      <c r="G24" s="296">
        <f>SWO!FV12</f>
        <v>0</v>
      </c>
      <c r="H24" s="296">
        <f>SWO!FW12</f>
        <v>0</v>
      </c>
      <c r="I24" s="296">
        <f>SWO!FX12</f>
        <v>0</v>
      </c>
      <c r="J24" s="296">
        <f>SWO!FY12</f>
        <v>0</v>
      </c>
      <c r="K24" s="296">
        <f>SWO!FZ12</f>
        <v>0</v>
      </c>
      <c r="L24" s="296">
        <f>SWO!GA12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00">
        <f>SWO!GC12</f>
        <v>0</v>
      </c>
      <c r="E25" s="300">
        <f>SWO!GD12</f>
        <v>0</v>
      </c>
      <c r="F25" s="300">
        <f>SWO!GE12</f>
        <v>0</v>
      </c>
      <c r="G25" s="297">
        <f>SWO!GF12</f>
        <v>0</v>
      </c>
      <c r="H25" s="297">
        <f>SWO!GG12</f>
        <v>0</v>
      </c>
      <c r="I25" s="297">
        <f>SWO!GH12</f>
        <v>0</v>
      </c>
      <c r="J25" s="297">
        <f>SWO!GI12</f>
        <v>0</v>
      </c>
      <c r="K25" s="297">
        <f>SWO!GJ12</f>
        <v>0</v>
      </c>
      <c r="L25" s="297">
        <f>SWO!GK12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00">
        <f>SWO!GM12</f>
        <v>0</v>
      </c>
      <c r="E26" s="300">
        <f>SWO!GN12</f>
        <v>0</v>
      </c>
      <c r="F26" s="300">
        <f>SWO!GO12</f>
        <v>0</v>
      </c>
      <c r="G26" s="297">
        <f>SWO!GP12</f>
        <v>0</v>
      </c>
      <c r="H26" s="297">
        <f>SWO!GQ12</f>
        <v>0</v>
      </c>
      <c r="I26" s="297">
        <f>SWO!GR12</f>
        <v>0</v>
      </c>
      <c r="J26" s="297">
        <f>SWO!GS12</f>
        <v>0</v>
      </c>
      <c r="K26" s="297">
        <f>SWO!GT12</f>
        <v>0</v>
      </c>
      <c r="L26" s="297">
        <f>SWO!GU12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298">
        <f>SWO!GW12</f>
        <v>0</v>
      </c>
      <c r="E27" s="298">
        <f>SWO!GX12</f>
        <v>0</v>
      </c>
      <c r="F27" s="298">
        <f>SWO!GY12</f>
        <v>0</v>
      </c>
      <c r="G27" s="296">
        <f>SWO!GZ12</f>
        <v>0</v>
      </c>
      <c r="H27" s="296">
        <f>SWO!HA12</f>
        <v>0</v>
      </c>
      <c r="I27" s="296">
        <f>SWO!HB12</f>
        <v>0</v>
      </c>
      <c r="J27" s="296">
        <f>SWO!HC12</f>
        <v>0</v>
      </c>
      <c r="K27" s="296">
        <f>SWO!HD12</f>
        <v>0</v>
      </c>
      <c r="L27" s="296">
        <f>SWO!HE12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00">
        <f>SWO!HG12</f>
        <v>0</v>
      </c>
      <c r="E28" s="300">
        <f>SWO!HH12</f>
        <v>0</v>
      </c>
      <c r="F28" s="300">
        <f>SWO!HI12</f>
        <v>0</v>
      </c>
      <c r="G28" s="297">
        <f>SWO!HJ12</f>
        <v>0</v>
      </c>
      <c r="H28" s="297">
        <f>SWO!HK12</f>
        <v>0</v>
      </c>
      <c r="I28" s="297">
        <f>SWO!HL12</f>
        <v>0</v>
      </c>
      <c r="J28" s="297">
        <f>SWO!HM12</f>
        <v>0</v>
      </c>
      <c r="K28" s="297">
        <f>SWO!HN12</f>
        <v>0</v>
      </c>
      <c r="L28" s="297">
        <f>SWO!HO12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00">
        <f>SWO!HQ12</f>
        <v>0</v>
      </c>
      <c r="E29" s="300">
        <f>SWO!HR12</f>
        <v>0</v>
      </c>
      <c r="F29" s="300">
        <f>SWO!HS12</f>
        <v>0</v>
      </c>
      <c r="G29" s="297">
        <f>SWO!HT12</f>
        <v>0</v>
      </c>
      <c r="H29" s="297">
        <f>SWO!HU12</f>
        <v>0</v>
      </c>
      <c r="I29" s="297">
        <f>SWO!HV12</f>
        <v>0</v>
      </c>
      <c r="J29" s="297">
        <f>SWO!HW12</f>
        <v>0</v>
      </c>
      <c r="K29" s="297">
        <f>SWO!HX12</f>
        <v>0</v>
      </c>
      <c r="L29" s="297">
        <f>SWO!HY12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00">
        <f>SWO!IA12</f>
        <v>0</v>
      </c>
      <c r="E30" s="300">
        <f>SWO!IB12</f>
        <v>0</v>
      </c>
      <c r="F30" s="300">
        <f>SWO!IC12</f>
        <v>0</v>
      </c>
      <c r="G30" s="297">
        <f>SWO!ID12</f>
        <v>0</v>
      </c>
      <c r="H30" s="297">
        <f>SWO!IE12</f>
        <v>0</v>
      </c>
      <c r="I30" s="297">
        <f>SWO!IF12</f>
        <v>0</v>
      </c>
      <c r="J30" s="297">
        <f>SWO!IG12</f>
        <v>0</v>
      </c>
      <c r="K30" s="297">
        <f>SWO!IH12</f>
        <v>0</v>
      </c>
      <c r="L30" s="297">
        <f>SWO!II12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00">
        <f>SWO!IK12</f>
        <v>0</v>
      </c>
      <c r="E31" s="300">
        <f>SWO!IL12</f>
        <v>0</v>
      </c>
      <c r="F31" s="300">
        <f>SWO!IM12</f>
        <v>0</v>
      </c>
      <c r="G31" s="297">
        <f>SWO!IN12</f>
        <v>0</v>
      </c>
      <c r="H31" s="297">
        <f>SWO!IO12</f>
        <v>0</v>
      </c>
      <c r="I31" s="297">
        <f>SWO!IP12</f>
        <v>0</v>
      </c>
      <c r="J31" s="297">
        <f>SWO!IQ12</f>
        <v>0</v>
      </c>
      <c r="K31" s="297">
        <f>SWO!IR12</f>
        <v>0</v>
      </c>
      <c r="L31" s="297">
        <f>SWO!IS12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00">
        <f>SWO!IU12</f>
        <v>0</v>
      </c>
      <c r="E32" s="300">
        <f>SWO!IV12</f>
        <v>0</v>
      </c>
      <c r="F32" s="300">
        <f>SWO!IW12</f>
        <v>0</v>
      </c>
      <c r="G32" s="297">
        <f>SWO!IX12</f>
        <v>0</v>
      </c>
      <c r="H32" s="297">
        <f>SWO!IY12</f>
        <v>0</v>
      </c>
      <c r="I32" s="297">
        <f>SWO!IZ12</f>
        <v>0</v>
      </c>
      <c r="J32" s="297">
        <f>SWO!JA12</f>
        <v>0</v>
      </c>
      <c r="K32" s="297">
        <f>SWO!JB12</f>
        <v>0</v>
      </c>
      <c r="L32" s="297">
        <f>SWO!JC12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00">
        <f>SWO!JE12</f>
        <v>0</v>
      </c>
      <c r="E33" s="300">
        <f>SWO!JF12</f>
        <v>0</v>
      </c>
      <c r="F33" s="300">
        <f>SWO!JG12</f>
        <v>0</v>
      </c>
      <c r="G33" s="297">
        <f>SWO!JH12</f>
        <v>0</v>
      </c>
      <c r="H33" s="297">
        <f>SWO!JI12</f>
        <v>0</v>
      </c>
      <c r="I33" s="297">
        <f>SWO!JJ12</f>
        <v>0</v>
      </c>
      <c r="J33" s="297">
        <f>SWO!JK12</f>
        <v>0</v>
      </c>
      <c r="K33" s="297">
        <f>SWO!JL12</f>
        <v>0</v>
      </c>
      <c r="L33" s="297">
        <f>SWO!JM12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00">
        <f>SWO!JO12</f>
        <v>0</v>
      </c>
      <c r="E34" s="300">
        <f>SWO!JP12</f>
        <v>0</v>
      </c>
      <c r="F34" s="300">
        <f>SWO!JQ12</f>
        <v>0</v>
      </c>
      <c r="G34" s="297">
        <f>SWO!JR12</f>
        <v>0</v>
      </c>
      <c r="H34" s="297">
        <f>SWO!JS12</f>
        <v>0</v>
      </c>
      <c r="I34" s="297">
        <f>SWO!JT12</f>
        <v>0</v>
      </c>
      <c r="J34" s="297">
        <f>SWO!JU12</f>
        <v>0</v>
      </c>
      <c r="K34" s="297">
        <f>SWO!JV12</f>
        <v>0</v>
      </c>
      <c r="L34" s="297">
        <f>SWO!JW12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298">
        <f>SWO!JY12</f>
        <v>0</v>
      </c>
      <c r="E35" s="298">
        <f>SWO!JZ12</f>
        <v>0</v>
      </c>
      <c r="F35" s="298">
        <f>SWO!KA12</f>
        <v>0</v>
      </c>
      <c r="G35" s="296">
        <f>SWO!KB12</f>
        <v>0</v>
      </c>
      <c r="H35" s="296">
        <f>SWO!KC12</f>
        <v>0</v>
      </c>
      <c r="I35" s="296">
        <f>SWO!KD12</f>
        <v>0</v>
      </c>
      <c r="J35" s="296">
        <f>SWO!KE12</f>
        <v>0</v>
      </c>
      <c r="K35" s="296">
        <f>SWO!KF12</f>
        <v>0</v>
      </c>
      <c r="L35" s="296">
        <f>SWO!KG12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00">
        <f>SWO!KI12</f>
        <v>0</v>
      </c>
      <c r="E36" s="300">
        <f>SWO!KJ12</f>
        <v>0</v>
      </c>
      <c r="F36" s="300">
        <f>SWO!KK12</f>
        <v>0</v>
      </c>
      <c r="G36" s="297">
        <f>SWO!KL12</f>
        <v>0</v>
      </c>
      <c r="H36" s="297">
        <f>SWO!KM12</f>
        <v>0</v>
      </c>
      <c r="I36" s="297">
        <f>SWO!KN12</f>
        <v>0</v>
      </c>
      <c r="J36" s="297">
        <f>SWO!KO12</f>
        <v>0</v>
      </c>
      <c r="K36" s="297">
        <f>SWO!KP12</f>
        <v>0</v>
      </c>
      <c r="L36" s="297">
        <f>SWO!KQ12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00">
        <f>SWO!KS12</f>
        <v>0</v>
      </c>
      <c r="E37" s="300">
        <f>SWO!KT12</f>
        <v>0</v>
      </c>
      <c r="F37" s="300">
        <f>SWO!KU12</f>
        <v>0</v>
      </c>
      <c r="G37" s="297">
        <f>SWO!KV12</f>
        <v>0</v>
      </c>
      <c r="H37" s="297">
        <f>SWO!KW12</f>
        <v>0</v>
      </c>
      <c r="I37" s="297">
        <f>SWO!KX12</f>
        <v>0</v>
      </c>
      <c r="J37" s="297">
        <f>SWO!KY12</f>
        <v>0</v>
      </c>
      <c r="K37" s="297">
        <f>SWO!KZ12</f>
        <v>0</v>
      </c>
      <c r="L37" s="297">
        <f>SWO!LA12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00">
        <f>SWO!LC12</f>
        <v>0</v>
      </c>
      <c r="E38" s="300">
        <f>SWO!LD12</f>
        <v>0</v>
      </c>
      <c r="F38" s="300">
        <f>SWO!LE12</f>
        <v>0</v>
      </c>
      <c r="G38" s="297">
        <f>SWO!LF12</f>
        <v>0</v>
      </c>
      <c r="H38" s="297">
        <f>SWO!LG12</f>
        <v>0</v>
      </c>
      <c r="I38" s="297">
        <f>SWO!LH12</f>
        <v>0</v>
      </c>
      <c r="J38" s="297">
        <f>SWO!LI12</f>
        <v>0</v>
      </c>
      <c r="K38" s="297">
        <f>SWO!LJ12</f>
        <v>0</v>
      </c>
      <c r="L38" s="297">
        <f>SWO!LK12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32">
        <f>SWO!LM12</f>
        <v>0</v>
      </c>
      <c r="E39" s="301">
        <f>SWO!LN12</f>
        <v>0</v>
      </c>
      <c r="F39" s="301">
        <f>SWO!LO12</f>
        <v>0</v>
      </c>
      <c r="G39" s="332">
        <f>SWO!LP12</f>
        <v>0</v>
      </c>
      <c r="H39" s="332">
        <f>SWO!LQ12</f>
        <v>0</v>
      </c>
      <c r="I39" s="332">
        <f>SWO!LR12</f>
        <v>0</v>
      </c>
      <c r="J39" s="332">
        <f>SWO!LS12</f>
        <v>0</v>
      </c>
      <c r="K39" s="332">
        <f>SWO!LT12</f>
        <v>0</v>
      </c>
      <c r="L39" s="332">
        <f>SWO!LU12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04">
        <f t="shared" si="2"/>
        <v>0</v>
      </c>
      <c r="H40" s="304">
        <f t="shared" si="2"/>
        <v>0</v>
      </c>
      <c r="I40" s="304">
        <f t="shared" si="2"/>
        <v>0</v>
      </c>
      <c r="J40" s="304">
        <f t="shared" si="2"/>
        <v>0</v>
      </c>
      <c r="K40" s="304">
        <f t="shared" si="2"/>
        <v>0</v>
      </c>
      <c r="L40" s="304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SWO!MQ12</f>
        <v>0</v>
      </c>
      <c r="E41" s="307">
        <f>SWO!MR12</f>
        <v>0</v>
      </c>
      <c r="F41" s="307">
        <f>SWO!MS12</f>
        <v>0</v>
      </c>
      <c r="G41" s="331">
        <f>SWO!MT12</f>
        <v>0</v>
      </c>
      <c r="H41" s="331">
        <f>SWO!MU12</f>
        <v>0</v>
      </c>
      <c r="I41" s="331">
        <f>SWO!MV12</f>
        <v>0</v>
      </c>
      <c r="J41" s="331">
        <f>SWO!MW12</f>
        <v>0</v>
      </c>
      <c r="K41" s="331">
        <f>SWO!MX12</f>
        <v>0</v>
      </c>
      <c r="L41" s="331">
        <f>SWO!MY12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296">
        <v>0</v>
      </c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11">
        <f t="shared" si="3"/>
        <v>0</v>
      </c>
      <c r="H43" s="311">
        <f t="shared" si="3"/>
        <v>0</v>
      </c>
      <c r="I43" s="311">
        <f t="shared" si="3"/>
        <v>0</v>
      </c>
      <c r="J43" s="311">
        <f t="shared" si="3"/>
        <v>0</v>
      </c>
      <c r="K43" s="311">
        <f t="shared" si="3"/>
        <v>0</v>
      </c>
      <c r="L43" s="311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R12" sqref="R12"/>
      <selection pane="topRight" activeCell="R12" sqref="R12"/>
      <selection pane="bottomLeft" activeCell="R12" sqref="R12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6.140625" style="291" customWidth="1"/>
    <col min="12" max="12" width="9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321</v>
      </c>
      <c r="B3" s="1726"/>
      <c r="C3" s="1748" t="s">
        <v>462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SWO!E13</f>
        <v>0</v>
      </c>
      <c r="E7" s="312">
        <f>SWO!F13</f>
        <v>0</v>
      </c>
      <c r="F7" s="312">
        <f>SWO!G13</f>
        <v>0</v>
      </c>
      <c r="G7" s="313">
        <f>SWO!H13</f>
        <v>0</v>
      </c>
      <c r="H7" s="381">
        <f>SWO!I13</f>
        <v>0</v>
      </c>
      <c r="I7" s="381">
        <f>SWO!J13</f>
        <v>0</v>
      </c>
      <c r="J7" s="381">
        <f>SWO!K13</f>
        <v>0</v>
      </c>
      <c r="K7" s="381">
        <f>SWO!L13</f>
        <v>0</v>
      </c>
      <c r="L7" s="381">
        <f>SWO!M13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298">
        <f>SWO!O13</f>
        <v>0</v>
      </c>
      <c r="E8" s="298">
        <f>SWO!P13</f>
        <v>0</v>
      </c>
      <c r="F8" s="298">
        <f>SWO!Q13</f>
        <v>0</v>
      </c>
      <c r="G8" s="296">
        <f>SWO!R13</f>
        <v>277</v>
      </c>
      <c r="H8" s="384">
        <f>SWO!S13</f>
        <v>0</v>
      </c>
      <c r="I8" s="384">
        <f>SWO!T13</f>
        <v>278</v>
      </c>
      <c r="J8" s="384">
        <f>SWO!U13</f>
        <v>0</v>
      </c>
      <c r="K8" s="384">
        <f>SWO!V13</f>
        <v>0</v>
      </c>
      <c r="L8" s="384">
        <f>SWO!W13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298">
        <f>SWO!Y13</f>
        <v>0</v>
      </c>
      <c r="E9" s="298">
        <f>SWO!Z13</f>
        <v>0</v>
      </c>
      <c r="F9" s="298">
        <f>SWO!AA13</f>
        <v>0</v>
      </c>
      <c r="G9" s="296">
        <f>SWO!AB13</f>
        <v>858</v>
      </c>
      <c r="H9" s="384">
        <f>SWO!AC13</f>
        <v>0</v>
      </c>
      <c r="I9" s="384">
        <f>SWO!AD13</f>
        <v>757</v>
      </c>
      <c r="J9" s="384">
        <f>SWO!AE13</f>
        <v>0</v>
      </c>
      <c r="K9" s="384">
        <f>SWO!AF13</f>
        <v>757</v>
      </c>
      <c r="L9" s="384">
        <f>SWO!AG13</f>
        <v>757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298">
        <f>SWO!AI13</f>
        <v>0</v>
      </c>
      <c r="E10" s="298">
        <f>SWO!AJ13</f>
        <v>0</v>
      </c>
      <c r="F10" s="298">
        <f>SWO!AK13</f>
        <v>0</v>
      </c>
      <c r="G10" s="296">
        <f>SWO!AL13</f>
        <v>652</v>
      </c>
      <c r="H10" s="384">
        <f>SWO!AM13</f>
        <v>0</v>
      </c>
      <c r="I10" s="384">
        <f>SWO!AN13</f>
        <v>573</v>
      </c>
      <c r="J10" s="384">
        <f>SWO!AO13</f>
        <v>0</v>
      </c>
      <c r="K10" s="384">
        <f>SWO!AP13</f>
        <v>0</v>
      </c>
      <c r="L10" s="384">
        <f>SWO!AQ13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00">
        <f>SWO!AS13</f>
        <v>0</v>
      </c>
      <c r="E11" s="300">
        <f>SWO!AT13</f>
        <v>0</v>
      </c>
      <c r="F11" s="300">
        <f>SWO!AU13</f>
        <v>0</v>
      </c>
      <c r="G11" s="297">
        <f>SWO!AV13</f>
        <v>447</v>
      </c>
      <c r="H11" s="393">
        <f>SWO!AW13</f>
        <v>0</v>
      </c>
      <c r="I11" s="393">
        <f>SWO!AX13</f>
        <v>382</v>
      </c>
      <c r="J11" s="393">
        <f>SWO!AY13</f>
        <v>0</v>
      </c>
      <c r="K11" s="393">
        <f>SWO!AZ13</f>
        <v>382</v>
      </c>
      <c r="L11" s="393">
        <f>SWO!BA13</f>
        <v>382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00">
        <f>SWO!BC13</f>
        <v>0</v>
      </c>
      <c r="E12" s="300">
        <f>SWO!BD13</f>
        <v>0</v>
      </c>
      <c r="F12" s="300">
        <f>SWO!BE13</f>
        <v>0</v>
      </c>
      <c r="G12" s="297">
        <f>SWO!BF13</f>
        <v>505</v>
      </c>
      <c r="H12" s="393">
        <f>SWO!BG13</f>
        <v>0</v>
      </c>
      <c r="I12" s="393">
        <f>SWO!BH13</f>
        <v>426</v>
      </c>
      <c r="J12" s="393">
        <f>SWO!BI13</f>
        <v>0</v>
      </c>
      <c r="K12" s="393">
        <f>SWO!BJ13</f>
        <v>0</v>
      </c>
      <c r="L12" s="393">
        <f>SWO!BK13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298">
        <f>SWO!BM13</f>
        <v>0</v>
      </c>
      <c r="E13" s="298">
        <f>SWO!BN13</f>
        <v>0</v>
      </c>
      <c r="F13" s="298">
        <f>SWO!BO13</f>
        <v>0</v>
      </c>
      <c r="G13" s="296">
        <f>SWO!BP13</f>
        <v>0</v>
      </c>
      <c r="H13" s="384">
        <f>SWO!BQ13</f>
        <v>0</v>
      </c>
      <c r="I13" s="384">
        <f>SWO!BR13</f>
        <v>0</v>
      </c>
      <c r="J13" s="384">
        <f>SWO!BS13</f>
        <v>0</v>
      </c>
      <c r="K13" s="384">
        <f>SWO!BT13</f>
        <v>0</v>
      </c>
      <c r="L13" s="384">
        <f>SWO!BU13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298">
        <f>SWO!BW13</f>
        <v>0</v>
      </c>
      <c r="E14" s="298">
        <f>SWO!BX13</f>
        <v>0</v>
      </c>
      <c r="F14" s="298">
        <f>SWO!BY13</f>
        <v>0</v>
      </c>
      <c r="G14" s="296">
        <f>SWO!BZ13</f>
        <v>1850</v>
      </c>
      <c r="H14" s="384">
        <f>SWO!CA13</f>
        <v>0</v>
      </c>
      <c r="I14" s="384">
        <f>SWO!CB13</f>
        <v>0</v>
      </c>
      <c r="J14" s="384">
        <f>SWO!CC13</f>
        <v>0</v>
      </c>
      <c r="K14" s="384">
        <f>SWO!CD13</f>
        <v>0</v>
      </c>
      <c r="L14" s="384">
        <f>SWO!CE13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298">
        <f>SWO!CG13</f>
        <v>0</v>
      </c>
      <c r="E15" s="298">
        <f>SWO!CH13</f>
        <v>0</v>
      </c>
      <c r="F15" s="298">
        <f>SWO!CI13</f>
        <v>0</v>
      </c>
      <c r="G15" s="296">
        <f>SWO!CJ13</f>
        <v>807</v>
      </c>
      <c r="H15" s="384">
        <f>SWO!CK13</f>
        <v>0</v>
      </c>
      <c r="I15" s="384">
        <f>SWO!CL13</f>
        <v>790</v>
      </c>
      <c r="J15" s="384">
        <f>SWO!CM13</f>
        <v>0</v>
      </c>
      <c r="K15" s="384">
        <f>SWO!CN13</f>
        <v>790</v>
      </c>
      <c r="L15" s="384">
        <f>SWO!CO13</f>
        <v>750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298">
        <f>SWO!CQ13</f>
        <v>0</v>
      </c>
      <c r="E16" s="298">
        <f>SWO!CR13</f>
        <v>0</v>
      </c>
      <c r="F16" s="298">
        <f>SWO!CS13</f>
        <v>0</v>
      </c>
      <c r="G16" s="296">
        <f>SWO!CT13</f>
        <v>0</v>
      </c>
      <c r="H16" s="384">
        <f>SWO!CU13</f>
        <v>0</v>
      </c>
      <c r="I16" s="384">
        <f>SWO!CV13</f>
        <v>358</v>
      </c>
      <c r="J16" s="384">
        <f>SWO!CW13</f>
        <v>0</v>
      </c>
      <c r="K16" s="384">
        <f>SWO!CX13</f>
        <v>0</v>
      </c>
      <c r="L16" s="384">
        <f>SWO!CY13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298">
        <f>SWO!DA13</f>
        <v>0</v>
      </c>
      <c r="E17" s="298">
        <f>SWO!DB13</f>
        <v>0</v>
      </c>
      <c r="F17" s="298">
        <f>SWO!DC13</f>
        <v>0</v>
      </c>
      <c r="G17" s="296">
        <f>SWO!DD13</f>
        <v>0</v>
      </c>
      <c r="H17" s="384">
        <f>SWO!DE13</f>
        <v>0</v>
      </c>
      <c r="I17" s="384">
        <f>SWO!DF13</f>
        <v>0</v>
      </c>
      <c r="J17" s="384">
        <f>SWO!DG13</f>
        <v>0</v>
      </c>
      <c r="K17" s="384">
        <f>SWO!DH13</f>
        <v>0</v>
      </c>
      <c r="L17" s="384">
        <f>SWO!DI13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298">
        <f>SWO!DK13</f>
        <v>0</v>
      </c>
      <c r="E18" s="298">
        <f>SWO!DL13</f>
        <v>0</v>
      </c>
      <c r="F18" s="298">
        <f>SWO!DM13</f>
        <v>0</v>
      </c>
      <c r="G18" s="296">
        <f>SWO!DN13</f>
        <v>220</v>
      </c>
      <c r="H18" s="384">
        <f>SWO!DO13</f>
        <v>0</v>
      </c>
      <c r="I18" s="384">
        <f>SWO!DP13</f>
        <v>217</v>
      </c>
      <c r="J18" s="384">
        <f>SWO!DQ13</f>
        <v>0</v>
      </c>
      <c r="K18" s="384">
        <f>SWO!DR13</f>
        <v>0</v>
      </c>
      <c r="L18" s="384">
        <f>SWO!DS13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298">
        <f>SWO!DU13</f>
        <v>0</v>
      </c>
      <c r="E19" s="298">
        <f>SWO!DV13</f>
        <v>0</v>
      </c>
      <c r="F19" s="298">
        <f>SWO!DW13</f>
        <v>0</v>
      </c>
      <c r="G19" s="296">
        <f>SWO!DX13</f>
        <v>0</v>
      </c>
      <c r="H19" s="384">
        <f>SWO!DY13</f>
        <v>0</v>
      </c>
      <c r="I19" s="384">
        <f>SWO!DZ13</f>
        <v>0</v>
      </c>
      <c r="J19" s="384">
        <f>SWO!EA13</f>
        <v>0</v>
      </c>
      <c r="K19" s="384">
        <f>SWO!EB13</f>
        <v>0</v>
      </c>
      <c r="L19" s="384">
        <f>SWO!EC13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298">
        <f>SWO!EE13</f>
        <v>0</v>
      </c>
      <c r="E20" s="298">
        <f>SWO!EF13</f>
        <v>0</v>
      </c>
      <c r="F20" s="298">
        <f>SWO!EG13</f>
        <v>0</v>
      </c>
      <c r="G20" s="296">
        <f>SWO!EH13</f>
        <v>355</v>
      </c>
      <c r="H20" s="384">
        <f>SWO!EI13</f>
        <v>0</v>
      </c>
      <c r="I20" s="384">
        <f>SWO!EJ13</f>
        <v>351</v>
      </c>
      <c r="J20" s="384">
        <f>SWO!EK13</f>
        <v>0</v>
      </c>
      <c r="K20" s="384">
        <f>SWO!EL13</f>
        <v>351</v>
      </c>
      <c r="L20" s="384">
        <f>SWO!EM13</f>
        <v>351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298">
        <f>SWO!EO13</f>
        <v>0</v>
      </c>
      <c r="E21" s="298">
        <f>SWO!EP13</f>
        <v>0</v>
      </c>
      <c r="F21" s="298">
        <f>SWO!EQ13</f>
        <v>0</v>
      </c>
      <c r="G21" s="296">
        <f>SWO!ER13</f>
        <v>825</v>
      </c>
      <c r="H21" s="384">
        <f>SWO!ES13</f>
        <v>0</v>
      </c>
      <c r="I21" s="384">
        <f>SWO!ET13</f>
        <v>826</v>
      </c>
      <c r="J21" s="384">
        <f>SWO!EU13</f>
        <v>0</v>
      </c>
      <c r="K21" s="384">
        <f>SWO!EV13</f>
        <v>0</v>
      </c>
      <c r="L21" s="384">
        <f>SWO!EW13</f>
        <v>800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298">
        <f>SWO!EY13</f>
        <v>0</v>
      </c>
      <c r="E22" s="298">
        <f>SWO!EZ13</f>
        <v>0</v>
      </c>
      <c r="F22" s="298">
        <f>SWO!FA13</f>
        <v>0</v>
      </c>
      <c r="G22" s="296">
        <f>SWO!FB13</f>
        <v>980</v>
      </c>
      <c r="H22" s="384">
        <f>SWO!FC13</f>
        <v>0</v>
      </c>
      <c r="I22" s="384">
        <f>SWO!FD13</f>
        <v>980</v>
      </c>
      <c r="J22" s="384">
        <f>SWO!FE13</f>
        <v>0</v>
      </c>
      <c r="K22" s="384">
        <f>SWO!FF13</f>
        <v>0</v>
      </c>
      <c r="L22" s="384">
        <f>SWO!FG13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298">
        <f>SWO!FI13</f>
        <v>0</v>
      </c>
      <c r="E23" s="298">
        <f>SWO!FJ13</f>
        <v>0</v>
      </c>
      <c r="F23" s="298">
        <f>SWO!FK13</f>
        <v>0</v>
      </c>
      <c r="G23" s="296">
        <f>SWO!FL13</f>
        <v>129</v>
      </c>
      <c r="H23" s="384">
        <f>SWO!FM13</f>
        <v>0</v>
      </c>
      <c r="I23" s="384">
        <f>SWO!FN13</f>
        <v>148</v>
      </c>
      <c r="J23" s="384">
        <f>SWO!FO13</f>
        <v>0</v>
      </c>
      <c r="K23" s="384">
        <f>SWO!FP13</f>
        <v>0</v>
      </c>
      <c r="L23" s="384">
        <f>SWO!FQ13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298">
        <f>SWO!FS13</f>
        <v>0</v>
      </c>
      <c r="E24" s="298">
        <f>SWO!FT13</f>
        <v>0</v>
      </c>
      <c r="F24" s="298">
        <f>SWO!FU13</f>
        <v>0</v>
      </c>
      <c r="G24" s="296">
        <f>SWO!FV13</f>
        <v>36</v>
      </c>
      <c r="H24" s="384">
        <f>SWO!FW13</f>
        <v>25</v>
      </c>
      <c r="I24" s="384">
        <f>SWO!FX13</f>
        <v>25</v>
      </c>
      <c r="J24" s="384">
        <f>SWO!FY13</f>
        <v>0</v>
      </c>
      <c r="K24" s="384">
        <f>SWO!FZ13</f>
        <v>25</v>
      </c>
      <c r="L24" s="384">
        <f>SWO!GA13</f>
        <v>25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00">
        <f>SWO!GC13</f>
        <v>0</v>
      </c>
      <c r="E25" s="300">
        <f>SWO!GD13</f>
        <v>0</v>
      </c>
      <c r="F25" s="300">
        <f>SWO!GE13</f>
        <v>0</v>
      </c>
      <c r="G25" s="297">
        <f>SWO!GF13</f>
        <v>267</v>
      </c>
      <c r="H25" s="393">
        <f>SWO!GG13</f>
        <v>0</v>
      </c>
      <c r="I25" s="393">
        <f>SWO!GH13</f>
        <v>0</v>
      </c>
      <c r="J25" s="393">
        <f>SWO!GI13</f>
        <v>0</v>
      </c>
      <c r="K25" s="393">
        <f>SWO!GJ13</f>
        <v>0</v>
      </c>
      <c r="L25" s="393">
        <f>SWO!GK13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00">
        <f>SWO!GM13</f>
        <v>0</v>
      </c>
      <c r="E26" s="300">
        <f>SWO!GN13</f>
        <v>0</v>
      </c>
      <c r="F26" s="300">
        <f>SWO!GO13</f>
        <v>0</v>
      </c>
      <c r="G26" s="297">
        <f>SWO!GP13</f>
        <v>283</v>
      </c>
      <c r="H26" s="393">
        <f>SWO!GQ13</f>
        <v>0</v>
      </c>
      <c r="I26" s="393">
        <f>SWO!GR13</f>
        <v>150</v>
      </c>
      <c r="J26" s="393">
        <f>SWO!GS13</f>
        <v>0</v>
      </c>
      <c r="K26" s="393">
        <f>SWO!GT13</f>
        <v>150</v>
      </c>
      <c r="L26" s="393">
        <f>SWO!GU13</f>
        <v>150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298">
        <f>SWO!GW13</f>
        <v>0</v>
      </c>
      <c r="E27" s="298">
        <f>SWO!GX13</f>
        <v>0</v>
      </c>
      <c r="F27" s="298">
        <f>SWO!GY13</f>
        <v>0</v>
      </c>
      <c r="G27" s="296">
        <f>SWO!GZ13</f>
        <v>33</v>
      </c>
      <c r="H27" s="384">
        <f>SWO!HA13</f>
        <v>0</v>
      </c>
      <c r="I27" s="384">
        <f>SWO!HB13</f>
        <v>0</v>
      </c>
      <c r="J27" s="384">
        <f>SWO!HC13</f>
        <v>0</v>
      </c>
      <c r="K27" s="384">
        <f>SWO!HD13</f>
        <v>0</v>
      </c>
      <c r="L27" s="384">
        <f>SWO!HE13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00">
        <f>SWO!HG13</f>
        <v>0</v>
      </c>
      <c r="E28" s="300">
        <f>SWO!HH13</f>
        <v>0</v>
      </c>
      <c r="F28" s="300">
        <f>SWO!HI13</f>
        <v>0</v>
      </c>
      <c r="G28" s="297">
        <f>SWO!HJ13</f>
        <v>98</v>
      </c>
      <c r="H28" s="393">
        <f>SWO!HK13</f>
        <v>0</v>
      </c>
      <c r="I28" s="393">
        <f>SWO!HL13</f>
        <v>98</v>
      </c>
      <c r="J28" s="393">
        <f>SWO!HM13</f>
        <v>0</v>
      </c>
      <c r="K28" s="393">
        <f>SWO!HN13</f>
        <v>0</v>
      </c>
      <c r="L28" s="393">
        <f>SWO!HO13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00">
        <f>SWO!HQ13</f>
        <v>0</v>
      </c>
      <c r="E29" s="300">
        <f>SWO!HR13</f>
        <v>0</v>
      </c>
      <c r="F29" s="300">
        <f>SWO!HS13</f>
        <v>0</v>
      </c>
      <c r="G29" s="297">
        <f>SWO!HT13</f>
        <v>50</v>
      </c>
      <c r="H29" s="393">
        <f>SWO!HU13</f>
        <v>0</v>
      </c>
      <c r="I29" s="393">
        <f>SWO!HV13</f>
        <v>65</v>
      </c>
      <c r="J29" s="393">
        <f>SWO!HW13</f>
        <v>0</v>
      </c>
      <c r="K29" s="393">
        <f>SWO!HX13</f>
        <v>0</v>
      </c>
      <c r="L29" s="393">
        <f>SWO!HY13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00">
        <f>SWO!IA13</f>
        <v>0</v>
      </c>
      <c r="E30" s="300">
        <f>SWO!IB13</f>
        <v>0</v>
      </c>
      <c r="F30" s="300">
        <f>SWO!IC13</f>
        <v>0</v>
      </c>
      <c r="G30" s="297">
        <f>SWO!ID13</f>
        <v>0</v>
      </c>
      <c r="H30" s="393">
        <f>SWO!IE13</f>
        <v>0</v>
      </c>
      <c r="I30" s="393">
        <f>SWO!IF13</f>
        <v>0</v>
      </c>
      <c r="J30" s="393">
        <f>SWO!IG13</f>
        <v>0</v>
      </c>
      <c r="K30" s="393">
        <f>SWO!IH13</f>
        <v>0</v>
      </c>
      <c r="L30" s="393">
        <f>SWO!II13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00">
        <f>SWO!IK13</f>
        <v>0</v>
      </c>
      <c r="E31" s="300">
        <f>SWO!IL13</f>
        <v>0</v>
      </c>
      <c r="F31" s="300">
        <f>SWO!IM13</f>
        <v>0</v>
      </c>
      <c r="G31" s="297">
        <f>SWO!IN13</f>
        <v>344</v>
      </c>
      <c r="H31" s="393">
        <f>SWO!IO13</f>
        <v>0</v>
      </c>
      <c r="I31" s="393">
        <f>SWO!IP13</f>
        <v>334</v>
      </c>
      <c r="J31" s="393">
        <f>SWO!IQ13</f>
        <v>0</v>
      </c>
      <c r="K31" s="393">
        <f>SWO!IR13</f>
        <v>0</v>
      </c>
      <c r="L31" s="393">
        <f>SWO!IS13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00">
        <f>SWO!IU13</f>
        <v>0</v>
      </c>
      <c r="E32" s="300">
        <f>SWO!IV13</f>
        <v>0</v>
      </c>
      <c r="F32" s="300">
        <f>SWO!IW13</f>
        <v>0</v>
      </c>
      <c r="G32" s="297">
        <f>SWO!IX13</f>
        <v>0</v>
      </c>
      <c r="H32" s="393">
        <f>SWO!IY13</f>
        <v>0</v>
      </c>
      <c r="I32" s="393">
        <f>SWO!IZ13</f>
        <v>0</v>
      </c>
      <c r="J32" s="393">
        <f>SWO!JA13</f>
        <v>0</v>
      </c>
      <c r="K32" s="393">
        <f>SWO!JB13</f>
        <v>0</v>
      </c>
      <c r="L32" s="393">
        <f>SWO!JC13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00">
        <f>SWO!JE13</f>
        <v>0</v>
      </c>
      <c r="E33" s="300">
        <f>SWO!JF13</f>
        <v>0</v>
      </c>
      <c r="F33" s="300">
        <f>SWO!JG13</f>
        <v>0</v>
      </c>
      <c r="G33" s="297">
        <f>SWO!JH13</f>
        <v>0</v>
      </c>
      <c r="H33" s="393">
        <f>SWO!JI13</f>
        <v>0</v>
      </c>
      <c r="I33" s="393">
        <f>SWO!JJ13</f>
        <v>0</v>
      </c>
      <c r="J33" s="393">
        <f>SWO!JK13</f>
        <v>0</v>
      </c>
      <c r="K33" s="393">
        <f>SWO!JL13</f>
        <v>0</v>
      </c>
      <c r="L33" s="393">
        <f>SWO!JM13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00">
        <f>SWO!JO13</f>
        <v>0</v>
      </c>
      <c r="E34" s="300">
        <f>SWO!JP13</f>
        <v>0</v>
      </c>
      <c r="F34" s="300">
        <f>SWO!JQ13</f>
        <v>0</v>
      </c>
      <c r="G34" s="297">
        <f>SWO!JR13</f>
        <v>337</v>
      </c>
      <c r="H34" s="393">
        <f>SWO!JS13</f>
        <v>0</v>
      </c>
      <c r="I34" s="393">
        <f>SWO!JT13</f>
        <v>0</v>
      </c>
      <c r="J34" s="393">
        <f>SWO!JU13</f>
        <v>0</v>
      </c>
      <c r="K34" s="393">
        <f>SWO!JV13</f>
        <v>0</v>
      </c>
      <c r="L34" s="393">
        <f>SWO!JW13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298">
        <f>SWO!JY13</f>
        <v>0</v>
      </c>
      <c r="E35" s="298">
        <f>SWO!JZ13</f>
        <v>0</v>
      </c>
      <c r="F35" s="298">
        <f>SWO!KA13</f>
        <v>0</v>
      </c>
      <c r="G35" s="296">
        <f>SWO!KB13</f>
        <v>150</v>
      </c>
      <c r="H35" s="384">
        <f>SWO!KC13</f>
        <v>0</v>
      </c>
      <c r="I35" s="384">
        <f>SWO!KD13</f>
        <v>138</v>
      </c>
      <c r="J35" s="384">
        <f>SWO!KE13</f>
        <v>0</v>
      </c>
      <c r="K35" s="384">
        <f>SWO!KF13</f>
        <v>138</v>
      </c>
      <c r="L35" s="384">
        <f>SWO!KG13</f>
        <v>138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00">
        <f>SWO!KI13</f>
        <v>0</v>
      </c>
      <c r="E36" s="300">
        <f>SWO!KJ13</f>
        <v>0</v>
      </c>
      <c r="F36" s="300">
        <f>SWO!KK13</f>
        <v>0</v>
      </c>
      <c r="G36" s="297">
        <f>SWO!KL13</f>
        <v>846</v>
      </c>
      <c r="H36" s="393">
        <f>SWO!KM13</f>
        <v>0</v>
      </c>
      <c r="I36" s="393">
        <f>SWO!KN13</f>
        <v>0</v>
      </c>
      <c r="J36" s="393">
        <f>SWO!KO13</f>
        <v>0</v>
      </c>
      <c r="K36" s="393">
        <f>SWO!KP13</f>
        <v>0</v>
      </c>
      <c r="L36" s="393">
        <f>SWO!KQ13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00">
        <f>SWO!KS13</f>
        <v>0</v>
      </c>
      <c r="E37" s="300">
        <f>SWO!KT13</f>
        <v>0</v>
      </c>
      <c r="F37" s="300">
        <f>SWO!KU13</f>
        <v>0</v>
      </c>
      <c r="G37" s="297">
        <f>SWO!KV13</f>
        <v>0</v>
      </c>
      <c r="H37" s="393">
        <f>SWO!KW13</f>
        <v>0</v>
      </c>
      <c r="I37" s="393">
        <f>SWO!KX13</f>
        <v>0</v>
      </c>
      <c r="J37" s="393">
        <f>SWO!KY13</f>
        <v>0</v>
      </c>
      <c r="K37" s="393">
        <f>SWO!KZ13</f>
        <v>0</v>
      </c>
      <c r="L37" s="393">
        <f>SWO!LA13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00">
        <f>SWO!LC13</f>
        <v>0</v>
      </c>
      <c r="E38" s="300">
        <f>SWO!LD13</f>
        <v>0</v>
      </c>
      <c r="F38" s="300">
        <f>SWO!LE13</f>
        <v>0</v>
      </c>
      <c r="G38" s="297">
        <f>SWO!LF13</f>
        <v>0</v>
      </c>
      <c r="H38" s="393">
        <f>SWO!LG13</f>
        <v>0</v>
      </c>
      <c r="I38" s="393">
        <f>SWO!LH13</f>
        <v>0</v>
      </c>
      <c r="J38" s="393">
        <f>SWO!LI13</f>
        <v>0</v>
      </c>
      <c r="K38" s="393">
        <f>SWO!LJ13</f>
        <v>0</v>
      </c>
      <c r="L38" s="393">
        <f>SWO!LK13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32">
        <f>SWO!LM13</f>
        <v>0</v>
      </c>
      <c r="E39" s="301">
        <f>SWO!LN13</f>
        <v>0</v>
      </c>
      <c r="F39" s="301">
        <f>SWO!LO13</f>
        <v>0</v>
      </c>
      <c r="G39" s="332">
        <f>SWO!LP13</f>
        <v>241</v>
      </c>
      <c r="H39" s="394">
        <f>SWO!LQ13</f>
        <v>0</v>
      </c>
      <c r="I39" s="394">
        <f>SWO!LR13</f>
        <v>225</v>
      </c>
      <c r="J39" s="394">
        <f>SWO!LS13</f>
        <v>0</v>
      </c>
      <c r="K39" s="394">
        <f>SWO!LT13</f>
        <v>225</v>
      </c>
      <c r="L39" s="394">
        <f>SWO!LU13</f>
        <v>225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04">
        <f t="shared" si="2"/>
        <v>10590</v>
      </c>
      <c r="H40" s="382">
        <f t="shared" si="2"/>
        <v>25</v>
      </c>
      <c r="I40" s="382">
        <f t="shared" si="2"/>
        <v>7121</v>
      </c>
      <c r="J40" s="382">
        <f t="shared" si="2"/>
        <v>0</v>
      </c>
      <c r="K40" s="382">
        <f t="shared" si="2"/>
        <v>2818</v>
      </c>
      <c r="L40" s="382">
        <f t="shared" si="2"/>
        <v>3578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SWO!MQ13</f>
        <v>0</v>
      </c>
      <c r="E41" s="307">
        <f>SWO!MR13</f>
        <v>0</v>
      </c>
      <c r="F41" s="307">
        <f>SWO!MS13</f>
        <v>0</v>
      </c>
      <c r="G41" s="331">
        <f>SWO!MT13</f>
        <v>0</v>
      </c>
      <c r="H41" s="383">
        <f>SWO!MU13</f>
        <v>0</v>
      </c>
      <c r="I41" s="383">
        <f>SWO!MV13</f>
        <v>0</v>
      </c>
      <c r="J41" s="383">
        <f>SWO!MW13</f>
        <v>0</v>
      </c>
      <c r="K41" s="383">
        <f>SWO!MX13</f>
        <v>0</v>
      </c>
      <c r="L41" s="383">
        <f>SWO!MY13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296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45.7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11">
        <f t="shared" si="3"/>
        <v>10590</v>
      </c>
      <c r="H43" s="385">
        <f t="shared" si="3"/>
        <v>25</v>
      </c>
      <c r="I43" s="385">
        <f t="shared" si="3"/>
        <v>7121</v>
      </c>
      <c r="J43" s="385">
        <f t="shared" si="3"/>
        <v>0</v>
      </c>
      <c r="K43" s="385">
        <f t="shared" si="3"/>
        <v>2818</v>
      </c>
      <c r="L43" s="385">
        <f t="shared" si="3"/>
        <v>3578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R12" sqref="R12"/>
      <selection pane="topRight" activeCell="R12" sqref="R12"/>
      <selection pane="bottomLeft" activeCell="R12" sqref="R12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322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SWO!E14+SWO!E15</f>
        <v>0</v>
      </c>
      <c r="E7" s="312">
        <f>SWO!F14+SWO!F15</f>
        <v>0</v>
      </c>
      <c r="F7" s="312">
        <f>SWO!G14+SWO!G15</f>
        <v>0</v>
      </c>
      <c r="G7" s="313">
        <f>SWO!H14+SWO!H15</f>
        <v>0</v>
      </c>
      <c r="H7" s="313">
        <f>SWO!I14+SWO!I15</f>
        <v>0</v>
      </c>
      <c r="I7" s="313">
        <f>SWO!J14+SWO!J15</f>
        <v>0</v>
      </c>
      <c r="J7" s="313">
        <f>SWO!K14+SWO!K15</f>
        <v>0</v>
      </c>
      <c r="K7" s="313">
        <f>SWO!L14+SWO!L15</f>
        <v>0</v>
      </c>
      <c r="L7" s="313">
        <f>SWO!M14+SWO!M15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298">
        <f>SWO!O14+SWO!O15</f>
        <v>0</v>
      </c>
      <c r="E8" s="298">
        <f>SWO!P14+SWO!P15</f>
        <v>0</v>
      </c>
      <c r="F8" s="298">
        <f>SWO!Q14+SWO!Q15</f>
        <v>0</v>
      </c>
      <c r="G8" s="296">
        <f>SWO!R14+SWO!R15</f>
        <v>0</v>
      </c>
      <c r="H8" s="296">
        <f>SWO!S14+SWO!S15</f>
        <v>0</v>
      </c>
      <c r="I8" s="296">
        <f>SWO!T14+SWO!T15</f>
        <v>0</v>
      </c>
      <c r="J8" s="296">
        <f>SWO!U14+SWO!U15</f>
        <v>0</v>
      </c>
      <c r="K8" s="296">
        <f>SWO!V14+SWO!V15</f>
        <v>0</v>
      </c>
      <c r="L8" s="296">
        <f>SWO!W14+SWO!W15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298">
        <f>SWO!Y14+SWO!Y15</f>
        <v>0</v>
      </c>
      <c r="E9" s="298">
        <f>SWO!Z14+SWO!Z15</f>
        <v>0</v>
      </c>
      <c r="F9" s="298">
        <f>SWO!AA14+SWO!AA15</f>
        <v>0</v>
      </c>
      <c r="G9" s="296">
        <f>SWO!AB14+SWO!AB15</f>
        <v>0</v>
      </c>
      <c r="H9" s="296">
        <f>SWO!AC14+SWO!AC15</f>
        <v>0</v>
      </c>
      <c r="I9" s="296">
        <f>SWO!AD14+SWO!AD15</f>
        <v>0</v>
      </c>
      <c r="J9" s="296">
        <f>SWO!AE14+SWO!AE15</f>
        <v>0</v>
      </c>
      <c r="K9" s="296">
        <f>SWO!AF14+SWO!AF15</f>
        <v>0</v>
      </c>
      <c r="L9" s="296">
        <f>SWO!AG14+SWO!AG15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298">
        <f>SWO!AI14+SWO!AI15</f>
        <v>0</v>
      </c>
      <c r="E10" s="298">
        <f>SWO!AJ14+SWO!AJ15</f>
        <v>0</v>
      </c>
      <c r="F10" s="298">
        <f>SWO!AK14+SWO!AK15</f>
        <v>0</v>
      </c>
      <c r="G10" s="296">
        <f>SWO!AL14+SWO!AL15</f>
        <v>0</v>
      </c>
      <c r="H10" s="296">
        <f>SWO!AM14+SWO!AM15</f>
        <v>0</v>
      </c>
      <c r="I10" s="296">
        <f>SWO!AN14+SWO!AN15</f>
        <v>0</v>
      </c>
      <c r="J10" s="296">
        <f>SWO!AO14+SWO!AO15</f>
        <v>0</v>
      </c>
      <c r="K10" s="296">
        <f>SWO!AP14+SWO!AP15</f>
        <v>0</v>
      </c>
      <c r="L10" s="296">
        <f>SWO!AQ14+SWO!AQ15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00">
        <f>SWO!AS14+SWO!AS15</f>
        <v>0</v>
      </c>
      <c r="E11" s="300">
        <f>SWO!AT14+SWO!AT15</f>
        <v>0</v>
      </c>
      <c r="F11" s="300">
        <f>SWO!AU14+SWO!AU15</f>
        <v>0</v>
      </c>
      <c r="G11" s="297">
        <f>SWO!AV14+SWO!AV15</f>
        <v>0</v>
      </c>
      <c r="H11" s="297">
        <f>SWO!AW14+SWO!AW15</f>
        <v>0</v>
      </c>
      <c r="I11" s="297">
        <f>SWO!AX14+SWO!AX15</f>
        <v>0</v>
      </c>
      <c r="J11" s="297">
        <f>SWO!AY14+SWO!AY15</f>
        <v>0</v>
      </c>
      <c r="K11" s="297">
        <f>SWO!AZ14+SWO!AZ15</f>
        <v>0</v>
      </c>
      <c r="L11" s="297">
        <f>SWO!BA14+SWO!BA15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00">
        <f>SWO!BC14+SWO!BC15</f>
        <v>0</v>
      </c>
      <c r="E12" s="300">
        <f>SWO!BD14+SWO!BD15</f>
        <v>0</v>
      </c>
      <c r="F12" s="300">
        <f>SWO!BE14+SWO!BE15</f>
        <v>0</v>
      </c>
      <c r="G12" s="297">
        <f>SWO!BF14+SWO!BF15</f>
        <v>0</v>
      </c>
      <c r="H12" s="297">
        <f>SWO!BG14+SWO!BG15</f>
        <v>0</v>
      </c>
      <c r="I12" s="297">
        <f>SWO!BH14+SWO!BH15</f>
        <v>0</v>
      </c>
      <c r="J12" s="297">
        <f>SWO!BI14+SWO!BI15</f>
        <v>0</v>
      </c>
      <c r="K12" s="297">
        <f>SWO!BJ14+SWO!BJ15</f>
        <v>0</v>
      </c>
      <c r="L12" s="297">
        <f>SWO!BK14+SWO!BK15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298">
        <f>SWO!BM14+SWO!BM15</f>
        <v>0</v>
      </c>
      <c r="E13" s="298">
        <f>SWO!BN14+SWO!BN15</f>
        <v>0</v>
      </c>
      <c r="F13" s="298">
        <f>SWO!BO14+SWO!BO15</f>
        <v>0</v>
      </c>
      <c r="G13" s="296">
        <f>SWO!BP14+SWO!BP15</f>
        <v>0</v>
      </c>
      <c r="H13" s="296">
        <f>SWO!BQ14+SWO!BQ15</f>
        <v>0</v>
      </c>
      <c r="I13" s="296">
        <f>SWO!BR14+SWO!BR15</f>
        <v>0</v>
      </c>
      <c r="J13" s="296">
        <f>SWO!BS14+SWO!BS15</f>
        <v>0</v>
      </c>
      <c r="K13" s="296">
        <f>SWO!BT14+SWO!BT15</f>
        <v>0</v>
      </c>
      <c r="L13" s="296">
        <f>SWO!BU14+SWO!BU15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298">
        <f>SWO!BW14+SWO!BW15</f>
        <v>0</v>
      </c>
      <c r="E14" s="298">
        <f>SWO!BX14+SWO!BX15</f>
        <v>0</v>
      </c>
      <c r="F14" s="298">
        <f>SWO!BY14+SWO!BY15</f>
        <v>0</v>
      </c>
      <c r="G14" s="296">
        <f>SWO!BZ14+SWO!BZ15</f>
        <v>0</v>
      </c>
      <c r="H14" s="296">
        <f>SWO!CA14+SWO!CA15</f>
        <v>0</v>
      </c>
      <c r="I14" s="296">
        <f>SWO!CB14+SWO!CB15</f>
        <v>0</v>
      </c>
      <c r="J14" s="296">
        <f>SWO!CC14+SWO!CC15</f>
        <v>0</v>
      </c>
      <c r="K14" s="296">
        <f>SWO!CD14+SWO!CD15</f>
        <v>0</v>
      </c>
      <c r="L14" s="296">
        <f>SWO!CE14+SWO!CE15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298">
        <f>SWO!CG14+SWO!CG15</f>
        <v>0</v>
      </c>
      <c r="E15" s="298">
        <f>SWO!CH14+SWO!CH15</f>
        <v>0</v>
      </c>
      <c r="F15" s="298">
        <f>SWO!CI14+SWO!CI15</f>
        <v>0</v>
      </c>
      <c r="G15" s="296">
        <f>SWO!CJ14+SWO!CJ15</f>
        <v>0</v>
      </c>
      <c r="H15" s="296">
        <f>SWO!CK14+SWO!CK15</f>
        <v>0</v>
      </c>
      <c r="I15" s="296">
        <f>SWO!CL14+SWO!CL15</f>
        <v>0</v>
      </c>
      <c r="J15" s="296">
        <f>SWO!CM14+SWO!CM15</f>
        <v>0</v>
      </c>
      <c r="K15" s="296">
        <f>SWO!CN14+SWO!CN15</f>
        <v>0</v>
      </c>
      <c r="L15" s="296">
        <f>SWO!CO14+SWO!CO15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298">
        <f>SWO!CQ14+SWO!CQ15</f>
        <v>0</v>
      </c>
      <c r="E16" s="298">
        <f>SWO!CR14+SWO!CR15</f>
        <v>0</v>
      </c>
      <c r="F16" s="298">
        <f>SWO!CS14+SWO!CS15</f>
        <v>0</v>
      </c>
      <c r="G16" s="296">
        <f>SWO!CT14+SWO!CT15</f>
        <v>0</v>
      </c>
      <c r="H16" s="296">
        <f>SWO!CU14+SWO!CU15</f>
        <v>0</v>
      </c>
      <c r="I16" s="296">
        <f>SWO!CV14+SWO!CV15</f>
        <v>0</v>
      </c>
      <c r="J16" s="296">
        <f>SWO!CW14+SWO!CW15</f>
        <v>0</v>
      </c>
      <c r="K16" s="296">
        <f>SWO!CX14+SWO!CX15</f>
        <v>0</v>
      </c>
      <c r="L16" s="296">
        <f>SWO!CY14+SWO!CY15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298">
        <f>SWO!DA14+SWO!DA15</f>
        <v>0</v>
      </c>
      <c r="E17" s="298">
        <f>SWO!DB14+SWO!DB15</f>
        <v>0</v>
      </c>
      <c r="F17" s="298">
        <f>SWO!DC14+SWO!DC15</f>
        <v>0</v>
      </c>
      <c r="G17" s="296">
        <f>SWO!DD14+SWO!DD15</f>
        <v>0</v>
      </c>
      <c r="H17" s="296">
        <f>SWO!DE14+SWO!DE15</f>
        <v>0</v>
      </c>
      <c r="I17" s="296">
        <f>SWO!DF14+SWO!DF15</f>
        <v>0</v>
      </c>
      <c r="J17" s="296">
        <f>SWO!DG14+SWO!DG15</f>
        <v>0</v>
      </c>
      <c r="K17" s="296">
        <f>SWO!DH14+SWO!DH15</f>
        <v>0</v>
      </c>
      <c r="L17" s="296">
        <f>SWO!DI14+SWO!DI15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298">
        <f>SWO!DK14+SWO!DK15</f>
        <v>0</v>
      </c>
      <c r="E18" s="298">
        <f>SWO!DL14+SWO!DL15</f>
        <v>0</v>
      </c>
      <c r="F18" s="298">
        <f>SWO!DM14+SWO!DM15</f>
        <v>0</v>
      </c>
      <c r="G18" s="296">
        <f>SWO!DN14+SWO!DN15</f>
        <v>0</v>
      </c>
      <c r="H18" s="296">
        <f>SWO!DO14+SWO!DO15</f>
        <v>0</v>
      </c>
      <c r="I18" s="296">
        <f>SWO!DP14+SWO!DP15</f>
        <v>0</v>
      </c>
      <c r="J18" s="296">
        <f>SWO!DQ14+SWO!DQ15</f>
        <v>0</v>
      </c>
      <c r="K18" s="296">
        <f>SWO!DR14+SWO!DR15</f>
        <v>0</v>
      </c>
      <c r="L18" s="296">
        <f>SWO!DS14+SWO!DS15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298">
        <f>SWO!DU14+SWO!DU15</f>
        <v>0</v>
      </c>
      <c r="E19" s="298">
        <f>SWO!DV14+SWO!DV15</f>
        <v>0</v>
      </c>
      <c r="F19" s="298">
        <f>SWO!DW14+SWO!DW15</f>
        <v>0</v>
      </c>
      <c r="G19" s="296">
        <f>SWO!DX14+SWO!DX15</f>
        <v>0</v>
      </c>
      <c r="H19" s="296">
        <f>SWO!DY14+SWO!DY15</f>
        <v>0</v>
      </c>
      <c r="I19" s="296">
        <f>SWO!DZ14+SWO!DZ15</f>
        <v>0</v>
      </c>
      <c r="J19" s="296">
        <f>SWO!EA14+SWO!EA15</f>
        <v>0</v>
      </c>
      <c r="K19" s="296">
        <f>SWO!EB14+SWO!EB15</f>
        <v>0</v>
      </c>
      <c r="L19" s="296">
        <f>SWO!EC14+SWO!EC15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298">
        <f>SWO!EE14+SWO!EE15</f>
        <v>0</v>
      </c>
      <c r="E20" s="298">
        <f>SWO!EF14+SWO!EF15</f>
        <v>0</v>
      </c>
      <c r="F20" s="298">
        <f>SWO!EG14+SWO!EG15</f>
        <v>0</v>
      </c>
      <c r="G20" s="296">
        <f>SWO!EH14+SWO!EH15</f>
        <v>0</v>
      </c>
      <c r="H20" s="296">
        <f>SWO!EI14+SWO!EI15</f>
        <v>0</v>
      </c>
      <c r="I20" s="296">
        <f>SWO!EJ14+SWO!EJ15</f>
        <v>0</v>
      </c>
      <c r="J20" s="296">
        <f>SWO!EK14+SWO!EK15</f>
        <v>0</v>
      </c>
      <c r="K20" s="296">
        <f>SWO!EL14+SWO!EL15</f>
        <v>0</v>
      </c>
      <c r="L20" s="296">
        <f>SWO!EM14+SWO!EM15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298">
        <f>SWO!EO14+SWO!EO15</f>
        <v>0</v>
      </c>
      <c r="E21" s="298">
        <f>SWO!EP14+SWO!EP15</f>
        <v>0</v>
      </c>
      <c r="F21" s="298">
        <f>SWO!EQ14+SWO!EQ15</f>
        <v>0</v>
      </c>
      <c r="G21" s="296">
        <f>SWO!ER14+SWO!ER15</f>
        <v>0</v>
      </c>
      <c r="H21" s="296">
        <f>SWO!ES14+SWO!ES15</f>
        <v>0</v>
      </c>
      <c r="I21" s="296">
        <f>SWO!ET14+SWO!ET15</f>
        <v>0</v>
      </c>
      <c r="J21" s="296">
        <f>SWO!EU14+SWO!EU15</f>
        <v>0</v>
      </c>
      <c r="K21" s="296">
        <f>SWO!EV14+SWO!EV15</f>
        <v>0</v>
      </c>
      <c r="L21" s="296">
        <f>SWO!EW14+SWO!EW15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298">
        <f>SWO!EY14+SWO!EY15</f>
        <v>0</v>
      </c>
      <c r="E22" s="298">
        <f>SWO!EZ14+SWO!EZ15</f>
        <v>0</v>
      </c>
      <c r="F22" s="298">
        <f>SWO!FA14+SWO!FA15</f>
        <v>0</v>
      </c>
      <c r="G22" s="296">
        <f>SWO!FB14+SWO!FB15</f>
        <v>0</v>
      </c>
      <c r="H22" s="296">
        <f>SWO!FC14+SWO!FC15</f>
        <v>0</v>
      </c>
      <c r="I22" s="296">
        <f>SWO!FD14+SWO!FD15</f>
        <v>0</v>
      </c>
      <c r="J22" s="296">
        <f>SWO!FE14+SWO!FE15</f>
        <v>0</v>
      </c>
      <c r="K22" s="296">
        <f>SWO!FF14+SWO!FF15</f>
        <v>0</v>
      </c>
      <c r="L22" s="296">
        <f>SWO!FG14+SWO!FG15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298">
        <f>SWO!FI14+SWO!FI15</f>
        <v>0</v>
      </c>
      <c r="E23" s="298">
        <f>SWO!FJ14+SWO!FJ15</f>
        <v>0</v>
      </c>
      <c r="F23" s="298">
        <f>SWO!FK14+SWO!FK15</f>
        <v>0</v>
      </c>
      <c r="G23" s="296">
        <f>SWO!FL14+SWO!FL15</f>
        <v>0</v>
      </c>
      <c r="H23" s="296">
        <f>SWO!FM14+SWO!FM15</f>
        <v>0</v>
      </c>
      <c r="I23" s="296">
        <f>SWO!FN14+SWO!FN15</f>
        <v>0</v>
      </c>
      <c r="J23" s="296">
        <f>SWO!FO14+SWO!FO15</f>
        <v>0</v>
      </c>
      <c r="K23" s="296">
        <f>SWO!FP14+SWO!FP15</f>
        <v>0</v>
      </c>
      <c r="L23" s="296">
        <f>SWO!FQ14+SWO!FQ15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298">
        <f>SWO!FS14+SWO!FS15</f>
        <v>0</v>
      </c>
      <c r="E24" s="298">
        <f>SWO!FT14+SWO!FT15</f>
        <v>0</v>
      </c>
      <c r="F24" s="298">
        <f>SWO!FU14+SWO!FU15</f>
        <v>0</v>
      </c>
      <c r="G24" s="296">
        <f>SWO!FV14+SWO!FV15</f>
        <v>0</v>
      </c>
      <c r="H24" s="296">
        <f>SWO!FW14+SWO!FW15</f>
        <v>0</v>
      </c>
      <c r="I24" s="296">
        <f>SWO!FX14+SWO!FX15</f>
        <v>0</v>
      </c>
      <c r="J24" s="296">
        <f>SWO!FY14+SWO!FY15</f>
        <v>0</v>
      </c>
      <c r="K24" s="296">
        <f>SWO!FZ14+SWO!FZ15</f>
        <v>0</v>
      </c>
      <c r="L24" s="296">
        <f>SWO!GA14+SWO!GA15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00">
        <f>SWO!GC14+SWO!GC15</f>
        <v>0</v>
      </c>
      <c r="E25" s="300">
        <f>SWO!GD14+SWO!GD15</f>
        <v>0</v>
      </c>
      <c r="F25" s="300">
        <f>SWO!GE14+SWO!GE15</f>
        <v>0</v>
      </c>
      <c r="G25" s="297">
        <f>SWO!GF14+SWO!GF15</f>
        <v>0</v>
      </c>
      <c r="H25" s="297">
        <f>SWO!GG14+SWO!GG15</f>
        <v>0</v>
      </c>
      <c r="I25" s="297">
        <f>SWO!GH14+SWO!GH15</f>
        <v>0</v>
      </c>
      <c r="J25" s="297">
        <f>SWO!GI14+SWO!GI15</f>
        <v>0</v>
      </c>
      <c r="K25" s="297">
        <f>SWO!GJ14+SWO!GJ15</f>
        <v>0</v>
      </c>
      <c r="L25" s="297">
        <f>SWO!GK14+SWO!GK15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00">
        <f>SWO!GM14+SWO!GM15</f>
        <v>0</v>
      </c>
      <c r="E26" s="300">
        <f>SWO!GN14+SWO!GN15</f>
        <v>0</v>
      </c>
      <c r="F26" s="300">
        <f>SWO!GO14+SWO!GO15</f>
        <v>0</v>
      </c>
      <c r="G26" s="297">
        <f>SWO!GP14+SWO!GP15</f>
        <v>0</v>
      </c>
      <c r="H26" s="297">
        <f>SWO!GQ14+SWO!GQ15</f>
        <v>0</v>
      </c>
      <c r="I26" s="297">
        <f>SWO!GR14+SWO!GR15</f>
        <v>0</v>
      </c>
      <c r="J26" s="297">
        <f>SWO!GS14+SWO!GS15</f>
        <v>0</v>
      </c>
      <c r="K26" s="297">
        <f>SWO!GT14+SWO!GT15</f>
        <v>0</v>
      </c>
      <c r="L26" s="297">
        <f>SWO!GU14+SWO!GU15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298">
        <f>SWO!GW14+SWO!GW15</f>
        <v>0</v>
      </c>
      <c r="E27" s="298">
        <f>SWO!GX14+SWO!GX15</f>
        <v>0</v>
      </c>
      <c r="F27" s="298">
        <f>SWO!GY14+SWO!GY15</f>
        <v>0</v>
      </c>
      <c r="G27" s="296">
        <f>SWO!GZ14+SWO!GZ15</f>
        <v>0</v>
      </c>
      <c r="H27" s="296">
        <f>SWO!HA14+SWO!HA15</f>
        <v>0</v>
      </c>
      <c r="I27" s="296">
        <f>SWO!HB14+SWO!HB15</f>
        <v>0</v>
      </c>
      <c r="J27" s="296">
        <f>SWO!HC14+SWO!HC15</f>
        <v>0</v>
      </c>
      <c r="K27" s="296">
        <f>SWO!HD14+SWO!HD15</f>
        <v>0</v>
      </c>
      <c r="L27" s="296">
        <f>SWO!HE14+SWO!HE15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00">
        <f>SWO!HG14+SWO!HG15</f>
        <v>0</v>
      </c>
      <c r="E28" s="300">
        <f>SWO!HH14+SWO!HH15</f>
        <v>0</v>
      </c>
      <c r="F28" s="300">
        <f>SWO!HI14+SWO!HI15</f>
        <v>0</v>
      </c>
      <c r="G28" s="297">
        <f>SWO!HJ14+SWO!HJ15</f>
        <v>0</v>
      </c>
      <c r="H28" s="297">
        <f>SWO!HK14+SWO!HK15</f>
        <v>0</v>
      </c>
      <c r="I28" s="297">
        <f>SWO!HL14+SWO!HL15</f>
        <v>0</v>
      </c>
      <c r="J28" s="297">
        <f>SWO!HM14+SWO!HM15</f>
        <v>0</v>
      </c>
      <c r="K28" s="297">
        <f>SWO!HN14+SWO!HN15</f>
        <v>0</v>
      </c>
      <c r="L28" s="297">
        <f>SWO!HO14+SWO!HO15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00">
        <f>SWO!HQ14+SWO!HQ15</f>
        <v>0</v>
      </c>
      <c r="E29" s="300">
        <f>SWO!HR14+SWO!HR15</f>
        <v>0</v>
      </c>
      <c r="F29" s="300">
        <f>SWO!HS14+SWO!HS15</f>
        <v>0</v>
      </c>
      <c r="G29" s="297">
        <f>SWO!HT14+SWO!HT15</f>
        <v>0</v>
      </c>
      <c r="H29" s="297">
        <f>SWO!HU14+SWO!HU15</f>
        <v>0</v>
      </c>
      <c r="I29" s="297">
        <f>SWO!HV14+SWO!HV15</f>
        <v>0</v>
      </c>
      <c r="J29" s="297">
        <f>SWO!HW14+SWO!HW15</f>
        <v>0</v>
      </c>
      <c r="K29" s="297">
        <f>SWO!HX14+SWO!HX15</f>
        <v>0</v>
      </c>
      <c r="L29" s="297">
        <f>SWO!HY14+SWO!HY15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00">
        <f>SWO!IA14+SWO!IA15</f>
        <v>0</v>
      </c>
      <c r="E30" s="300">
        <f>SWO!IB14+SWO!IB15</f>
        <v>0</v>
      </c>
      <c r="F30" s="300">
        <f>SWO!IC14+SWO!IC15</f>
        <v>0</v>
      </c>
      <c r="G30" s="297">
        <f>SWO!ID14+SWO!ID15</f>
        <v>0</v>
      </c>
      <c r="H30" s="297">
        <f>SWO!IE14+SWO!IE15</f>
        <v>0</v>
      </c>
      <c r="I30" s="297">
        <f>SWO!IF14+SWO!IF15</f>
        <v>0</v>
      </c>
      <c r="J30" s="297">
        <f>SWO!IG14+SWO!IG15</f>
        <v>0</v>
      </c>
      <c r="K30" s="297">
        <f>SWO!IH14+SWO!IH15</f>
        <v>0</v>
      </c>
      <c r="L30" s="297">
        <f>SWO!II14+SWO!II15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00">
        <f>SWO!IK14+SWO!IK15</f>
        <v>0</v>
      </c>
      <c r="E31" s="300">
        <f>SWO!IL14+SWO!IL15</f>
        <v>0</v>
      </c>
      <c r="F31" s="300">
        <f>SWO!IM14+SWO!IM15</f>
        <v>0</v>
      </c>
      <c r="G31" s="297">
        <f>SWO!IN14+SWO!IN15</f>
        <v>0</v>
      </c>
      <c r="H31" s="297">
        <f>SWO!IO14+SWO!IO15</f>
        <v>0</v>
      </c>
      <c r="I31" s="297">
        <f>SWO!IP14+SWO!IP15</f>
        <v>0</v>
      </c>
      <c r="J31" s="297">
        <f>SWO!IQ14+SWO!IQ15</f>
        <v>0</v>
      </c>
      <c r="K31" s="297">
        <f>SWO!IR14+SWO!IR15</f>
        <v>0</v>
      </c>
      <c r="L31" s="297">
        <f>SWO!IS14+SWO!IS15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00">
        <f>SWO!IU14+SWO!IU15</f>
        <v>0</v>
      </c>
      <c r="E32" s="300">
        <f>SWO!IV14+SWO!IV15</f>
        <v>0</v>
      </c>
      <c r="F32" s="300">
        <f>SWO!IW14+SWO!IW15</f>
        <v>0</v>
      </c>
      <c r="G32" s="297">
        <f>SWO!IX14+SWO!IX15</f>
        <v>0</v>
      </c>
      <c r="H32" s="297">
        <f>SWO!IY14+SWO!IY15</f>
        <v>0</v>
      </c>
      <c r="I32" s="297">
        <f>SWO!IZ14+SWO!IZ15</f>
        <v>0</v>
      </c>
      <c r="J32" s="297">
        <f>SWO!JA14+SWO!JA15</f>
        <v>0</v>
      </c>
      <c r="K32" s="297">
        <f>SWO!JB14+SWO!JB15</f>
        <v>0</v>
      </c>
      <c r="L32" s="297">
        <f>SWO!JC14+SWO!JC15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00">
        <f>SWO!JE14+SWO!JE15</f>
        <v>0</v>
      </c>
      <c r="E33" s="300">
        <f>SWO!JF14+SWO!JF15</f>
        <v>0</v>
      </c>
      <c r="F33" s="300">
        <f>SWO!JG14+SWO!JG15</f>
        <v>0</v>
      </c>
      <c r="G33" s="297">
        <f>SWO!JH14+SWO!JH15</f>
        <v>0</v>
      </c>
      <c r="H33" s="297">
        <f>SWO!JI14+SWO!JI15</f>
        <v>0</v>
      </c>
      <c r="I33" s="297">
        <f>SWO!JJ14+SWO!JJ15</f>
        <v>0</v>
      </c>
      <c r="J33" s="297">
        <f>SWO!JK14+SWO!JK15</f>
        <v>0</v>
      </c>
      <c r="K33" s="297">
        <f>SWO!JL14+SWO!JL15</f>
        <v>0</v>
      </c>
      <c r="L33" s="297">
        <f>SWO!JM14+SWO!JM15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00">
        <f>SWO!JO14+SWO!JO15</f>
        <v>0</v>
      </c>
      <c r="E34" s="300">
        <f>SWO!JP14+SWO!JP15</f>
        <v>0</v>
      </c>
      <c r="F34" s="300">
        <f>SWO!JQ14+SWO!JQ15</f>
        <v>0</v>
      </c>
      <c r="G34" s="297">
        <f>SWO!JR14+SWO!JR15</f>
        <v>0</v>
      </c>
      <c r="H34" s="297">
        <f>SWO!JS14+SWO!JS15</f>
        <v>0</v>
      </c>
      <c r="I34" s="297">
        <f>SWO!JT14+SWO!JT15</f>
        <v>0</v>
      </c>
      <c r="J34" s="297">
        <f>SWO!JU14+SWO!JU15</f>
        <v>0</v>
      </c>
      <c r="K34" s="297">
        <f>SWO!JV14+SWO!JV15</f>
        <v>0</v>
      </c>
      <c r="L34" s="297">
        <f>SWO!JW14+SWO!JW15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298">
        <f>SWO!JY14+SWO!JY15</f>
        <v>0</v>
      </c>
      <c r="E35" s="298">
        <f>SWO!JZ14+SWO!JZ15</f>
        <v>0</v>
      </c>
      <c r="F35" s="298">
        <f>SWO!KA14+SWO!KA15</f>
        <v>0</v>
      </c>
      <c r="G35" s="296">
        <f>SWO!KB14+SWO!KB15</f>
        <v>0</v>
      </c>
      <c r="H35" s="296">
        <f>SWO!KC14+SWO!KC15</f>
        <v>0</v>
      </c>
      <c r="I35" s="296">
        <f>SWO!KD14+SWO!KD15</f>
        <v>0</v>
      </c>
      <c r="J35" s="296">
        <f>SWO!KE14+SWO!KE15</f>
        <v>0</v>
      </c>
      <c r="K35" s="296">
        <f>SWO!KF14+SWO!KF15</f>
        <v>0</v>
      </c>
      <c r="L35" s="296">
        <f>SWO!KG14+SWO!KG15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00">
        <f>SWO!KI14+SWO!KI15</f>
        <v>0</v>
      </c>
      <c r="E36" s="300">
        <f>SWO!KJ14+SWO!KJ15</f>
        <v>0</v>
      </c>
      <c r="F36" s="300">
        <f>SWO!KK14+SWO!KK15</f>
        <v>0</v>
      </c>
      <c r="G36" s="297">
        <f>SWO!KL14+SWO!KL15</f>
        <v>0</v>
      </c>
      <c r="H36" s="297">
        <f>SWO!KM14+SWO!KM15</f>
        <v>0</v>
      </c>
      <c r="I36" s="297">
        <f>SWO!KN14+SWO!KN15</f>
        <v>0</v>
      </c>
      <c r="J36" s="297">
        <f>SWO!KO14+SWO!KO15</f>
        <v>0</v>
      </c>
      <c r="K36" s="297">
        <f>SWO!KP14+SWO!KP15</f>
        <v>0</v>
      </c>
      <c r="L36" s="297">
        <f>SWO!KQ14+SWO!KQ15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00">
        <f>SWO!KS14+SWO!KS15</f>
        <v>0</v>
      </c>
      <c r="E37" s="300">
        <f>SWO!KT14+SWO!KT15</f>
        <v>0</v>
      </c>
      <c r="F37" s="300">
        <f>SWO!KU14+SWO!KU15</f>
        <v>0</v>
      </c>
      <c r="G37" s="297">
        <f>SWO!KV14+SWO!KV15</f>
        <v>0</v>
      </c>
      <c r="H37" s="297">
        <f>SWO!KW14+SWO!KW15</f>
        <v>0</v>
      </c>
      <c r="I37" s="297">
        <f>SWO!KX14+SWO!KX15</f>
        <v>0</v>
      </c>
      <c r="J37" s="297">
        <f>SWO!KY14+SWO!KY15</f>
        <v>0</v>
      </c>
      <c r="K37" s="297">
        <f>SWO!KZ14+SWO!KZ15</f>
        <v>0</v>
      </c>
      <c r="L37" s="297">
        <f>SWO!LA14+SWO!LA15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00">
        <f>SWO!LC14+SWO!LC15</f>
        <v>0</v>
      </c>
      <c r="E38" s="300">
        <f>SWO!LD14+SWO!LD15</f>
        <v>0</v>
      </c>
      <c r="F38" s="300">
        <f>SWO!LE14+SWO!LE15</f>
        <v>0</v>
      </c>
      <c r="G38" s="297">
        <f>SWO!LF14+SWO!LF15</f>
        <v>0</v>
      </c>
      <c r="H38" s="297">
        <f>SWO!LG14+SWO!LG15</f>
        <v>0</v>
      </c>
      <c r="I38" s="297">
        <f>SWO!LH14+SWO!LH15</f>
        <v>0</v>
      </c>
      <c r="J38" s="297">
        <f>SWO!LI14+SWO!LI15</f>
        <v>0</v>
      </c>
      <c r="K38" s="297">
        <f>SWO!LJ14+SWO!LJ15</f>
        <v>0</v>
      </c>
      <c r="L38" s="297">
        <f>SWO!LK14+SWO!LK15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32">
        <f>SWO!LM14+SWO!LM15</f>
        <v>0</v>
      </c>
      <c r="E39" s="301">
        <f>SWO!LN14+SWO!LN15</f>
        <v>0</v>
      </c>
      <c r="F39" s="301">
        <f>SWO!LO14+SWO!LO15</f>
        <v>0</v>
      </c>
      <c r="G39" s="332">
        <f>SWO!LP14+SWO!LP15</f>
        <v>0</v>
      </c>
      <c r="H39" s="332">
        <f>SWO!LQ14+SWO!LQ15</f>
        <v>0</v>
      </c>
      <c r="I39" s="332">
        <f>SWO!LR14+SWO!LR15</f>
        <v>0</v>
      </c>
      <c r="J39" s="332">
        <f>SWO!LS14+SWO!LS15</f>
        <v>0</v>
      </c>
      <c r="K39" s="332">
        <f>SWO!LT14+SWO!LT15</f>
        <v>0</v>
      </c>
      <c r="L39" s="332">
        <f>SWO!LU14+SWO!LU15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04">
        <f t="shared" si="2"/>
        <v>0</v>
      </c>
      <c r="H40" s="304">
        <f t="shared" si="2"/>
        <v>0</v>
      </c>
      <c r="I40" s="304">
        <f t="shared" si="2"/>
        <v>0</v>
      </c>
      <c r="J40" s="304">
        <f t="shared" si="2"/>
        <v>0</v>
      </c>
      <c r="K40" s="304">
        <f t="shared" si="2"/>
        <v>0</v>
      </c>
      <c r="L40" s="304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SWO!MQ14+SWO!MQ15</f>
        <v>0</v>
      </c>
      <c r="E41" s="307">
        <f>SWO!MR14+SWO!MR15</f>
        <v>0</v>
      </c>
      <c r="F41" s="307">
        <f>SWO!MS14+SWO!MS15</f>
        <v>0</v>
      </c>
      <c r="G41" s="331">
        <f>SWO!MT14+SWO!MT15</f>
        <v>0</v>
      </c>
      <c r="H41" s="331">
        <f>SWO!MU14+SWO!MU15</f>
        <v>0</v>
      </c>
      <c r="I41" s="331">
        <f>SWO!MV14+SWO!MV15</f>
        <v>0</v>
      </c>
      <c r="J41" s="331">
        <f>SWO!MW14+SWO!MW15</f>
        <v>0</v>
      </c>
      <c r="K41" s="331">
        <f>SWO!MX14+SWO!MX15</f>
        <v>0</v>
      </c>
      <c r="L41" s="331">
        <f>SWO!MY14+SWO!MY15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296">
        <v>0</v>
      </c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11">
        <f t="shared" si="3"/>
        <v>0</v>
      </c>
      <c r="H43" s="311">
        <f t="shared" si="3"/>
        <v>0</v>
      </c>
      <c r="I43" s="311">
        <f t="shared" si="3"/>
        <v>0</v>
      </c>
      <c r="J43" s="311">
        <f t="shared" si="3"/>
        <v>0</v>
      </c>
      <c r="K43" s="311">
        <f t="shared" si="3"/>
        <v>0</v>
      </c>
      <c r="L43" s="311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view="pageBreakPreview" zoomScale="60" workbookViewId="0">
      <pane xSplit="2" ySplit="6" topLeftCell="C7" activePane="bottomRight" state="frozen"/>
      <selection activeCell="R12" sqref="R12"/>
      <selection pane="topRight" activeCell="R12" sqref="R12"/>
      <selection pane="bottomLeft" activeCell="R12" sqref="R12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9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9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9" ht="30.6" customHeight="1" thickBot="1" x14ac:dyDescent="0.3">
      <c r="A3" s="1725" t="s">
        <v>323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9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9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9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9" s="293" customFormat="1" ht="24.6" customHeight="1" x14ac:dyDescent="0.25">
      <c r="A7" s="372">
        <v>1</v>
      </c>
      <c r="B7" s="325" t="s">
        <v>263</v>
      </c>
      <c r="C7" s="317"/>
      <c r="D7" s="313">
        <f>SWO!E16</f>
        <v>0</v>
      </c>
      <c r="E7" s="312">
        <f>SWO!F16</f>
        <v>0</v>
      </c>
      <c r="F7" s="312">
        <f>SWO!G16</f>
        <v>0</v>
      </c>
      <c r="G7" s="313">
        <f>SWO!H16</f>
        <v>0</v>
      </c>
      <c r="H7" s="313">
        <f>SWO!I16</f>
        <v>0</v>
      </c>
      <c r="I7" s="313">
        <f>SWO!J16</f>
        <v>0</v>
      </c>
      <c r="J7" s="313">
        <f>SWO!K16</f>
        <v>0</v>
      </c>
      <c r="K7" s="313">
        <f>SWO!L16</f>
        <v>0</v>
      </c>
      <c r="L7" s="313">
        <f>SWO!M16</f>
        <v>0</v>
      </c>
      <c r="M7" s="308" t="e">
        <f>F7/C7*100</f>
        <v>#DIV/0!</v>
      </c>
      <c r="N7" s="308" t="e">
        <f>F7/D7*100</f>
        <v>#DIV/0!</v>
      </c>
    </row>
    <row r="8" spans="1:19" s="293" customFormat="1" ht="24.6" customHeight="1" x14ac:dyDescent="0.25">
      <c r="A8" s="373">
        <v>2</v>
      </c>
      <c r="B8" s="326" t="s">
        <v>264</v>
      </c>
      <c r="C8" s="318"/>
      <c r="D8" s="313">
        <f>SWO!O16</f>
        <v>0</v>
      </c>
      <c r="E8" s="312">
        <f>SWO!P16</f>
        <v>0</v>
      </c>
      <c r="F8" s="312">
        <f>SWO!Q16</f>
        <v>0</v>
      </c>
      <c r="G8" s="313">
        <f>SWO!R16</f>
        <v>0</v>
      </c>
      <c r="H8" s="313">
        <f>SWO!S16</f>
        <v>0</v>
      </c>
      <c r="I8" s="313">
        <f>SWO!T16</f>
        <v>0</v>
      </c>
      <c r="J8" s="313">
        <f>SWO!U16</f>
        <v>0</v>
      </c>
      <c r="K8" s="313">
        <f>SWO!V16</f>
        <v>0</v>
      </c>
      <c r="L8" s="313">
        <f>SWO!W16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9" s="293" customFormat="1" ht="24.6" customHeight="1" x14ac:dyDescent="0.25">
      <c r="A9" s="373">
        <v>3</v>
      </c>
      <c r="B9" s="326" t="s">
        <v>265</v>
      </c>
      <c r="C9" s="318"/>
      <c r="D9" s="313">
        <f>SWO!Y16</f>
        <v>0</v>
      </c>
      <c r="E9" s="312">
        <f>SWO!Z16</f>
        <v>0</v>
      </c>
      <c r="F9" s="312">
        <f>SWO!AA16</f>
        <v>0</v>
      </c>
      <c r="G9" s="313">
        <f>SWO!AB16</f>
        <v>0</v>
      </c>
      <c r="H9" s="313">
        <f>SWO!AC16</f>
        <v>0</v>
      </c>
      <c r="I9" s="313">
        <f>SWO!AD16</f>
        <v>0</v>
      </c>
      <c r="J9" s="313">
        <f>SWO!AE16</f>
        <v>0</v>
      </c>
      <c r="K9" s="313">
        <f>SWO!AF16</f>
        <v>0</v>
      </c>
      <c r="L9" s="313">
        <f>SWO!AG16</f>
        <v>0</v>
      </c>
      <c r="M9" s="299" t="e">
        <f t="shared" si="0"/>
        <v>#DIV/0!</v>
      </c>
      <c r="N9" s="299" t="e">
        <f t="shared" si="1"/>
        <v>#DIV/0!</v>
      </c>
    </row>
    <row r="10" spans="1:19" s="293" customFormat="1" ht="24.6" customHeight="1" x14ac:dyDescent="0.25">
      <c r="A10" s="373">
        <v>4</v>
      </c>
      <c r="B10" s="326" t="s">
        <v>266</v>
      </c>
      <c r="C10" s="318"/>
      <c r="D10" s="313">
        <f>SWO!AI16</f>
        <v>0</v>
      </c>
      <c r="E10" s="312">
        <f>SWO!AJ16</f>
        <v>0</v>
      </c>
      <c r="F10" s="312">
        <f>SWO!AK16</f>
        <v>0</v>
      </c>
      <c r="G10" s="313">
        <f>SWO!AL16</f>
        <v>0</v>
      </c>
      <c r="H10" s="313">
        <f>SWO!AM16</f>
        <v>0</v>
      </c>
      <c r="I10" s="313">
        <f>SWO!AN16</f>
        <v>0</v>
      </c>
      <c r="J10" s="313">
        <f>SWO!AO16</f>
        <v>0</v>
      </c>
      <c r="K10" s="313">
        <f>SWO!AP16</f>
        <v>0</v>
      </c>
      <c r="L10" s="313">
        <f>SWO!AQ16</f>
        <v>0</v>
      </c>
      <c r="M10" s="299" t="e">
        <f t="shared" si="0"/>
        <v>#DIV/0!</v>
      </c>
      <c r="N10" s="299" t="e">
        <f t="shared" si="1"/>
        <v>#DIV/0!</v>
      </c>
    </row>
    <row r="11" spans="1:19" s="293" customFormat="1" ht="24.6" customHeight="1" x14ac:dyDescent="0.25">
      <c r="A11" s="373">
        <v>5</v>
      </c>
      <c r="B11" s="326" t="s">
        <v>267</v>
      </c>
      <c r="C11" s="318"/>
      <c r="D11" s="313">
        <f>SWO!AS16</f>
        <v>0</v>
      </c>
      <c r="E11" s="312">
        <f>SWO!AT16</f>
        <v>0</v>
      </c>
      <c r="F11" s="312">
        <f>SWO!AU16</f>
        <v>0</v>
      </c>
      <c r="G11" s="313">
        <f>SWO!AV16</f>
        <v>0</v>
      </c>
      <c r="H11" s="313">
        <f>SWO!AW16</f>
        <v>0</v>
      </c>
      <c r="I11" s="313">
        <f>SWO!AX16</f>
        <v>0</v>
      </c>
      <c r="J11" s="313">
        <f>SWO!AY16</f>
        <v>0</v>
      </c>
      <c r="K11" s="313">
        <f>SWO!AZ16</f>
        <v>0</v>
      </c>
      <c r="L11" s="313">
        <f>SWO!BA16</f>
        <v>0</v>
      </c>
      <c r="M11" s="299" t="e">
        <f t="shared" si="0"/>
        <v>#DIV/0!</v>
      </c>
      <c r="N11" s="299" t="e">
        <f t="shared" si="1"/>
        <v>#DIV/0!</v>
      </c>
    </row>
    <row r="12" spans="1:19" s="294" customFormat="1" ht="24.6" customHeight="1" x14ac:dyDescent="0.25">
      <c r="A12" s="374">
        <v>6</v>
      </c>
      <c r="B12" s="327" t="s">
        <v>268</v>
      </c>
      <c r="C12" s="319"/>
      <c r="D12" s="313">
        <f>SWO!BC16</f>
        <v>0</v>
      </c>
      <c r="E12" s="312">
        <f>SWO!BD16</f>
        <v>0</v>
      </c>
      <c r="F12" s="312">
        <f>SWO!BE16</f>
        <v>0</v>
      </c>
      <c r="G12" s="313">
        <f>SWO!BF16</f>
        <v>0</v>
      </c>
      <c r="H12" s="313">
        <f>SWO!BG16</f>
        <v>0</v>
      </c>
      <c r="I12" s="313">
        <f>SWO!BH16</f>
        <v>0</v>
      </c>
      <c r="J12" s="313">
        <f>SWO!BI16</f>
        <v>0</v>
      </c>
      <c r="K12" s="313">
        <f>SWO!BJ16</f>
        <v>0</v>
      </c>
      <c r="L12" s="313">
        <f>SWO!BK16</f>
        <v>0</v>
      </c>
      <c r="M12" s="299" t="e">
        <f t="shared" si="0"/>
        <v>#DIV/0!</v>
      </c>
      <c r="N12" s="299" t="e">
        <f t="shared" si="1"/>
        <v>#DIV/0!</v>
      </c>
    </row>
    <row r="13" spans="1:19" s="294" customFormat="1" ht="24.6" customHeight="1" x14ac:dyDescent="0.25">
      <c r="A13" s="374">
        <v>7</v>
      </c>
      <c r="B13" s="327" t="s">
        <v>269</v>
      </c>
      <c r="C13" s="318"/>
      <c r="D13" s="313">
        <f>SWO!BM16</f>
        <v>0</v>
      </c>
      <c r="E13" s="312">
        <f>SWO!BN16</f>
        <v>0</v>
      </c>
      <c r="F13" s="312">
        <f>SWO!BO16</f>
        <v>0</v>
      </c>
      <c r="G13" s="313">
        <f>SWO!BP16</f>
        <v>0</v>
      </c>
      <c r="H13" s="313">
        <f>SWO!BQ16</f>
        <v>0</v>
      </c>
      <c r="I13" s="313">
        <f>SWO!BR16</f>
        <v>0</v>
      </c>
      <c r="J13" s="313">
        <f>SWO!BS16</f>
        <v>0</v>
      </c>
      <c r="K13" s="313">
        <f>SWO!BT16</f>
        <v>0</v>
      </c>
      <c r="L13" s="313">
        <f>SWO!BU16</f>
        <v>0</v>
      </c>
      <c r="M13" s="299" t="e">
        <f t="shared" si="0"/>
        <v>#DIV/0!</v>
      </c>
      <c r="N13" s="299" t="e">
        <f t="shared" si="1"/>
        <v>#DIV/0!</v>
      </c>
      <c r="S13" s="294" t="s">
        <v>315</v>
      </c>
    </row>
    <row r="14" spans="1:19" s="293" customFormat="1" ht="24.6" customHeight="1" x14ac:dyDescent="0.25">
      <c r="A14" s="373">
        <v>8</v>
      </c>
      <c r="B14" s="326" t="s">
        <v>270</v>
      </c>
      <c r="C14" s="318"/>
      <c r="D14" s="313">
        <f>SWO!BW16</f>
        <v>0</v>
      </c>
      <c r="E14" s="312">
        <f>SWO!BX16</f>
        <v>0</v>
      </c>
      <c r="F14" s="312">
        <f>SWO!BY16</f>
        <v>0</v>
      </c>
      <c r="G14" s="313">
        <f>SWO!BZ16</f>
        <v>0</v>
      </c>
      <c r="H14" s="313">
        <f>SWO!CA16</f>
        <v>0</v>
      </c>
      <c r="I14" s="313">
        <f>SWO!CB16</f>
        <v>0</v>
      </c>
      <c r="J14" s="313">
        <f>SWO!CC16</f>
        <v>0</v>
      </c>
      <c r="K14" s="313">
        <f>SWO!CD16</f>
        <v>0</v>
      </c>
      <c r="L14" s="313">
        <f>SWO!CE16</f>
        <v>0</v>
      </c>
      <c r="M14" s="299" t="e">
        <f t="shared" si="0"/>
        <v>#DIV/0!</v>
      </c>
      <c r="N14" s="299" t="e">
        <f t="shared" si="1"/>
        <v>#DIV/0!</v>
      </c>
    </row>
    <row r="15" spans="1:19" s="293" customFormat="1" ht="24.6" customHeight="1" x14ac:dyDescent="0.25">
      <c r="A15" s="373">
        <v>9</v>
      </c>
      <c r="B15" s="326" t="s">
        <v>271</v>
      </c>
      <c r="C15" s="318"/>
      <c r="D15" s="313">
        <f>SWO!CG16</f>
        <v>0</v>
      </c>
      <c r="E15" s="312">
        <f>SWO!CH16</f>
        <v>0</v>
      </c>
      <c r="F15" s="312">
        <f>SWO!CI16</f>
        <v>0</v>
      </c>
      <c r="G15" s="313">
        <f>SWO!CJ16</f>
        <v>0</v>
      </c>
      <c r="H15" s="313">
        <f>SWO!CK16</f>
        <v>0</v>
      </c>
      <c r="I15" s="313">
        <f>SWO!CL16</f>
        <v>0</v>
      </c>
      <c r="J15" s="313">
        <f>SWO!CM16</f>
        <v>0</v>
      </c>
      <c r="K15" s="313">
        <f>SWO!CN16</f>
        <v>0</v>
      </c>
      <c r="L15" s="313">
        <f>SWO!CO16</f>
        <v>0</v>
      </c>
      <c r="M15" s="299" t="e">
        <f t="shared" si="0"/>
        <v>#DIV/0!</v>
      </c>
      <c r="N15" s="299" t="e">
        <f t="shared" si="1"/>
        <v>#DIV/0!</v>
      </c>
    </row>
    <row r="16" spans="1:19" s="293" customFormat="1" ht="24.6" customHeight="1" x14ac:dyDescent="0.25">
      <c r="A16" s="373">
        <v>10</v>
      </c>
      <c r="B16" s="326" t="s">
        <v>272</v>
      </c>
      <c r="C16" s="318"/>
      <c r="D16" s="313">
        <f>SWO!CQ16</f>
        <v>0</v>
      </c>
      <c r="E16" s="312">
        <f>SWO!CR16</f>
        <v>0</v>
      </c>
      <c r="F16" s="312">
        <f>SWO!CS16</f>
        <v>0</v>
      </c>
      <c r="G16" s="313">
        <f>SWO!CT16</f>
        <v>0</v>
      </c>
      <c r="H16" s="313">
        <f>SWO!CU16</f>
        <v>0</v>
      </c>
      <c r="I16" s="313">
        <f>SWO!CV16</f>
        <v>0</v>
      </c>
      <c r="J16" s="313">
        <f>SWO!CW16</f>
        <v>0</v>
      </c>
      <c r="K16" s="313">
        <f>SWO!CX16</f>
        <v>0</v>
      </c>
      <c r="L16" s="313">
        <f>SWO!CY16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SWO!DA16</f>
        <v>0</v>
      </c>
      <c r="E17" s="312">
        <f>SWO!DB16</f>
        <v>0</v>
      </c>
      <c r="F17" s="312">
        <f>SWO!DC16</f>
        <v>0</v>
      </c>
      <c r="G17" s="313">
        <f>SWO!DD16</f>
        <v>0</v>
      </c>
      <c r="H17" s="313">
        <f>SWO!DE16</f>
        <v>0</v>
      </c>
      <c r="I17" s="313">
        <f>SWO!DF16</f>
        <v>0</v>
      </c>
      <c r="J17" s="313">
        <f>SWO!DG16</f>
        <v>0</v>
      </c>
      <c r="K17" s="313">
        <f>SWO!DH16</f>
        <v>0</v>
      </c>
      <c r="L17" s="313">
        <f>SWO!DI16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SWO!DK16</f>
        <v>0</v>
      </c>
      <c r="E18" s="312">
        <f>SWO!DL16</f>
        <v>0</v>
      </c>
      <c r="F18" s="312">
        <f>SWO!DM16</f>
        <v>0</v>
      </c>
      <c r="G18" s="313">
        <f>SWO!DN16</f>
        <v>0</v>
      </c>
      <c r="H18" s="313">
        <f>SWO!DO16</f>
        <v>0</v>
      </c>
      <c r="I18" s="313">
        <f>SWO!DP16</f>
        <v>0</v>
      </c>
      <c r="J18" s="313">
        <f>SWO!DQ16</f>
        <v>0</v>
      </c>
      <c r="K18" s="313">
        <f>SWO!DR16</f>
        <v>0</v>
      </c>
      <c r="L18" s="313">
        <f>SWO!DS16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SWO!DU16</f>
        <v>0</v>
      </c>
      <c r="E19" s="312">
        <f>SWO!DV16</f>
        <v>0</v>
      </c>
      <c r="F19" s="312">
        <f>SWO!DW16</f>
        <v>0</v>
      </c>
      <c r="G19" s="313">
        <f>SWO!DX16</f>
        <v>0</v>
      </c>
      <c r="H19" s="313">
        <f>SWO!DY16</f>
        <v>0</v>
      </c>
      <c r="I19" s="313">
        <f>SWO!DZ16</f>
        <v>0</v>
      </c>
      <c r="J19" s="313">
        <f>SWO!EA16</f>
        <v>0</v>
      </c>
      <c r="K19" s="313">
        <f>SWO!EB16</f>
        <v>0</v>
      </c>
      <c r="L19" s="313">
        <f>SWO!EC16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SWO!EE16</f>
        <v>0</v>
      </c>
      <c r="E20" s="312">
        <f>SWO!EF16</f>
        <v>0</v>
      </c>
      <c r="F20" s="312">
        <f>SWO!EG16</f>
        <v>0</v>
      </c>
      <c r="G20" s="313">
        <f>SWO!EH16</f>
        <v>0</v>
      </c>
      <c r="H20" s="313">
        <f>SWO!EI16</f>
        <v>0</v>
      </c>
      <c r="I20" s="313">
        <f>SWO!EJ16</f>
        <v>0</v>
      </c>
      <c r="J20" s="313">
        <f>SWO!EK16</f>
        <v>0</v>
      </c>
      <c r="K20" s="313">
        <f>SWO!EL16</f>
        <v>0</v>
      </c>
      <c r="L20" s="313">
        <f>SWO!EM16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SWO!EO16</f>
        <v>0</v>
      </c>
      <c r="E21" s="312">
        <f>SWO!EP16</f>
        <v>0</v>
      </c>
      <c r="F21" s="312">
        <f>SWO!EQ16</f>
        <v>0</v>
      </c>
      <c r="G21" s="313">
        <f>SWO!ER16</f>
        <v>0</v>
      </c>
      <c r="H21" s="313">
        <f>SWO!ES16</f>
        <v>0</v>
      </c>
      <c r="I21" s="313">
        <f>SWO!ET16</f>
        <v>0</v>
      </c>
      <c r="J21" s="313">
        <f>SWO!EU16</f>
        <v>0</v>
      </c>
      <c r="K21" s="313">
        <f>SWO!EV16</f>
        <v>0</v>
      </c>
      <c r="L21" s="313">
        <f>SWO!EW16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SWO!EY16</f>
        <v>0</v>
      </c>
      <c r="E22" s="312">
        <f>SWO!EZ16</f>
        <v>0</v>
      </c>
      <c r="F22" s="312">
        <f>SWO!FA16</f>
        <v>0</v>
      </c>
      <c r="G22" s="313">
        <f>SWO!FB16</f>
        <v>0</v>
      </c>
      <c r="H22" s="313">
        <f>SWO!FC16</f>
        <v>0</v>
      </c>
      <c r="I22" s="313">
        <f>SWO!FD16</f>
        <v>0</v>
      </c>
      <c r="J22" s="313">
        <f>SWO!FE16</f>
        <v>0</v>
      </c>
      <c r="K22" s="313">
        <f>SWO!FF16</f>
        <v>0</v>
      </c>
      <c r="L22" s="313">
        <f>SWO!FG16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SWO!FI16</f>
        <v>0</v>
      </c>
      <c r="E23" s="312">
        <f>SWO!FJ16</f>
        <v>0</v>
      </c>
      <c r="F23" s="312">
        <f>SWO!FK16</f>
        <v>0</v>
      </c>
      <c r="G23" s="313">
        <f>SWO!FL16</f>
        <v>0</v>
      </c>
      <c r="H23" s="313">
        <f>SWO!FM16</f>
        <v>0</v>
      </c>
      <c r="I23" s="313">
        <f>SWO!FN16</f>
        <v>0</v>
      </c>
      <c r="J23" s="313">
        <f>SWO!FO16</f>
        <v>0</v>
      </c>
      <c r="K23" s="313">
        <f>SWO!FP16</f>
        <v>0</v>
      </c>
      <c r="L23" s="313">
        <f>SWO!FQ16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SWO!FS16</f>
        <v>0</v>
      </c>
      <c r="E24" s="312">
        <f>SWO!FT16</f>
        <v>0</v>
      </c>
      <c r="F24" s="312">
        <f>SWO!FU16</f>
        <v>0</v>
      </c>
      <c r="G24" s="313">
        <f>SWO!FV16</f>
        <v>0</v>
      </c>
      <c r="H24" s="313">
        <f>SWO!FW16</f>
        <v>0</v>
      </c>
      <c r="I24" s="313">
        <f>SWO!FX16</f>
        <v>0</v>
      </c>
      <c r="J24" s="313">
        <f>SWO!FY16</f>
        <v>0</v>
      </c>
      <c r="K24" s="313">
        <f>SWO!FZ16</f>
        <v>0</v>
      </c>
      <c r="L24" s="313">
        <f>SWO!GA16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SWO!GC16</f>
        <v>0</v>
      </c>
      <c r="E25" s="312">
        <f>SWO!GD16</f>
        <v>0</v>
      </c>
      <c r="F25" s="312">
        <f>SWO!GE16</f>
        <v>0</v>
      </c>
      <c r="G25" s="313">
        <f>SWO!GF16</f>
        <v>0</v>
      </c>
      <c r="H25" s="313">
        <f>SWO!GG16</f>
        <v>0</v>
      </c>
      <c r="I25" s="313">
        <f>SWO!GH16</f>
        <v>0</v>
      </c>
      <c r="J25" s="313">
        <f>SWO!GI16</f>
        <v>0</v>
      </c>
      <c r="K25" s="313">
        <f>SWO!GJ16</f>
        <v>0</v>
      </c>
      <c r="L25" s="313">
        <f>SWO!GK16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SWO!GM16</f>
        <v>0</v>
      </c>
      <c r="E26" s="312">
        <f>SWO!GN16</f>
        <v>0</v>
      </c>
      <c r="F26" s="312">
        <f>SWO!GO16</f>
        <v>0</v>
      </c>
      <c r="G26" s="313">
        <f>SWO!GP16</f>
        <v>0</v>
      </c>
      <c r="H26" s="313">
        <f>SWO!GQ16</f>
        <v>0</v>
      </c>
      <c r="I26" s="313">
        <f>SWO!GR16</f>
        <v>0</v>
      </c>
      <c r="J26" s="313">
        <f>SWO!GS16</f>
        <v>0</v>
      </c>
      <c r="K26" s="313">
        <f>SWO!GT16</f>
        <v>0</v>
      </c>
      <c r="L26" s="313">
        <f>SWO!GU16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SWO!GW16</f>
        <v>0</v>
      </c>
      <c r="E27" s="312">
        <f>SWO!GX16</f>
        <v>0</v>
      </c>
      <c r="F27" s="312">
        <f>SWO!GY16</f>
        <v>0</v>
      </c>
      <c r="G27" s="313">
        <f>SWO!GZ16</f>
        <v>0</v>
      </c>
      <c r="H27" s="313">
        <f>SWO!HA16</f>
        <v>0</v>
      </c>
      <c r="I27" s="313">
        <f>SWO!HB16</f>
        <v>0</v>
      </c>
      <c r="J27" s="313">
        <f>SWO!HC16</f>
        <v>0</v>
      </c>
      <c r="K27" s="313">
        <f>SWO!HD16</f>
        <v>0</v>
      </c>
      <c r="L27" s="313">
        <f>SWO!HE16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SWO!HG16</f>
        <v>0</v>
      </c>
      <c r="E28" s="312">
        <f>SWO!HH16</f>
        <v>0</v>
      </c>
      <c r="F28" s="312">
        <f>SWO!HI16</f>
        <v>0</v>
      </c>
      <c r="G28" s="313">
        <f>SWO!HJ16</f>
        <v>0</v>
      </c>
      <c r="H28" s="313">
        <f>SWO!HK16</f>
        <v>0</v>
      </c>
      <c r="I28" s="313">
        <f>SWO!HL16</f>
        <v>0</v>
      </c>
      <c r="J28" s="313">
        <f>SWO!HM16</f>
        <v>0</v>
      </c>
      <c r="K28" s="313">
        <f>SWO!HN16</f>
        <v>0</v>
      </c>
      <c r="L28" s="313">
        <f>SWO!HO16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SWO!HQ16</f>
        <v>0</v>
      </c>
      <c r="E29" s="312">
        <f>SWO!HR16</f>
        <v>0</v>
      </c>
      <c r="F29" s="312">
        <f>SWO!HS16</f>
        <v>0</v>
      </c>
      <c r="G29" s="313">
        <f>SWO!HT16</f>
        <v>0</v>
      </c>
      <c r="H29" s="313">
        <f>SWO!HU16</f>
        <v>0</v>
      </c>
      <c r="I29" s="313">
        <f>SWO!HV16</f>
        <v>0</v>
      </c>
      <c r="J29" s="313">
        <f>SWO!HW16</f>
        <v>0</v>
      </c>
      <c r="K29" s="313">
        <f>SWO!HX16</f>
        <v>0</v>
      </c>
      <c r="L29" s="313">
        <f>SWO!HY16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SWO!IA16</f>
        <v>0</v>
      </c>
      <c r="E30" s="312">
        <f>SWO!IB16</f>
        <v>0</v>
      </c>
      <c r="F30" s="312">
        <f>SWO!IC16</f>
        <v>0</v>
      </c>
      <c r="G30" s="313">
        <f>SWO!ID16</f>
        <v>0</v>
      </c>
      <c r="H30" s="313">
        <f>SWO!IE16</f>
        <v>0</v>
      </c>
      <c r="I30" s="313">
        <f>SWO!IF16</f>
        <v>0</v>
      </c>
      <c r="J30" s="313">
        <f>SWO!IG16</f>
        <v>0</v>
      </c>
      <c r="K30" s="313">
        <f>SWO!IH16</f>
        <v>0</v>
      </c>
      <c r="L30" s="313">
        <f>SWO!II16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SWO!IK16</f>
        <v>0</v>
      </c>
      <c r="E31" s="312">
        <f>SWO!IL16</f>
        <v>0</v>
      </c>
      <c r="F31" s="312">
        <f>SWO!IM16</f>
        <v>0</v>
      </c>
      <c r="G31" s="313">
        <f>SWO!IN16</f>
        <v>0</v>
      </c>
      <c r="H31" s="313">
        <f>SWO!IO16</f>
        <v>0</v>
      </c>
      <c r="I31" s="313">
        <f>SWO!IP16</f>
        <v>0</v>
      </c>
      <c r="J31" s="313">
        <f>SWO!IQ16</f>
        <v>0</v>
      </c>
      <c r="K31" s="313">
        <f>SWO!IR16</f>
        <v>0</v>
      </c>
      <c r="L31" s="313">
        <f>SWO!IS16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SWO!IU16</f>
        <v>0</v>
      </c>
      <c r="E32" s="312">
        <f>SWO!IV16</f>
        <v>0</v>
      </c>
      <c r="F32" s="312">
        <f>SWO!IW16</f>
        <v>0</v>
      </c>
      <c r="G32" s="313">
        <f>SWO!IX16</f>
        <v>0</v>
      </c>
      <c r="H32" s="313">
        <f>SWO!IY16</f>
        <v>0</v>
      </c>
      <c r="I32" s="313">
        <f>SWO!IZ16</f>
        <v>0</v>
      </c>
      <c r="J32" s="313">
        <f>SWO!JA16</f>
        <v>0</v>
      </c>
      <c r="K32" s="313">
        <f>SWO!JB16</f>
        <v>0</v>
      </c>
      <c r="L32" s="313">
        <f>SWO!JC16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SWO!JE16</f>
        <v>0</v>
      </c>
      <c r="E33" s="312">
        <f>SWO!JF16</f>
        <v>0</v>
      </c>
      <c r="F33" s="312">
        <f>SWO!JG16</f>
        <v>0</v>
      </c>
      <c r="G33" s="313">
        <f>SWO!JH16</f>
        <v>0</v>
      </c>
      <c r="H33" s="313">
        <f>SWO!JI16</f>
        <v>0</v>
      </c>
      <c r="I33" s="313">
        <f>SWO!JJ16</f>
        <v>0</v>
      </c>
      <c r="J33" s="313">
        <f>SWO!JK16</f>
        <v>0</v>
      </c>
      <c r="K33" s="313">
        <f>SWO!JL16</f>
        <v>0</v>
      </c>
      <c r="L33" s="313">
        <f>SWO!JM16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SWO!JO16</f>
        <v>0</v>
      </c>
      <c r="E34" s="312">
        <f>SWO!JP16</f>
        <v>0</v>
      </c>
      <c r="F34" s="312">
        <f>SWO!JQ16</f>
        <v>0</v>
      </c>
      <c r="G34" s="313">
        <f>SWO!JR16</f>
        <v>0</v>
      </c>
      <c r="H34" s="313">
        <f>SWO!JS16</f>
        <v>0</v>
      </c>
      <c r="I34" s="313">
        <f>SWO!JT16</f>
        <v>0</v>
      </c>
      <c r="J34" s="313">
        <f>SWO!JU16</f>
        <v>0</v>
      </c>
      <c r="K34" s="313">
        <f>SWO!JV16</f>
        <v>0</v>
      </c>
      <c r="L34" s="313">
        <f>SWO!JW16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SWO!JY16</f>
        <v>0</v>
      </c>
      <c r="E35" s="312">
        <f>SWO!JZ16</f>
        <v>0</v>
      </c>
      <c r="F35" s="312">
        <f>SWO!KA16</f>
        <v>0</v>
      </c>
      <c r="G35" s="313">
        <f>SWO!KB16</f>
        <v>0</v>
      </c>
      <c r="H35" s="313">
        <f>SWO!KC16</f>
        <v>0</v>
      </c>
      <c r="I35" s="313">
        <f>SWO!KD16</f>
        <v>0</v>
      </c>
      <c r="J35" s="313">
        <f>SWO!KE16</f>
        <v>0</v>
      </c>
      <c r="K35" s="313">
        <f>SWO!KF16</f>
        <v>0</v>
      </c>
      <c r="L35" s="313">
        <f>SWO!KG16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SWO!KI16</f>
        <v>0</v>
      </c>
      <c r="E36" s="312">
        <f>SWO!KJ16</f>
        <v>0</v>
      </c>
      <c r="F36" s="312">
        <f>SWO!KK16</f>
        <v>0</v>
      </c>
      <c r="G36" s="313">
        <f>SWO!KL16</f>
        <v>0</v>
      </c>
      <c r="H36" s="313">
        <f>SWO!KM16</f>
        <v>0</v>
      </c>
      <c r="I36" s="313">
        <f>SWO!KN16</f>
        <v>0</v>
      </c>
      <c r="J36" s="313">
        <f>SWO!KO16</f>
        <v>0</v>
      </c>
      <c r="K36" s="313">
        <f>SWO!KP16</f>
        <v>0</v>
      </c>
      <c r="L36" s="313">
        <f>SWO!KQ16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SWO!KS16</f>
        <v>0</v>
      </c>
      <c r="E37" s="312">
        <f>SWO!KT16</f>
        <v>0</v>
      </c>
      <c r="F37" s="312">
        <f>SWO!KU16</f>
        <v>0</v>
      </c>
      <c r="G37" s="313">
        <f>SWO!KV16</f>
        <v>0</v>
      </c>
      <c r="H37" s="313">
        <f>SWO!KW16</f>
        <v>0</v>
      </c>
      <c r="I37" s="313">
        <f>SWO!KX16</f>
        <v>0</v>
      </c>
      <c r="J37" s="313">
        <f>SWO!KY16</f>
        <v>0</v>
      </c>
      <c r="K37" s="313">
        <f>SWO!KZ16</f>
        <v>0</v>
      </c>
      <c r="L37" s="313">
        <f>SWO!LA16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SWO!LC16</f>
        <v>0</v>
      </c>
      <c r="E38" s="312">
        <f>SWO!LD16</f>
        <v>0</v>
      </c>
      <c r="F38" s="312">
        <f>SWO!LE16</f>
        <v>0</v>
      </c>
      <c r="G38" s="313">
        <f>SWO!LF16</f>
        <v>0</v>
      </c>
      <c r="H38" s="313">
        <f>SWO!LG16</f>
        <v>0</v>
      </c>
      <c r="I38" s="313">
        <f>SWO!LH16</f>
        <v>0</v>
      </c>
      <c r="J38" s="313">
        <f>SWO!LI16</f>
        <v>0</v>
      </c>
      <c r="K38" s="313">
        <f>SWO!LJ16</f>
        <v>0</v>
      </c>
      <c r="L38" s="313">
        <f>SWO!LK16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SWO!LM16</f>
        <v>0</v>
      </c>
      <c r="E39" s="312">
        <f>SWO!LN16</f>
        <v>0</v>
      </c>
      <c r="F39" s="312">
        <f>SWO!LO16</f>
        <v>0</v>
      </c>
      <c r="G39" s="313">
        <f>SWO!LP16</f>
        <v>0</v>
      </c>
      <c r="H39" s="313">
        <f>SWO!LQ16</f>
        <v>0</v>
      </c>
      <c r="I39" s="313">
        <f>SWO!LR16</f>
        <v>0</v>
      </c>
      <c r="J39" s="313">
        <f>SWO!LS16</f>
        <v>0</v>
      </c>
      <c r="K39" s="313">
        <f>SWO!LT16</f>
        <v>0</v>
      </c>
      <c r="L39" s="313">
        <f>SWO!LU16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04">
        <f t="shared" si="2"/>
        <v>0</v>
      </c>
      <c r="H40" s="304">
        <f t="shared" si="2"/>
        <v>0</v>
      </c>
      <c r="I40" s="304">
        <f t="shared" si="2"/>
        <v>0</v>
      </c>
      <c r="J40" s="304">
        <f t="shared" si="2"/>
        <v>0</v>
      </c>
      <c r="K40" s="304">
        <f t="shared" si="2"/>
        <v>0</v>
      </c>
      <c r="L40" s="304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SWO!MQ16</f>
        <v>0</v>
      </c>
      <c r="E41" s="307">
        <f>SWO!MR16</f>
        <v>0</v>
      </c>
      <c r="F41" s="307">
        <f>SWO!MS16</f>
        <v>0</v>
      </c>
      <c r="G41" s="331">
        <f>SWO!MT16</f>
        <v>0</v>
      </c>
      <c r="H41" s="331">
        <f>SWO!MU16</f>
        <v>0</v>
      </c>
      <c r="I41" s="331">
        <f>SWO!MV16</f>
        <v>0</v>
      </c>
      <c r="J41" s="331">
        <f>SWO!MW16</f>
        <v>0</v>
      </c>
      <c r="K41" s="331">
        <f>SWO!MX16</f>
        <v>0</v>
      </c>
      <c r="L41" s="331">
        <f>SWO!MY16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296">
        <v>0</v>
      </c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11">
        <f t="shared" si="3"/>
        <v>0</v>
      </c>
      <c r="H43" s="311">
        <f t="shared" si="3"/>
        <v>0</v>
      </c>
      <c r="I43" s="311">
        <f t="shared" si="3"/>
        <v>0</v>
      </c>
      <c r="J43" s="311">
        <f t="shared" si="3"/>
        <v>0</v>
      </c>
      <c r="K43" s="311">
        <f t="shared" si="3"/>
        <v>0</v>
      </c>
      <c r="L43" s="311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R12" sqref="R12"/>
      <selection pane="topRight" activeCell="R12" sqref="R12"/>
      <selection pane="bottomLeft" activeCell="R12" sqref="R12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324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SWO!E17</f>
        <v>0</v>
      </c>
      <c r="E7" s="312">
        <f>SWO!F17</f>
        <v>0</v>
      </c>
      <c r="F7" s="312">
        <f>SWO!G17</f>
        <v>0</v>
      </c>
      <c r="G7" s="313">
        <f>SWO!H17</f>
        <v>0</v>
      </c>
      <c r="H7" s="313">
        <f>SWO!I17</f>
        <v>0</v>
      </c>
      <c r="I7" s="313">
        <f>SWO!J17</f>
        <v>0</v>
      </c>
      <c r="J7" s="313">
        <f>SWO!K17</f>
        <v>0</v>
      </c>
      <c r="K7" s="313">
        <f>SWO!L17</f>
        <v>0</v>
      </c>
      <c r="L7" s="313">
        <f>SWO!M17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SWO!O17</f>
        <v>0</v>
      </c>
      <c r="E8" s="312">
        <f>SWO!P17</f>
        <v>0</v>
      </c>
      <c r="F8" s="312">
        <f>SWO!Q17</f>
        <v>0</v>
      </c>
      <c r="G8" s="313">
        <f>SWO!R17</f>
        <v>0</v>
      </c>
      <c r="H8" s="313">
        <f>SWO!S17</f>
        <v>0</v>
      </c>
      <c r="I8" s="313">
        <f>SWO!T17</f>
        <v>0</v>
      </c>
      <c r="J8" s="313">
        <f>SWO!U17</f>
        <v>0</v>
      </c>
      <c r="K8" s="313">
        <f>SWO!V17</f>
        <v>0</v>
      </c>
      <c r="L8" s="313">
        <f>SWO!W17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SWO!Y17</f>
        <v>0</v>
      </c>
      <c r="E9" s="312">
        <f>SWO!Z17</f>
        <v>0</v>
      </c>
      <c r="F9" s="312">
        <f>SWO!AA17</f>
        <v>0</v>
      </c>
      <c r="G9" s="313">
        <f>SWO!AB17</f>
        <v>0</v>
      </c>
      <c r="H9" s="313">
        <f>SWO!AC17</f>
        <v>0</v>
      </c>
      <c r="I9" s="313">
        <f>SWO!AD17</f>
        <v>0</v>
      </c>
      <c r="J9" s="313">
        <f>SWO!AE17</f>
        <v>0</v>
      </c>
      <c r="K9" s="313">
        <f>SWO!AF17</f>
        <v>0</v>
      </c>
      <c r="L9" s="313">
        <f>SWO!AG17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SWO!AI17</f>
        <v>0</v>
      </c>
      <c r="E10" s="312">
        <f>SWO!AJ17</f>
        <v>0</v>
      </c>
      <c r="F10" s="312">
        <f>SWO!AK17</f>
        <v>0</v>
      </c>
      <c r="G10" s="313">
        <f>SWO!AL17</f>
        <v>0</v>
      </c>
      <c r="H10" s="313">
        <f>SWO!AM17</f>
        <v>0</v>
      </c>
      <c r="I10" s="313">
        <f>SWO!AN17</f>
        <v>0</v>
      </c>
      <c r="J10" s="313">
        <f>SWO!AO17</f>
        <v>0</v>
      </c>
      <c r="K10" s="313">
        <f>SWO!AP17</f>
        <v>0</v>
      </c>
      <c r="L10" s="313">
        <f>SWO!AQ17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SWO!AS17</f>
        <v>0</v>
      </c>
      <c r="E11" s="312">
        <f>SWO!AT17</f>
        <v>0</v>
      </c>
      <c r="F11" s="312">
        <f>SWO!AU17</f>
        <v>0</v>
      </c>
      <c r="G11" s="313">
        <f>SWO!AV17</f>
        <v>0</v>
      </c>
      <c r="H11" s="313">
        <f>SWO!AW17</f>
        <v>0</v>
      </c>
      <c r="I11" s="313">
        <f>SWO!AX17</f>
        <v>0</v>
      </c>
      <c r="J11" s="313">
        <f>SWO!AY17</f>
        <v>0</v>
      </c>
      <c r="K11" s="313">
        <f>SWO!AZ17</f>
        <v>0</v>
      </c>
      <c r="L11" s="313">
        <f>SWO!BA17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SWO!BC17</f>
        <v>0</v>
      </c>
      <c r="E12" s="312">
        <f>SWO!BD17</f>
        <v>0</v>
      </c>
      <c r="F12" s="312">
        <f>SWO!BE17</f>
        <v>0</v>
      </c>
      <c r="G12" s="313">
        <f>SWO!BF17</f>
        <v>0</v>
      </c>
      <c r="H12" s="313">
        <f>SWO!BG17</f>
        <v>0</v>
      </c>
      <c r="I12" s="313">
        <f>SWO!BH17</f>
        <v>0</v>
      </c>
      <c r="J12" s="313">
        <f>SWO!BI17</f>
        <v>0</v>
      </c>
      <c r="K12" s="313">
        <f>SWO!BJ17</f>
        <v>0</v>
      </c>
      <c r="L12" s="313">
        <f>SWO!BK17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SWO!BM17</f>
        <v>0</v>
      </c>
      <c r="E13" s="312">
        <f>SWO!BN17</f>
        <v>0</v>
      </c>
      <c r="F13" s="312">
        <f>SWO!BO17</f>
        <v>0</v>
      </c>
      <c r="G13" s="313">
        <f>SWO!BP17</f>
        <v>0</v>
      </c>
      <c r="H13" s="313">
        <f>SWO!BQ17</f>
        <v>0</v>
      </c>
      <c r="I13" s="313">
        <f>SWO!BR17</f>
        <v>0</v>
      </c>
      <c r="J13" s="313">
        <f>SWO!BS17</f>
        <v>0</v>
      </c>
      <c r="K13" s="313">
        <f>SWO!BT17</f>
        <v>0</v>
      </c>
      <c r="L13" s="313">
        <f>SWO!BU17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SWO!BW17</f>
        <v>0</v>
      </c>
      <c r="E14" s="312">
        <f>SWO!BX17</f>
        <v>0</v>
      </c>
      <c r="F14" s="312">
        <f>SWO!BY17</f>
        <v>0</v>
      </c>
      <c r="G14" s="313">
        <f>SWO!BZ17</f>
        <v>0</v>
      </c>
      <c r="H14" s="313">
        <f>SWO!CA17</f>
        <v>0</v>
      </c>
      <c r="I14" s="313">
        <f>SWO!CB17</f>
        <v>0</v>
      </c>
      <c r="J14" s="313">
        <f>SWO!CC17</f>
        <v>0</v>
      </c>
      <c r="K14" s="313">
        <f>SWO!CD17</f>
        <v>0</v>
      </c>
      <c r="L14" s="313">
        <f>SWO!CE17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SWO!CG17</f>
        <v>0</v>
      </c>
      <c r="E15" s="312">
        <f>SWO!CH17</f>
        <v>0</v>
      </c>
      <c r="F15" s="312">
        <f>SWO!CI17</f>
        <v>0</v>
      </c>
      <c r="G15" s="313">
        <f>SWO!CJ17</f>
        <v>0</v>
      </c>
      <c r="H15" s="313">
        <f>SWO!CK17</f>
        <v>0</v>
      </c>
      <c r="I15" s="313">
        <f>SWO!CL17</f>
        <v>0</v>
      </c>
      <c r="J15" s="313">
        <f>SWO!CM17</f>
        <v>0</v>
      </c>
      <c r="K15" s="313">
        <f>SWO!CN17</f>
        <v>0</v>
      </c>
      <c r="L15" s="313">
        <f>SWO!CO17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SWO!CQ17</f>
        <v>0</v>
      </c>
      <c r="E16" s="312">
        <f>SWO!CR17</f>
        <v>0</v>
      </c>
      <c r="F16" s="312">
        <f>SWO!CS17</f>
        <v>0</v>
      </c>
      <c r="G16" s="313">
        <f>SWO!CT17</f>
        <v>0</v>
      </c>
      <c r="H16" s="313">
        <f>SWO!CU17</f>
        <v>0</v>
      </c>
      <c r="I16" s="313">
        <f>SWO!CV17</f>
        <v>0</v>
      </c>
      <c r="J16" s="313">
        <f>SWO!CW17</f>
        <v>0</v>
      </c>
      <c r="K16" s="313">
        <f>SWO!CX17</f>
        <v>0</v>
      </c>
      <c r="L16" s="313">
        <f>SWO!CY17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SWO!DA17</f>
        <v>0</v>
      </c>
      <c r="E17" s="312">
        <f>SWO!DB17</f>
        <v>0</v>
      </c>
      <c r="F17" s="312">
        <f>SWO!DC17</f>
        <v>0</v>
      </c>
      <c r="G17" s="313">
        <f>SWO!DD17</f>
        <v>0</v>
      </c>
      <c r="H17" s="313">
        <f>SWO!DE17</f>
        <v>0</v>
      </c>
      <c r="I17" s="313">
        <f>SWO!DF17</f>
        <v>0</v>
      </c>
      <c r="J17" s="313">
        <f>SWO!DG17</f>
        <v>0</v>
      </c>
      <c r="K17" s="313">
        <f>SWO!DH17</f>
        <v>0</v>
      </c>
      <c r="L17" s="313">
        <f>SWO!DI17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SWO!DK17</f>
        <v>0</v>
      </c>
      <c r="E18" s="312">
        <f>SWO!DL17</f>
        <v>0</v>
      </c>
      <c r="F18" s="312">
        <f>SWO!DM17</f>
        <v>0</v>
      </c>
      <c r="G18" s="313">
        <f>SWO!DN17</f>
        <v>0</v>
      </c>
      <c r="H18" s="313">
        <f>SWO!DO17</f>
        <v>0</v>
      </c>
      <c r="I18" s="313">
        <f>SWO!DP17</f>
        <v>0</v>
      </c>
      <c r="J18" s="313">
        <f>SWO!DQ17</f>
        <v>0</v>
      </c>
      <c r="K18" s="313">
        <f>SWO!DR17</f>
        <v>0</v>
      </c>
      <c r="L18" s="313">
        <f>SWO!DS17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SWO!DU17</f>
        <v>0</v>
      </c>
      <c r="E19" s="312">
        <f>SWO!DV17</f>
        <v>0</v>
      </c>
      <c r="F19" s="312">
        <f>SWO!DW17</f>
        <v>0</v>
      </c>
      <c r="G19" s="313">
        <f>SWO!DX17</f>
        <v>0</v>
      </c>
      <c r="H19" s="313">
        <f>SWO!DY17</f>
        <v>0</v>
      </c>
      <c r="I19" s="313">
        <f>SWO!DZ17</f>
        <v>0</v>
      </c>
      <c r="J19" s="313">
        <f>SWO!EA17</f>
        <v>0</v>
      </c>
      <c r="K19" s="313">
        <f>SWO!EB17</f>
        <v>0</v>
      </c>
      <c r="L19" s="313">
        <f>SWO!EC17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SWO!EE17</f>
        <v>0</v>
      </c>
      <c r="E20" s="312">
        <f>SWO!EF17</f>
        <v>0</v>
      </c>
      <c r="F20" s="312">
        <f>SWO!EG17</f>
        <v>0</v>
      </c>
      <c r="G20" s="313">
        <f>SWO!EH17</f>
        <v>0</v>
      </c>
      <c r="H20" s="313">
        <f>SWO!EI17</f>
        <v>0</v>
      </c>
      <c r="I20" s="313">
        <f>SWO!EJ17</f>
        <v>0</v>
      </c>
      <c r="J20" s="313">
        <f>SWO!EK17</f>
        <v>0</v>
      </c>
      <c r="K20" s="313">
        <f>SWO!EL17</f>
        <v>0</v>
      </c>
      <c r="L20" s="313">
        <f>SWO!EM17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SWO!EO17</f>
        <v>0</v>
      </c>
      <c r="E21" s="312">
        <f>SWO!EP17</f>
        <v>0</v>
      </c>
      <c r="F21" s="312">
        <f>SWO!EQ17</f>
        <v>0</v>
      </c>
      <c r="G21" s="313">
        <f>SWO!ER17</f>
        <v>0</v>
      </c>
      <c r="H21" s="313">
        <f>SWO!ES17</f>
        <v>0</v>
      </c>
      <c r="I21" s="313">
        <f>SWO!ET17</f>
        <v>0</v>
      </c>
      <c r="J21" s="313">
        <f>SWO!EU17</f>
        <v>0</v>
      </c>
      <c r="K21" s="313">
        <f>SWO!EV17</f>
        <v>0</v>
      </c>
      <c r="L21" s="313">
        <f>SWO!EW17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SWO!EY17</f>
        <v>0</v>
      </c>
      <c r="E22" s="312">
        <f>SWO!EZ17</f>
        <v>0</v>
      </c>
      <c r="F22" s="312">
        <f>SWO!FA17</f>
        <v>0</v>
      </c>
      <c r="G22" s="313">
        <f>SWO!FB17</f>
        <v>0</v>
      </c>
      <c r="H22" s="313">
        <f>SWO!FC17</f>
        <v>0</v>
      </c>
      <c r="I22" s="313">
        <f>SWO!FD17</f>
        <v>0</v>
      </c>
      <c r="J22" s="313">
        <f>SWO!FE17</f>
        <v>0</v>
      </c>
      <c r="K22" s="313">
        <f>SWO!FF17</f>
        <v>0</v>
      </c>
      <c r="L22" s="313">
        <f>SWO!FG17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SWO!FI17</f>
        <v>0</v>
      </c>
      <c r="E23" s="312">
        <f>SWO!FJ17</f>
        <v>0</v>
      </c>
      <c r="F23" s="312">
        <f>SWO!FK17</f>
        <v>0</v>
      </c>
      <c r="G23" s="313">
        <f>SWO!FL17</f>
        <v>0</v>
      </c>
      <c r="H23" s="313">
        <f>SWO!FM17</f>
        <v>0</v>
      </c>
      <c r="I23" s="313">
        <f>SWO!FN17</f>
        <v>0</v>
      </c>
      <c r="J23" s="313">
        <f>SWO!FO17</f>
        <v>0</v>
      </c>
      <c r="K23" s="313">
        <f>SWO!FP17</f>
        <v>0</v>
      </c>
      <c r="L23" s="313">
        <f>SWO!FQ17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SWO!FS17</f>
        <v>0</v>
      </c>
      <c r="E24" s="312">
        <f>SWO!FT17</f>
        <v>0</v>
      </c>
      <c r="F24" s="312">
        <f>SWO!FU17</f>
        <v>0</v>
      </c>
      <c r="G24" s="313">
        <f>SWO!FV17</f>
        <v>0</v>
      </c>
      <c r="H24" s="313">
        <f>SWO!FW17</f>
        <v>0</v>
      </c>
      <c r="I24" s="313">
        <f>SWO!FX17</f>
        <v>0</v>
      </c>
      <c r="J24" s="313">
        <f>SWO!FY17</f>
        <v>0</v>
      </c>
      <c r="K24" s="313">
        <f>SWO!FZ17</f>
        <v>0</v>
      </c>
      <c r="L24" s="313">
        <f>SWO!GA17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SWO!GC17</f>
        <v>0</v>
      </c>
      <c r="E25" s="312">
        <f>SWO!GD17</f>
        <v>0</v>
      </c>
      <c r="F25" s="312">
        <f>SWO!GE17</f>
        <v>0</v>
      </c>
      <c r="G25" s="313">
        <f>SWO!GF17</f>
        <v>0</v>
      </c>
      <c r="H25" s="313">
        <f>SWO!GG17</f>
        <v>0</v>
      </c>
      <c r="I25" s="313">
        <f>SWO!GH17</f>
        <v>0</v>
      </c>
      <c r="J25" s="313">
        <f>SWO!GI17</f>
        <v>0</v>
      </c>
      <c r="K25" s="313">
        <f>SWO!GJ17</f>
        <v>0</v>
      </c>
      <c r="L25" s="313">
        <f>SWO!GK17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SWO!GM17</f>
        <v>0</v>
      </c>
      <c r="E26" s="312">
        <f>SWO!GN17</f>
        <v>0</v>
      </c>
      <c r="F26" s="312">
        <f>SWO!GO17</f>
        <v>0</v>
      </c>
      <c r="G26" s="313">
        <f>SWO!GP17</f>
        <v>0</v>
      </c>
      <c r="H26" s="313">
        <f>SWO!GQ17</f>
        <v>0</v>
      </c>
      <c r="I26" s="313">
        <f>SWO!GR17</f>
        <v>0</v>
      </c>
      <c r="J26" s="313">
        <f>SWO!GS17</f>
        <v>0</v>
      </c>
      <c r="K26" s="313">
        <f>SWO!GT17</f>
        <v>0</v>
      </c>
      <c r="L26" s="313">
        <f>SWO!GU17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SWO!GW17</f>
        <v>0</v>
      </c>
      <c r="E27" s="312">
        <f>SWO!GX17</f>
        <v>0</v>
      </c>
      <c r="F27" s="312">
        <f>SWO!GY17</f>
        <v>0</v>
      </c>
      <c r="G27" s="313">
        <f>SWO!GZ17</f>
        <v>0</v>
      </c>
      <c r="H27" s="313">
        <f>SWO!HA17</f>
        <v>0</v>
      </c>
      <c r="I27" s="313">
        <f>SWO!HB17</f>
        <v>0</v>
      </c>
      <c r="J27" s="313">
        <f>SWO!HC17</f>
        <v>0</v>
      </c>
      <c r="K27" s="313">
        <f>SWO!HD17</f>
        <v>0</v>
      </c>
      <c r="L27" s="313">
        <f>SWO!HE17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SWO!HG17</f>
        <v>0</v>
      </c>
      <c r="E28" s="312">
        <f>SWO!HH17</f>
        <v>0</v>
      </c>
      <c r="F28" s="312">
        <f>SWO!HI17</f>
        <v>0</v>
      </c>
      <c r="G28" s="313">
        <f>SWO!HJ17</f>
        <v>0</v>
      </c>
      <c r="H28" s="313">
        <f>SWO!HK17</f>
        <v>0</v>
      </c>
      <c r="I28" s="313">
        <f>SWO!HL17</f>
        <v>0</v>
      </c>
      <c r="J28" s="313">
        <f>SWO!HM17</f>
        <v>0</v>
      </c>
      <c r="K28" s="313">
        <f>SWO!HN17</f>
        <v>0</v>
      </c>
      <c r="L28" s="313">
        <f>SWO!HO17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SWO!HQ17</f>
        <v>0</v>
      </c>
      <c r="E29" s="312">
        <f>SWO!HR17</f>
        <v>0</v>
      </c>
      <c r="F29" s="312">
        <f>SWO!HS17</f>
        <v>0</v>
      </c>
      <c r="G29" s="313">
        <f>SWO!HT17</f>
        <v>0</v>
      </c>
      <c r="H29" s="313">
        <f>SWO!HU17</f>
        <v>0</v>
      </c>
      <c r="I29" s="313">
        <f>SWO!HV17</f>
        <v>0</v>
      </c>
      <c r="J29" s="313">
        <f>SWO!HW17</f>
        <v>0</v>
      </c>
      <c r="K29" s="313">
        <f>SWO!HX17</f>
        <v>0</v>
      </c>
      <c r="L29" s="313">
        <f>SWO!HY17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SWO!IA17</f>
        <v>0</v>
      </c>
      <c r="E30" s="312">
        <f>SWO!IB17</f>
        <v>0</v>
      </c>
      <c r="F30" s="312">
        <f>SWO!IC17</f>
        <v>0</v>
      </c>
      <c r="G30" s="313">
        <f>SWO!ID17</f>
        <v>0</v>
      </c>
      <c r="H30" s="313">
        <f>SWO!IE17</f>
        <v>0</v>
      </c>
      <c r="I30" s="313">
        <f>SWO!IF17</f>
        <v>0</v>
      </c>
      <c r="J30" s="313">
        <f>SWO!IG17</f>
        <v>0</v>
      </c>
      <c r="K30" s="313">
        <f>SWO!IH17</f>
        <v>0</v>
      </c>
      <c r="L30" s="313">
        <f>SWO!II17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SWO!IK17</f>
        <v>0</v>
      </c>
      <c r="E31" s="312">
        <f>SWO!IL17</f>
        <v>0</v>
      </c>
      <c r="F31" s="312">
        <f>SWO!IM17</f>
        <v>0</v>
      </c>
      <c r="G31" s="313">
        <f>SWO!IN17</f>
        <v>0</v>
      </c>
      <c r="H31" s="313">
        <f>SWO!IO17</f>
        <v>0</v>
      </c>
      <c r="I31" s="313">
        <f>SWO!IP17</f>
        <v>0</v>
      </c>
      <c r="J31" s="313">
        <f>SWO!IQ17</f>
        <v>0</v>
      </c>
      <c r="K31" s="313">
        <f>SWO!IR17</f>
        <v>0</v>
      </c>
      <c r="L31" s="313">
        <f>SWO!IS17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SWO!IU17</f>
        <v>0</v>
      </c>
      <c r="E32" s="312">
        <f>SWO!IV17</f>
        <v>0</v>
      </c>
      <c r="F32" s="312">
        <f>SWO!IW17</f>
        <v>0</v>
      </c>
      <c r="G32" s="313">
        <f>SWO!IX17</f>
        <v>0</v>
      </c>
      <c r="H32" s="313">
        <f>SWO!IY17</f>
        <v>0</v>
      </c>
      <c r="I32" s="313">
        <f>SWO!IZ17</f>
        <v>0</v>
      </c>
      <c r="J32" s="313">
        <f>SWO!JA17</f>
        <v>0</v>
      </c>
      <c r="K32" s="313">
        <f>SWO!JB17</f>
        <v>0</v>
      </c>
      <c r="L32" s="313">
        <f>SWO!JC17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SWO!JE17</f>
        <v>0</v>
      </c>
      <c r="E33" s="312">
        <f>SWO!JF17</f>
        <v>0</v>
      </c>
      <c r="F33" s="312">
        <f>SWO!JG17</f>
        <v>0</v>
      </c>
      <c r="G33" s="313">
        <f>SWO!JH17</f>
        <v>0</v>
      </c>
      <c r="H33" s="313">
        <f>SWO!JI17</f>
        <v>0</v>
      </c>
      <c r="I33" s="313">
        <f>SWO!JJ17</f>
        <v>0</v>
      </c>
      <c r="J33" s="313">
        <f>SWO!JK17</f>
        <v>0</v>
      </c>
      <c r="K33" s="313">
        <f>SWO!JL17</f>
        <v>0</v>
      </c>
      <c r="L33" s="313">
        <f>SWO!JM17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SWO!JO17</f>
        <v>0</v>
      </c>
      <c r="E34" s="312">
        <f>SWO!JP17</f>
        <v>0</v>
      </c>
      <c r="F34" s="312">
        <f>SWO!JQ17</f>
        <v>0</v>
      </c>
      <c r="G34" s="313">
        <f>SWO!JR17</f>
        <v>0</v>
      </c>
      <c r="H34" s="313">
        <f>SWO!JS17</f>
        <v>0</v>
      </c>
      <c r="I34" s="313">
        <f>SWO!JT17</f>
        <v>0</v>
      </c>
      <c r="J34" s="313">
        <f>SWO!JU17</f>
        <v>0</v>
      </c>
      <c r="K34" s="313">
        <f>SWO!JV17</f>
        <v>0</v>
      </c>
      <c r="L34" s="313">
        <f>SWO!JW17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SWO!JY17</f>
        <v>0</v>
      </c>
      <c r="E35" s="312">
        <f>SWO!JZ17</f>
        <v>0</v>
      </c>
      <c r="F35" s="312">
        <f>SWO!KA17</f>
        <v>0</v>
      </c>
      <c r="G35" s="313">
        <f>SWO!KB17</f>
        <v>0</v>
      </c>
      <c r="H35" s="313">
        <f>SWO!KC17</f>
        <v>0</v>
      </c>
      <c r="I35" s="313">
        <f>SWO!KD17</f>
        <v>0</v>
      </c>
      <c r="J35" s="313">
        <f>SWO!KE17</f>
        <v>0</v>
      </c>
      <c r="K35" s="313">
        <f>SWO!KF17</f>
        <v>0</v>
      </c>
      <c r="L35" s="313">
        <f>SWO!KG17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SWO!KI17</f>
        <v>0</v>
      </c>
      <c r="E36" s="312">
        <f>SWO!KJ17</f>
        <v>0</v>
      </c>
      <c r="F36" s="312">
        <f>SWO!KK17</f>
        <v>0</v>
      </c>
      <c r="G36" s="313">
        <f>SWO!KL17</f>
        <v>0</v>
      </c>
      <c r="H36" s="313">
        <f>SWO!KM17</f>
        <v>0</v>
      </c>
      <c r="I36" s="313">
        <f>SWO!KN17</f>
        <v>0</v>
      </c>
      <c r="J36" s="313">
        <f>SWO!KO17</f>
        <v>0</v>
      </c>
      <c r="K36" s="313">
        <f>SWO!KP17</f>
        <v>0</v>
      </c>
      <c r="L36" s="313">
        <f>SWO!KQ17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SWO!KS17</f>
        <v>0</v>
      </c>
      <c r="E37" s="312">
        <f>SWO!KT17</f>
        <v>0</v>
      </c>
      <c r="F37" s="312">
        <f>SWO!KU17</f>
        <v>0</v>
      </c>
      <c r="G37" s="313">
        <f>SWO!KV17</f>
        <v>0</v>
      </c>
      <c r="H37" s="313">
        <f>SWO!KW17</f>
        <v>0</v>
      </c>
      <c r="I37" s="313">
        <f>SWO!KX17</f>
        <v>0</v>
      </c>
      <c r="J37" s="313">
        <f>SWO!KY17</f>
        <v>0</v>
      </c>
      <c r="K37" s="313">
        <f>SWO!KZ17</f>
        <v>0</v>
      </c>
      <c r="L37" s="313">
        <f>SWO!LA17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SWO!LC17</f>
        <v>0</v>
      </c>
      <c r="E38" s="312">
        <f>SWO!LD17</f>
        <v>0</v>
      </c>
      <c r="F38" s="312">
        <f>SWO!LE17</f>
        <v>0</v>
      </c>
      <c r="G38" s="313">
        <f>SWO!LF17</f>
        <v>0</v>
      </c>
      <c r="H38" s="313">
        <f>SWO!LG17</f>
        <v>0</v>
      </c>
      <c r="I38" s="313">
        <f>SWO!LH17</f>
        <v>0</v>
      </c>
      <c r="J38" s="313">
        <f>SWO!LI17</f>
        <v>0</v>
      </c>
      <c r="K38" s="313">
        <f>SWO!LJ17</f>
        <v>0</v>
      </c>
      <c r="L38" s="313">
        <f>SWO!LK17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SWO!LM17</f>
        <v>0</v>
      </c>
      <c r="E39" s="312">
        <f>SWO!LN17</f>
        <v>0</v>
      </c>
      <c r="F39" s="312">
        <f>SWO!LO17</f>
        <v>0</v>
      </c>
      <c r="G39" s="313">
        <f>SWO!LP17</f>
        <v>0</v>
      </c>
      <c r="H39" s="313">
        <f>SWO!LQ17</f>
        <v>0</v>
      </c>
      <c r="I39" s="313">
        <f>SWO!LR17</f>
        <v>0</v>
      </c>
      <c r="J39" s="313">
        <f>SWO!LS17</f>
        <v>0</v>
      </c>
      <c r="K39" s="313">
        <f>SWO!LT17</f>
        <v>0</v>
      </c>
      <c r="L39" s="313">
        <f>SWO!LU17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04">
        <f t="shared" si="2"/>
        <v>0</v>
      </c>
      <c r="H40" s="304">
        <f t="shared" si="2"/>
        <v>0</v>
      </c>
      <c r="I40" s="304">
        <f t="shared" si="2"/>
        <v>0</v>
      </c>
      <c r="J40" s="304">
        <f t="shared" si="2"/>
        <v>0</v>
      </c>
      <c r="K40" s="304">
        <f t="shared" si="2"/>
        <v>0</v>
      </c>
      <c r="L40" s="304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SWO!MQ17</f>
        <v>0</v>
      </c>
      <c r="E41" s="307">
        <f>SWO!MR17</f>
        <v>0</v>
      </c>
      <c r="F41" s="307">
        <f>SWO!MS17</f>
        <v>0</v>
      </c>
      <c r="G41" s="331">
        <f>SWO!MT17</f>
        <v>0</v>
      </c>
      <c r="H41" s="331">
        <f>SWO!MU17</f>
        <v>0</v>
      </c>
      <c r="I41" s="331">
        <f>SWO!MV17</f>
        <v>0</v>
      </c>
      <c r="J41" s="331">
        <f>SWO!MW17</f>
        <v>0</v>
      </c>
      <c r="K41" s="331">
        <f>SWO!MX17</f>
        <v>0</v>
      </c>
      <c r="L41" s="331">
        <f>SWO!MY17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296">
        <v>0</v>
      </c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11">
        <f t="shared" si="3"/>
        <v>0</v>
      </c>
      <c r="H43" s="311">
        <f t="shared" si="3"/>
        <v>0</v>
      </c>
      <c r="I43" s="311">
        <f t="shared" si="3"/>
        <v>0</v>
      </c>
      <c r="J43" s="311">
        <f t="shared" si="3"/>
        <v>0</v>
      </c>
      <c r="K43" s="311">
        <f t="shared" si="3"/>
        <v>0</v>
      </c>
      <c r="L43" s="311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6" activePane="bottomRight" state="frozen"/>
      <selection activeCell="R12" sqref="R12"/>
      <selection pane="topRight" activeCell="R12" sqref="R12"/>
      <selection pane="bottomLeft" activeCell="R12" sqref="R12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325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SWO!E18</f>
        <v>0</v>
      </c>
      <c r="E7" s="312">
        <f>SWO!F18</f>
        <v>0</v>
      </c>
      <c r="F7" s="312">
        <f>SWO!G18</f>
        <v>0</v>
      </c>
      <c r="G7" s="313">
        <f>SWO!H18</f>
        <v>0</v>
      </c>
      <c r="H7" s="313">
        <f>SWO!I18</f>
        <v>0</v>
      </c>
      <c r="I7" s="313">
        <f>SWO!J18</f>
        <v>0</v>
      </c>
      <c r="J7" s="313">
        <f>SWO!K18</f>
        <v>0</v>
      </c>
      <c r="K7" s="313">
        <f>SWO!L18</f>
        <v>0</v>
      </c>
      <c r="L7" s="313">
        <f>SWO!M18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SWO!O18</f>
        <v>0</v>
      </c>
      <c r="E8" s="312">
        <f>SWO!P18</f>
        <v>0</v>
      </c>
      <c r="F8" s="312">
        <f>SWO!Q18</f>
        <v>0</v>
      </c>
      <c r="G8" s="313">
        <f>SWO!R18</f>
        <v>0</v>
      </c>
      <c r="H8" s="313">
        <f>SWO!S18</f>
        <v>0</v>
      </c>
      <c r="I8" s="313">
        <f>SWO!T18</f>
        <v>0</v>
      </c>
      <c r="J8" s="313">
        <f>SWO!U18</f>
        <v>0</v>
      </c>
      <c r="K8" s="313">
        <f>SWO!V18</f>
        <v>0</v>
      </c>
      <c r="L8" s="313">
        <f>SWO!W18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SWO!Y18</f>
        <v>0</v>
      </c>
      <c r="E9" s="312">
        <f>SWO!Z18</f>
        <v>0</v>
      </c>
      <c r="F9" s="312">
        <f>SWO!AA18</f>
        <v>0</v>
      </c>
      <c r="G9" s="313">
        <f>SWO!AB18</f>
        <v>0</v>
      </c>
      <c r="H9" s="313">
        <f>SWO!AC18</f>
        <v>0</v>
      </c>
      <c r="I9" s="313">
        <f>SWO!AD18</f>
        <v>0</v>
      </c>
      <c r="J9" s="313">
        <f>SWO!AE18</f>
        <v>0</v>
      </c>
      <c r="K9" s="313">
        <f>SWO!AF18</f>
        <v>0</v>
      </c>
      <c r="L9" s="313">
        <f>SWO!AG18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SWO!AI18</f>
        <v>0</v>
      </c>
      <c r="E10" s="312">
        <f>SWO!AJ18</f>
        <v>0</v>
      </c>
      <c r="F10" s="312">
        <f>SWO!AK18</f>
        <v>0</v>
      </c>
      <c r="G10" s="313">
        <f>SWO!AL18</f>
        <v>0</v>
      </c>
      <c r="H10" s="313">
        <f>SWO!AM18</f>
        <v>0</v>
      </c>
      <c r="I10" s="313">
        <f>SWO!AN18</f>
        <v>0</v>
      </c>
      <c r="J10" s="313">
        <f>SWO!AO18</f>
        <v>0</v>
      </c>
      <c r="K10" s="313">
        <f>SWO!AP18</f>
        <v>0</v>
      </c>
      <c r="L10" s="313">
        <f>SWO!AQ18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SWO!AS18</f>
        <v>0</v>
      </c>
      <c r="E11" s="312">
        <f>SWO!AT18</f>
        <v>0</v>
      </c>
      <c r="F11" s="312">
        <f>SWO!AU18</f>
        <v>0</v>
      </c>
      <c r="G11" s="313">
        <f>SWO!AV18</f>
        <v>0</v>
      </c>
      <c r="H11" s="313">
        <f>SWO!AW18</f>
        <v>0</v>
      </c>
      <c r="I11" s="313">
        <f>SWO!AX18</f>
        <v>0</v>
      </c>
      <c r="J11" s="313">
        <f>SWO!AY18</f>
        <v>0</v>
      </c>
      <c r="K11" s="313">
        <f>SWO!AZ18</f>
        <v>0</v>
      </c>
      <c r="L11" s="313">
        <f>SWO!BA18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SWO!BC18</f>
        <v>0</v>
      </c>
      <c r="E12" s="312">
        <f>SWO!BD18</f>
        <v>0</v>
      </c>
      <c r="F12" s="312">
        <f>SWO!BE18</f>
        <v>0</v>
      </c>
      <c r="G12" s="313">
        <f>SWO!BF18</f>
        <v>0</v>
      </c>
      <c r="H12" s="313">
        <f>SWO!BG18</f>
        <v>0</v>
      </c>
      <c r="I12" s="313">
        <f>SWO!BH18</f>
        <v>0</v>
      </c>
      <c r="J12" s="313">
        <f>SWO!BI18</f>
        <v>0</v>
      </c>
      <c r="K12" s="313">
        <f>SWO!BJ18</f>
        <v>0</v>
      </c>
      <c r="L12" s="313">
        <f>SWO!BK18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SWO!BM18</f>
        <v>0</v>
      </c>
      <c r="E13" s="312">
        <f>SWO!BN18</f>
        <v>0</v>
      </c>
      <c r="F13" s="312">
        <f>SWO!BO18</f>
        <v>0</v>
      </c>
      <c r="G13" s="313">
        <f>SWO!BP18</f>
        <v>0</v>
      </c>
      <c r="H13" s="313">
        <f>SWO!BQ18</f>
        <v>0</v>
      </c>
      <c r="I13" s="313">
        <f>SWO!BR18</f>
        <v>0</v>
      </c>
      <c r="J13" s="313">
        <f>SWO!BS18</f>
        <v>0</v>
      </c>
      <c r="K13" s="313">
        <f>SWO!BT18</f>
        <v>0</v>
      </c>
      <c r="L13" s="313">
        <f>SWO!BU18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SWO!BW18</f>
        <v>0</v>
      </c>
      <c r="E14" s="312">
        <f>SWO!BX18</f>
        <v>0</v>
      </c>
      <c r="F14" s="312">
        <f>SWO!BY18</f>
        <v>0</v>
      </c>
      <c r="G14" s="313">
        <f>SWO!BZ18</f>
        <v>0</v>
      </c>
      <c r="H14" s="313">
        <f>SWO!CA18</f>
        <v>0</v>
      </c>
      <c r="I14" s="313">
        <f>SWO!CB18</f>
        <v>0</v>
      </c>
      <c r="J14" s="313">
        <f>SWO!CC18</f>
        <v>0</v>
      </c>
      <c r="K14" s="313">
        <f>SWO!CD18</f>
        <v>0</v>
      </c>
      <c r="L14" s="313">
        <f>SWO!CE18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SWO!CG18</f>
        <v>0</v>
      </c>
      <c r="E15" s="312">
        <f>SWO!CH18</f>
        <v>0</v>
      </c>
      <c r="F15" s="312">
        <f>SWO!CI18</f>
        <v>0</v>
      </c>
      <c r="G15" s="313">
        <f>SWO!CJ18</f>
        <v>0</v>
      </c>
      <c r="H15" s="313">
        <f>SWO!CK18</f>
        <v>0</v>
      </c>
      <c r="I15" s="313">
        <f>SWO!CL18</f>
        <v>0</v>
      </c>
      <c r="J15" s="313">
        <f>SWO!CM18</f>
        <v>0</v>
      </c>
      <c r="K15" s="313">
        <f>SWO!CN18</f>
        <v>0</v>
      </c>
      <c r="L15" s="313">
        <f>SWO!CO18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SWO!CQ18</f>
        <v>0</v>
      </c>
      <c r="E16" s="312">
        <f>SWO!CR18</f>
        <v>0</v>
      </c>
      <c r="F16" s="312">
        <f>SWO!CS18</f>
        <v>0</v>
      </c>
      <c r="G16" s="313">
        <f>SWO!CT18</f>
        <v>0</v>
      </c>
      <c r="H16" s="313">
        <f>SWO!CU18</f>
        <v>0</v>
      </c>
      <c r="I16" s="313">
        <f>SWO!CV18</f>
        <v>0</v>
      </c>
      <c r="J16" s="313">
        <f>SWO!CW18</f>
        <v>0</v>
      </c>
      <c r="K16" s="313">
        <f>SWO!CX18</f>
        <v>0</v>
      </c>
      <c r="L16" s="313">
        <f>SWO!CY18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SWO!DA18</f>
        <v>0</v>
      </c>
      <c r="E17" s="312">
        <f>SWO!DB18</f>
        <v>0</v>
      </c>
      <c r="F17" s="312">
        <f>SWO!DC18</f>
        <v>0</v>
      </c>
      <c r="G17" s="313">
        <f>SWO!DD18</f>
        <v>0</v>
      </c>
      <c r="H17" s="313">
        <f>SWO!DE18</f>
        <v>0</v>
      </c>
      <c r="I17" s="313">
        <f>SWO!DF18</f>
        <v>0</v>
      </c>
      <c r="J17" s="313">
        <f>SWO!DG18</f>
        <v>0</v>
      </c>
      <c r="K17" s="313">
        <f>SWO!DH18</f>
        <v>0</v>
      </c>
      <c r="L17" s="313">
        <f>SWO!DI18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SWO!DK18</f>
        <v>0</v>
      </c>
      <c r="E18" s="312">
        <f>SWO!DL18</f>
        <v>0</v>
      </c>
      <c r="F18" s="312">
        <f>SWO!DM18</f>
        <v>0</v>
      </c>
      <c r="G18" s="313">
        <f>SWO!DN18</f>
        <v>0</v>
      </c>
      <c r="H18" s="313">
        <f>SWO!DO18</f>
        <v>0</v>
      </c>
      <c r="I18" s="313">
        <f>SWO!DP18</f>
        <v>0</v>
      </c>
      <c r="J18" s="313">
        <f>SWO!DQ18</f>
        <v>0</v>
      </c>
      <c r="K18" s="313">
        <f>SWO!DR18</f>
        <v>0</v>
      </c>
      <c r="L18" s="313">
        <f>SWO!DS18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SWO!DU18</f>
        <v>0</v>
      </c>
      <c r="E19" s="312">
        <f>SWO!DV18</f>
        <v>0</v>
      </c>
      <c r="F19" s="312">
        <f>SWO!DW18</f>
        <v>0</v>
      </c>
      <c r="G19" s="313">
        <f>SWO!DX18</f>
        <v>0</v>
      </c>
      <c r="H19" s="313">
        <f>SWO!DY18</f>
        <v>0</v>
      </c>
      <c r="I19" s="313">
        <f>SWO!DZ18</f>
        <v>0</v>
      </c>
      <c r="J19" s="313">
        <f>SWO!EA18</f>
        <v>0</v>
      </c>
      <c r="K19" s="313">
        <f>SWO!EB18</f>
        <v>0</v>
      </c>
      <c r="L19" s="313">
        <f>SWO!EC18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SWO!EE18</f>
        <v>0</v>
      </c>
      <c r="E20" s="312">
        <f>SWO!EF18</f>
        <v>0</v>
      </c>
      <c r="F20" s="312">
        <f>SWO!EG18</f>
        <v>0</v>
      </c>
      <c r="G20" s="313">
        <f>SWO!EH18</f>
        <v>0</v>
      </c>
      <c r="H20" s="313">
        <f>SWO!EI18</f>
        <v>0</v>
      </c>
      <c r="I20" s="313">
        <f>SWO!EJ18</f>
        <v>0</v>
      </c>
      <c r="J20" s="313">
        <f>SWO!EK18</f>
        <v>0</v>
      </c>
      <c r="K20" s="313">
        <f>SWO!EL18</f>
        <v>0</v>
      </c>
      <c r="L20" s="313">
        <f>SWO!EM18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SWO!EO18</f>
        <v>0</v>
      </c>
      <c r="E21" s="312">
        <f>SWO!EP18</f>
        <v>0</v>
      </c>
      <c r="F21" s="312">
        <f>SWO!EQ18</f>
        <v>0</v>
      </c>
      <c r="G21" s="313">
        <f>SWO!ER18</f>
        <v>0</v>
      </c>
      <c r="H21" s="313">
        <f>SWO!ES18</f>
        <v>0</v>
      </c>
      <c r="I21" s="313">
        <f>SWO!ET18</f>
        <v>0</v>
      </c>
      <c r="J21" s="313">
        <f>SWO!EU18</f>
        <v>0</v>
      </c>
      <c r="K21" s="313">
        <f>SWO!EV18</f>
        <v>0</v>
      </c>
      <c r="L21" s="313">
        <f>SWO!EW18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SWO!EY18</f>
        <v>0</v>
      </c>
      <c r="E22" s="312">
        <f>SWO!EZ18</f>
        <v>0</v>
      </c>
      <c r="F22" s="312">
        <f>SWO!FA18</f>
        <v>0</v>
      </c>
      <c r="G22" s="313">
        <f>SWO!FB18</f>
        <v>0</v>
      </c>
      <c r="H22" s="313">
        <f>SWO!FC18</f>
        <v>0</v>
      </c>
      <c r="I22" s="313">
        <f>SWO!FD18</f>
        <v>0</v>
      </c>
      <c r="J22" s="313">
        <f>SWO!FE18</f>
        <v>0</v>
      </c>
      <c r="K22" s="313">
        <f>SWO!FF18</f>
        <v>0</v>
      </c>
      <c r="L22" s="313">
        <f>SWO!FG18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SWO!FI18</f>
        <v>0</v>
      </c>
      <c r="E23" s="312">
        <f>SWO!FJ18</f>
        <v>0</v>
      </c>
      <c r="F23" s="312">
        <f>SWO!FK18</f>
        <v>0</v>
      </c>
      <c r="G23" s="313">
        <f>SWO!FL18</f>
        <v>0</v>
      </c>
      <c r="H23" s="313">
        <f>SWO!FM18</f>
        <v>0</v>
      </c>
      <c r="I23" s="313">
        <f>SWO!FN18</f>
        <v>0</v>
      </c>
      <c r="J23" s="313">
        <f>SWO!FO18</f>
        <v>0</v>
      </c>
      <c r="K23" s="313">
        <f>SWO!FP18</f>
        <v>0</v>
      </c>
      <c r="L23" s="313">
        <f>SWO!FQ18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SWO!FS18</f>
        <v>0</v>
      </c>
      <c r="E24" s="312">
        <f>SWO!FT18</f>
        <v>0</v>
      </c>
      <c r="F24" s="312">
        <f>SWO!FU18</f>
        <v>0</v>
      </c>
      <c r="G24" s="313">
        <f>SWO!FV18</f>
        <v>0</v>
      </c>
      <c r="H24" s="313">
        <f>SWO!FW18</f>
        <v>0</v>
      </c>
      <c r="I24" s="313">
        <f>SWO!FX18</f>
        <v>0</v>
      </c>
      <c r="J24" s="313">
        <f>SWO!FY18</f>
        <v>0</v>
      </c>
      <c r="K24" s="313">
        <f>SWO!FZ18</f>
        <v>0</v>
      </c>
      <c r="L24" s="313">
        <f>SWO!GA18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SWO!GC18</f>
        <v>0</v>
      </c>
      <c r="E25" s="312">
        <f>SWO!GD18</f>
        <v>0</v>
      </c>
      <c r="F25" s="312">
        <f>SWO!GE18</f>
        <v>0</v>
      </c>
      <c r="G25" s="313">
        <f>SWO!GF18</f>
        <v>0</v>
      </c>
      <c r="H25" s="313">
        <f>SWO!GG18</f>
        <v>0</v>
      </c>
      <c r="I25" s="313">
        <f>SWO!GH18</f>
        <v>0</v>
      </c>
      <c r="J25" s="313">
        <f>SWO!GI18</f>
        <v>0</v>
      </c>
      <c r="K25" s="313">
        <f>SWO!GJ18</f>
        <v>0</v>
      </c>
      <c r="L25" s="313">
        <f>SWO!GK18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SWO!GM18</f>
        <v>0</v>
      </c>
      <c r="E26" s="312">
        <f>SWO!GN18</f>
        <v>0</v>
      </c>
      <c r="F26" s="312">
        <f>SWO!GO18</f>
        <v>0</v>
      </c>
      <c r="G26" s="313">
        <f>SWO!GP18</f>
        <v>0</v>
      </c>
      <c r="H26" s="313">
        <f>SWO!GQ18</f>
        <v>0</v>
      </c>
      <c r="I26" s="313">
        <f>SWO!GR18</f>
        <v>0</v>
      </c>
      <c r="J26" s="313">
        <f>SWO!GS18</f>
        <v>0</v>
      </c>
      <c r="K26" s="313">
        <f>SWO!GT18</f>
        <v>0</v>
      </c>
      <c r="L26" s="313">
        <f>SWO!GU18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SWO!GW18</f>
        <v>0</v>
      </c>
      <c r="E27" s="312">
        <f>SWO!GX18</f>
        <v>0</v>
      </c>
      <c r="F27" s="312">
        <f>SWO!GY18</f>
        <v>0</v>
      </c>
      <c r="G27" s="313">
        <f>SWO!GZ18</f>
        <v>0</v>
      </c>
      <c r="H27" s="313">
        <f>SWO!HA18</f>
        <v>0</v>
      </c>
      <c r="I27" s="313">
        <f>SWO!HB18</f>
        <v>0</v>
      </c>
      <c r="J27" s="313">
        <f>SWO!HC18</f>
        <v>0</v>
      </c>
      <c r="K27" s="313">
        <f>SWO!HD18</f>
        <v>0</v>
      </c>
      <c r="L27" s="313">
        <f>SWO!HE18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SWO!HG18</f>
        <v>0</v>
      </c>
      <c r="E28" s="312">
        <f>SWO!HH18</f>
        <v>0</v>
      </c>
      <c r="F28" s="312">
        <f>SWO!HI18</f>
        <v>0</v>
      </c>
      <c r="G28" s="313">
        <f>SWO!HJ18</f>
        <v>0</v>
      </c>
      <c r="H28" s="313">
        <f>SWO!HK18</f>
        <v>0</v>
      </c>
      <c r="I28" s="313">
        <f>SWO!HL18</f>
        <v>0</v>
      </c>
      <c r="J28" s="313">
        <f>SWO!HM18</f>
        <v>0</v>
      </c>
      <c r="K28" s="313">
        <f>SWO!HN18</f>
        <v>0</v>
      </c>
      <c r="L28" s="313">
        <f>SWO!HO18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SWO!HQ18</f>
        <v>0</v>
      </c>
      <c r="E29" s="312">
        <f>SWO!HR18</f>
        <v>0</v>
      </c>
      <c r="F29" s="312">
        <f>SWO!HS18</f>
        <v>0</v>
      </c>
      <c r="G29" s="313">
        <f>SWO!HT18</f>
        <v>0</v>
      </c>
      <c r="H29" s="313">
        <f>SWO!HU18</f>
        <v>0</v>
      </c>
      <c r="I29" s="313">
        <f>SWO!HV18</f>
        <v>0</v>
      </c>
      <c r="J29" s="313">
        <f>SWO!HW18</f>
        <v>0</v>
      </c>
      <c r="K29" s="313">
        <f>SWO!HX18</f>
        <v>0</v>
      </c>
      <c r="L29" s="313">
        <f>SWO!HY18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SWO!IA18</f>
        <v>0</v>
      </c>
      <c r="E30" s="312">
        <f>SWO!IB18</f>
        <v>0</v>
      </c>
      <c r="F30" s="312">
        <f>SWO!IC18</f>
        <v>0</v>
      </c>
      <c r="G30" s="313">
        <f>SWO!ID18</f>
        <v>0</v>
      </c>
      <c r="H30" s="313">
        <f>SWO!IE18</f>
        <v>0</v>
      </c>
      <c r="I30" s="313">
        <f>SWO!IF18</f>
        <v>0</v>
      </c>
      <c r="J30" s="313">
        <f>SWO!IG18</f>
        <v>0</v>
      </c>
      <c r="K30" s="313">
        <f>SWO!IH18</f>
        <v>0</v>
      </c>
      <c r="L30" s="313">
        <f>SWO!II18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SWO!IK18</f>
        <v>0</v>
      </c>
      <c r="E31" s="312">
        <f>SWO!IL18</f>
        <v>0</v>
      </c>
      <c r="F31" s="312">
        <f>SWO!IM18</f>
        <v>0</v>
      </c>
      <c r="G31" s="313">
        <f>SWO!IN18</f>
        <v>0</v>
      </c>
      <c r="H31" s="313">
        <f>SWO!IO18</f>
        <v>0</v>
      </c>
      <c r="I31" s="313">
        <f>SWO!IP18</f>
        <v>0</v>
      </c>
      <c r="J31" s="313">
        <f>SWO!IQ18</f>
        <v>0</v>
      </c>
      <c r="K31" s="313">
        <f>SWO!IR18</f>
        <v>0</v>
      </c>
      <c r="L31" s="313">
        <f>SWO!IS18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SWO!IU18</f>
        <v>0</v>
      </c>
      <c r="E32" s="312">
        <f>SWO!IV18</f>
        <v>0</v>
      </c>
      <c r="F32" s="312">
        <f>SWO!IW18</f>
        <v>0</v>
      </c>
      <c r="G32" s="313">
        <f>SWO!IX18</f>
        <v>0</v>
      </c>
      <c r="H32" s="313">
        <f>SWO!IY18</f>
        <v>0</v>
      </c>
      <c r="I32" s="313">
        <f>SWO!IZ18</f>
        <v>0</v>
      </c>
      <c r="J32" s="313">
        <f>SWO!JA18</f>
        <v>0</v>
      </c>
      <c r="K32" s="313">
        <f>SWO!JB18</f>
        <v>0</v>
      </c>
      <c r="L32" s="313">
        <f>SWO!JC18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SWO!JE18</f>
        <v>0</v>
      </c>
      <c r="E33" s="312">
        <f>SWO!JF18</f>
        <v>0</v>
      </c>
      <c r="F33" s="312">
        <f>SWO!JG18</f>
        <v>0</v>
      </c>
      <c r="G33" s="313">
        <f>SWO!JH18</f>
        <v>0</v>
      </c>
      <c r="H33" s="313">
        <f>SWO!JI18</f>
        <v>0</v>
      </c>
      <c r="I33" s="313">
        <f>SWO!JJ18</f>
        <v>0</v>
      </c>
      <c r="J33" s="313">
        <f>SWO!JK18</f>
        <v>0</v>
      </c>
      <c r="K33" s="313">
        <f>SWO!JL18</f>
        <v>0</v>
      </c>
      <c r="L33" s="313">
        <f>SWO!JM18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SWO!JO18</f>
        <v>0</v>
      </c>
      <c r="E34" s="312">
        <f>SWO!JP18</f>
        <v>0</v>
      </c>
      <c r="F34" s="312">
        <f>SWO!JQ18</f>
        <v>0</v>
      </c>
      <c r="G34" s="313">
        <f>SWO!JR18</f>
        <v>0</v>
      </c>
      <c r="H34" s="313">
        <f>SWO!JS18</f>
        <v>0</v>
      </c>
      <c r="I34" s="313">
        <f>SWO!JT18</f>
        <v>0</v>
      </c>
      <c r="J34" s="313">
        <f>SWO!JU18</f>
        <v>0</v>
      </c>
      <c r="K34" s="313">
        <f>SWO!JV18</f>
        <v>0</v>
      </c>
      <c r="L34" s="313">
        <f>SWO!JW18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SWO!JY18</f>
        <v>0</v>
      </c>
      <c r="E35" s="312">
        <f>SWO!JZ18</f>
        <v>0</v>
      </c>
      <c r="F35" s="312">
        <f>SWO!KA18</f>
        <v>0</v>
      </c>
      <c r="G35" s="313">
        <f>SWO!KB18</f>
        <v>0</v>
      </c>
      <c r="H35" s="313">
        <f>SWO!KC18</f>
        <v>0</v>
      </c>
      <c r="I35" s="313">
        <f>SWO!KD18</f>
        <v>0</v>
      </c>
      <c r="J35" s="313">
        <f>SWO!KE18</f>
        <v>0</v>
      </c>
      <c r="K35" s="313">
        <f>SWO!KF18</f>
        <v>0</v>
      </c>
      <c r="L35" s="313">
        <f>SWO!KG18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SWO!KI18</f>
        <v>0</v>
      </c>
      <c r="E36" s="312">
        <f>SWO!KJ18</f>
        <v>0</v>
      </c>
      <c r="F36" s="312">
        <f>SWO!KK18</f>
        <v>0</v>
      </c>
      <c r="G36" s="313">
        <f>SWO!KL18</f>
        <v>0</v>
      </c>
      <c r="H36" s="313">
        <f>SWO!KM18</f>
        <v>0</v>
      </c>
      <c r="I36" s="313">
        <f>SWO!KN18</f>
        <v>0</v>
      </c>
      <c r="J36" s="313">
        <f>SWO!KO18</f>
        <v>0</v>
      </c>
      <c r="K36" s="313">
        <f>SWO!KP18</f>
        <v>0</v>
      </c>
      <c r="L36" s="313">
        <f>SWO!KQ18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SWO!KS18</f>
        <v>0</v>
      </c>
      <c r="E37" s="312">
        <f>SWO!KT18</f>
        <v>0</v>
      </c>
      <c r="F37" s="312">
        <f>SWO!KU18</f>
        <v>0</v>
      </c>
      <c r="G37" s="313">
        <f>SWO!KV18</f>
        <v>0</v>
      </c>
      <c r="H37" s="313">
        <f>SWO!KW18</f>
        <v>0</v>
      </c>
      <c r="I37" s="313">
        <f>SWO!KX18</f>
        <v>0</v>
      </c>
      <c r="J37" s="313">
        <f>SWO!KY18</f>
        <v>0</v>
      </c>
      <c r="K37" s="313">
        <f>SWO!KZ18</f>
        <v>0</v>
      </c>
      <c r="L37" s="313">
        <f>SWO!LA18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SWO!LC18</f>
        <v>0</v>
      </c>
      <c r="E38" s="312">
        <f>SWO!LD18</f>
        <v>0</v>
      </c>
      <c r="F38" s="312">
        <f>SWO!LE18</f>
        <v>0</v>
      </c>
      <c r="G38" s="313">
        <f>SWO!LF18</f>
        <v>0</v>
      </c>
      <c r="H38" s="313">
        <f>SWO!LG18</f>
        <v>0</v>
      </c>
      <c r="I38" s="313">
        <f>SWO!LH18</f>
        <v>0</v>
      </c>
      <c r="J38" s="313">
        <f>SWO!LI18</f>
        <v>0</v>
      </c>
      <c r="K38" s="313">
        <f>SWO!LJ18</f>
        <v>0</v>
      </c>
      <c r="L38" s="313">
        <f>SWO!LK18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SWO!LM18</f>
        <v>0</v>
      </c>
      <c r="E39" s="312">
        <f>SWO!LN18</f>
        <v>0</v>
      </c>
      <c r="F39" s="312">
        <f>SWO!LO18</f>
        <v>0</v>
      </c>
      <c r="G39" s="313">
        <f>SWO!LP18</f>
        <v>0</v>
      </c>
      <c r="H39" s="313">
        <f>SWO!LQ18</f>
        <v>0</v>
      </c>
      <c r="I39" s="313">
        <f>SWO!LR18</f>
        <v>0</v>
      </c>
      <c r="J39" s="313">
        <f>SWO!LS18</f>
        <v>0</v>
      </c>
      <c r="K39" s="313">
        <f>SWO!LT18</f>
        <v>0</v>
      </c>
      <c r="L39" s="313">
        <f>SWO!LU18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04">
        <f t="shared" si="2"/>
        <v>0</v>
      </c>
      <c r="H40" s="304">
        <f t="shared" si="2"/>
        <v>0</v>
      </c>
      <c r="I40" s="304">
        <f t="shared" si="2"/>
        <v>0</v>
      </c>
      <c r="J40" s="304">
        <f t="shared" si="2"/>
        <v>0</v>
      </c>
      <c r="K40" s="304">
        <f t="shared" si="2"/>
        <v>0</v>
      </c>
      <c r="L40" s="304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SWO!MQ18</f>
        <v>0</v>
      </c>
      <c r="E41" s="307">
        <f>SWO!MR18</f>
        <v>0</v>
      </c>
      <c r="F41" s="307">
        <f>SWO!MS18</f>
        <v>0</v>
      </c>
      <c r="G41" s="331">
        <f>SWO!MT18</f>
        <v>0</v>
      </c>
      <c r="H41" s="331">
        <f>SWO!MU18</f>
        <v>0</v>
      </c>
      <c r="I41" s="331">
        <f>SWO!MV18</f>
        <v>0</v>
      </c>
      <c r="J41" s="331">
        <f>SWO!MW18</f>
        <v>0</v>
      </c>
      <c r="K41" s="331">
        <f>SWO!MX18</f>
        <v>0</v>
      </c>
      <c r="L41" s="331">
        <f>SWO!MY18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296">
        <v>0</v>
      </c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11">
        <f t="shared" si="3"/>
        <v>0</v>
      </c>
      <c r="H43" s="311">
        <f t="shared" si="3"/>
        <v>0</v>
      </c>
      <c r="I43" s="311">
        <f t="shared" si="3"/>
        <v>0</v>
      </c>
      <c r="J43" s="311">
        <f t="shared" si="3"/>
        <v>0</v>
      </c>
      <c r="K43" s="311">
        <f t="shared" si="3"/>
        <v>0</v>
      </c>
      <c r="L43" s="311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R12" sqref="R12"/>
      <selection pane="topRight" activeCell="R12" sqref="R12"/>
      <selection pane="bottomLeft" activeCell="R12" sqref="R12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326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SWO!E19</f>
        <v>0</v>
      </c>
      <c r="E7" s="313">
        <f>SWO!F19</f>
        <v>0</v>
      </c>
      <c r="F7" s="313">
        <f>SWO!G19</f>
        <v>0</v>
      </c>
      <c r="G7" s="381">
        <f>SWO!H19</f>
        <v>0</v>
      </c>
      <c r="H7" s="381">
        <f>SWO!I19</f>
        <v>0</v>
      </c>
      <c r="I7" s="381">
        <f>SWO!J19</f>
        <v>0</v>
      </c>
      <c r="J7" s="381">
        <f>SWO!K19</f>
        <v>0</v>
      </c>
      <c r="K7" s="381">
        <f>SWO!L19</f>
        <v>0</v>
      </c>
      <c r="L7" s="381">
        <f>SWO!M19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SWO!O19</f>
        <v>0</v>
      </c>
      <c r="E8" s="313">
        <f>SWO!P19</f>
        <v>0</v>
      </c>
      <c r="F8" s="313">
        <f>SWO!Q19</f>
        <v>0</v>
      </c>
      <c r="G8" s="381">
        <f>SWO!R19</f>
        <v>0</v>
      </c>
      <c r="H8" s="381">
        <f>SWO!S19</f>
        <v>0</v>
      </c>
      <c r="I8" s="381">
        <f>SWO!T19</f>
        <v>0</v>
      </c>
      <c r="J8" s="381">
        <f>SWO!U19</f>
        <v>0</v>
      </c>
      <c r="K8" s="381">
        <f>SWO!V19</f>
        <v>0</v>
      </c>
      <c r="L8" s="381">
        <f>SWO!W19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SWO!Y19</f>
        <v>0</v>
      </c>
      <c r="E9" s="313">
        <f>SWO!Z19</f>
        <v>0</v>
      </c>
      <c r="F9" s="313">
        <f>SWO!AA19</f>
        <v>0</v>
      </c>
      <c r="G9" s="381">
        <f>SWO!AB19</f>
        <v>0</v>
      </c>
      <c r="H9" s="381">
        <f>SWO!AC19</f>
        <v>0</v>
      </c>
      <c r="I9" s="381">
        <f>SWO!AD19</f>
        <v>0</v>
      </c>
      <c r="J9" s="381">
        <f>SWO!AE19</f>
        <v>0</v>
      </c>
      <c r="K9" s="381">
        <f>SWO!AF19</f>
        <v>0</v>
      </c>
      <c r="L9" s="381">
        <f>SWO!AG19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SWO!AI19</f>
        <v>0</v>
      </c>
      <c r="E10" s="313">
        <f>SWO!AJ19</f>
        <v>0</v>
      </c>
      <c r="F10" s="313">
        <f>SWO!AK19</f>
        <v>0</v>
      </c>
      <c r="G10" s="381">
        <f>SWO!AL19</f>
        <v>0</v>
      </c>
      <c r="H10" s="381">
        <f>SWO!AM19</f>
        <v>0</v>
      </c>
      <c r="I10" s="381">
        <f>SWO!AN19</f>
        <v>0</v>
      </c>
      <c r="J10" s="381">
        <f>SWO!AO19</f>
        <v>0</v>
      </c>
      <c r="K10" s="381">
        <f>SWO!AP19</f>
        <v>0</v>
      </c>
      <c r="L10" s="381">
        <f>SWO!AQ19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SWO!AS19</f>
        <v>0</v>
      </c>
      <c r="E11" s="313">
        <f>SWO!AT19</f>
        <v>0</v>
      </c>
      <c r="F11" s="313">
        <f>SWO!AU19</f>
        <v>0</v>
      </c>
      <c r="G11" s="381">
        <f>SWO!AV19</f>
        <v>0</v>
      </c>
      <c r="H11" s="381">
        <f>SWO!AW19</f>
        <v>0</v>
      </c>
      <c r="I11" s="381">
        <f>SWO!AX19</f>
        <v>0</v>
      </c>
      <c r="J11" s="381">
        <f>SWO!AY19</f>
        <v>0</v>
      </c>
      <c r="K11" s="381">
        <f>SWO!AZ19</f>
        <v>0</v>
      </c>
      <c r="L11" s="381">
        <f>SWO!BA19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SWO!BC19</f>
        <v>0</v>
      </c>
      <c r="E12" s="313">
        <f>SWO!BD19</f>
        <v>0</v>
      </c>
      <c r="F12" s="313">
        <f>SWO!BE19</f>
        <v>0</v>
      </c>
      <c r="G12" s="381">
        <f>SWO!BF19</f>
        <v>0</v>
      </c>
      <c r="H12" s="381">
        <f>SWO!BG19</f>
        <v>0</v>
      </c>
      <c r="I12" s="381">
        <f>SWO!BH19</f>
        <v>0</v>
      </c>
      <c r="J12" s="381">
        <f>SWO!BI19</f>
        <v>0</v>
      </c>
      <c r="K12" s="381">
        <f>SWO!BJ19</f>
        <v>0</v>
      </c>
      <c r="L12" s="381">
        <f>SWO!BK19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SWO!BM19</f>
        <v>0</v>
      </c>
      <c r="E13" s="313">
        <f>SWO!BN19</f>
        <v>0</v>
      </c>
      <c r="F13" s="313">
        <f>SWO!BO19</f>
        <v>0</v>
      </c>
      <c r="G13" s="381">
        <f>SWO!BP19</f>
        <v>0</v>
      </c>
      <c r="H13" s="381">
        <f>SWO!BQ19</f>
        <v>0</v>
      </c>
      <c r="I13" s="381">
        <f>SWO!BR19</f>
        <v>0</v>
      </c>
      <c r="J13" s="381">
        <f>SWO!BS19</f>
        <v>0</v>
      </c>
      <c r="K13" s="381">
        <f>SWO!BT19</f>
        <v>0</v>
      </c>
      <c r="L13" s="381">
        <f>SWO!BU19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SWO!BW19</f>
        <v>0</v>
      </c>
      <c r="E14" s="313">
        <f>SWO!BX19</f>
        <v>0</v>
      </c>
      <c r="F14" s="313">
        <f>SWO!BY19</f>
        <v>0</v>
      </c>
      <c r="G14" s="381">
        <f>SWO!BZ19</f>
        <v>0</v>
      </c>
      <c r="H14" s="381">
        <f>SWO!CA19</f>
        <v>0</v>
      </c>
      <c r="I14" s="381">
        <f>SWO!CB19</f>
        <v>0</v>
      </c>
      <c r="J14" s="381">
        <f>SWO!CC19</f>
        <v>0</v>
      </c>
      <c r="K14" s="381">
        <f>SWO!CD19</f>
        <v>0</v>
      </c>
      <c r="L14" s="381">
        <f>SWO!CE19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SWO!CG19</f>
        <v>0</v>
      </c>
      <c r="E15" s="313">
        <f>SWO!CH19</f>
        <v>0</v>
      </c>
      <c r="F15" s="313">
        <f>SWO!CI19</f>
        <v>0</v>
      </c>
      <c r="G15" s="381">
        <f>SWO!CJ19</f>
        <v>0</v>
      </c>
      <c r="H15" s="381">
        <f>SWO!CK19</f>
        <v>0</v>
      </c>
      <c r="I15" s="381">
        <f>SWO!CL19</f>
        <v>0</v>
      </c>
      <c r="J15" s="381">
        <f>SWO!CM19</f>
        <v>0</v>
      </c>
      <c r="K15" s="381">
        <f>SWO!CN19</f>
        <v>0</v>
      </c>
      <c r="L15" s="381">
        <f>SWO!CO19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SWO!CQ19</f>
        <v>0</v>
      </c>
      <c r="E16" s="313">
        <f>SWO!CR19</f>
        <v>0</v>
      </c>
      <c r="F16" s="313">
        <f>SWO!CS19</f>
        <v>0</v>
      </c>
      <c r="G16" s="381">
        <f>SWO!CT19</f>
        <v>0</v>
      </c>
      <c r="H16" s="381">
        <f>SWO!CU19</f>
        <v>0</v>
      </c>
      <c r="I16" s="381">
        <f>SWO!CV19</f>
        <v>0</v>
      </c>
      <c r="J16" s="381">
        <f>SWO!CW19</f>
        <v>0</v>
      </c>
      <c r="K16" s="381">
        <f>SWO!CX19</f>
        <v>0</v>
      </c>
      <c r="L16" s="381">
        <f>SWO!CY19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SWO!DA19</f>
        <v>0</v>
      </c>
      <c r="E17" s="313">
        <f>SWO!DB19</f>
        <v>0</v>
      </c>
      <c r="F17" s="313">
        <f>SWO!DC19</f>
        <v>0</v>
      </c>
      <c r="G17" s="381">
        <f>SWO!DD19</f>
        <v>0</v>
      </c>
      <c r="H17" s="381">
        <f>SWO!DE19</f>
        <v>0</v>
      </c>
      <c r="I17" s="381">
        <f>SWO!DF19</f>
        <v>0</v>
      </c>
      <c r="J17" s="381">
        <f>SWO!DG19</f>
        <v>0</v>
      </c>
      <c r="K17" s="381">
        <f>SWO!DH19</f>
        <v>0</v>
      </c>
      <c r="L17" s="381">
        <f>SWO!DI19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SWO!DK19</f>
        <v>0</v>
      </c>
      <c r="E18" s="313">
        <f>SWO!DL19</f>
        <v>0</v>
      </c>
      <c r="F18" s="313">
        <f>SWO!DM19</f>
        <v>0</v>
      </c>
      <c r="G18" s="381">
        <f>SWO!DN19</f>
        <v>0</v>
      </c>
      <c r="H18" s="381">
        <f>SWO!DO19</f>
        <v>0</v>
      </c>
      <c r="I18" s="381">
        <f>SWO!DP19</f>
        <v>0</v>
      </c>
      <c r="J18" s="381">
        <f>SWO!DQ19</f>
        <v>0</v>
      </c>
      <c r="K18" s="381">
        <f>SWO!DR19</f>
        <v>0</v>
      </c>
      <c r="L18" s="381">
        <f>SWO!DS19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SWO!DU19</f>
        <v>0</v>
      </c>
      <c r="E19" s="313">
        <f>SWO!DV19</f>
        <v>0</v>
      </c>
      <c r="F19" s="313">
        <f>SWO!DW19</f>
        <v>0</v>
      </c>
      <c r="G19" s="381">
        <f>SWO!DX19</f>
        <v>0</v>
      </c>
      <c r="H19" s="381">
        <f>SWO!DY19</f>
        <v>0</v>
      </c>
      <c r="I19" s="381">
        <f>SWO!DZ19</f>
        <v>0</v>
      </c>
      <c r="J19" s="381">
        <f>SWO!EA19</f>
        <v>0</v>
      </c>
      <c r="K19" s="381">
        <f>SWO!EB19</f>
        <v>0</v>
      </c>
      <c r="L19" s="381">
        <f>SWO!EC19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SWO!EE19</f>
        <v>0</v>
      </c>
      <c r="E20" s="313">
        <f>SWO!EF19</f>
        <v>0</v>
      </c>
      <c r="F20" s="313">
        <f>SWO!EG19</f>
        <v>0</v>
      </c>
      <c r="G20" s="381">
        <f>SWO!EH19</f>
        <v>0</v>
      </c>
      <c r="H20" s="381">
        <f>SWO!EI19</f>
        <v>0</v>
      </c>
      <c r="I20" s="381">
        <f>SWO!EJ19</f>
        <v>0</v>
      </c>
      <c r="J20" s="381">
        <f>SWO!EK19</f>
        <v>0</v>
      </c>
      <c r="K20" s="381">
        <f>SWO!EL19</f>
        <v>0</v>
      </c>
      <c r="L20" s="381">
        <f>SWO!EM19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SWO!EO19</f>
        <v>0</v>
      </c>
      <c r="E21" s="313">
        <f>SWO!EP19</f>
        <v>0</v>
      </c>
      <c r="F21" s="313">
        <f>SWO!EQ19</f>
        <v>0</v>
      </c>
      <c r="G21" s="381">
        <f>SWO!ER19</f>
        <v>0</v>
      </c>
      <c r="H21" s="381">
        <f>SWO!ES19</f>
        <v>0</v>
      </c>
      <c r="I21" s="381">
        <f>SWO!ET19</f>
        <v>0</v>
      </c>
      <c r="J21" s="381">
        <f>SWO!EU19</f>
        <v>0</v>
      </c>
      <c r="K21" s="381">
        <f>SWO!EV19</f>
        <v>0</v>
      </c>
      <c r="L21" s="381">
        <f>SWO!EW19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SWO!EY19</f>
        <v>0</v>
      </c>
      <c r="E22" s="313">
        <f>SWO!EZ19</f>
        <v>0</v>
      </c>
      <c r="F22" s="313">
        <f>SWO!FA19</f>
        <v>0</v>
      </c>
      <c r="G22" s="381">
        <f>SWO!FB19</f>
        <v>0</v>
      </c>
      <c r="H22" s="381">
        <f>SWO!FC19</f>
        <v>0</v>
      </c>
      <c r="I22" s="381">
        <f>SWO!FD19</f>
        <v>0</v>
      </c>
      <c r="J22" s="381">
        <f>SWO!FE19</f>
        <v>0</v>
      </c>
      <c r="K22" s="381">
        <f>SWO!FF19</f>
        <v>0</v>
      </c>
      <c r="L22" s="381">
        <f>SWO!FG19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SWO!FI19</f>
        <v>0</v>
      </c>
      <c r="E23" s="313">
        <f>SWO!FJ19</f>
        <v>0</v>
      </c>
      <c r="F23" s="313">
        <f>SWO!FK19</f>
        <v>0</v>
      </c>
      <c r="G23" s="381">
        <f>SWO!FL19</f>
        <v>0</v>
      </c>
      <c r="H23" s="381">
        <f>SWO!FM19</f>
        <v>0</v>
      </c>
      <c r="I23" s="381">
        <f>SWO!FN19</f>
        <v>0</v>
      </c>
      <c r="J23" s="381">
        <f>SWO!FO19</f>
        <v>0</v>
      </c>
      <c r="K23" s="381">
        <f>SWO!FP19</f>
        <v>0</v>
      </c>
      <c r="L23" s="381">
        <f>SWO!FQ19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SWO!FS19</f>
        <v>0</v>
      </c>
      <c r="E24" s="313">
        <f>SWO!FT19</f>
        <v>0</v>
      </c>
      <c r="F24" s="313">
        <f>SWO!FU19</f>
        <v>0</v>
      </c>
      <c r="G24" s="381">
        <f>SWO!FV19</f>
        <v>0</v>
      </c>
      <c r="H24" s="381">
        <f>SWO!FW19</f>
        <v>0</v>
      </c>
      <c r="I24" s="381">
        <f>SWO!FX19</f>
        <v>0</v>
      </c>
      <c r="J24" s="381">
        <f>SWO!FY19</f>
        <v>0</v>
      </c>
      <c r="K24" s="381">
        <f>SWO!FZ19</f>
        <v>0</v>
      </c>
      <c r="L24" s="381">
        <f>SWO!GA19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SWO!GC19</f>
        <v>0</v>
      </c>
      <c r="E25" s="313">
        <f>SWO!GD19</f>
        <v>0</v>
      </c>
      <c r="F25" s="313">
        <f>SWO!GE19</f>
        <v>0</v>
      </c>
      <c r="G25" s="381">
        <f>SWO!GF19</f>
        <v>0</v>
      </c>
      <c r="H25" s="381">
        <f>SWO!GG19</f>
        <v>0</v>
      </c>
      <c r="I25" s="381">
        <f>SWO!GH19</f>
        <v>0</v>
      </c>
      <c r="J25" s="381">
        <f>SWO!GI19</f>
        <v>0</v>
      </c>
      <c r="K25" s="381">
        <f>SWO!GJ19</f>
        <v>0</v>
      </c>
      <c r="L25" s="381">
        <f>SWO!GK19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SWO!GM19</f>
        <v>0</v>
      </c>
      <c r="E26" s="313">
        <f>SWO!GN19</f>
        <v>0</v>
      </c>
      <c r="F26" s="313">
        <f>SWO!GO19</f>
        <v>0</v>
      </c>
      <c r="G26" s="381">
        <f>SWO!GP19</f>
        <v>0</v>
      </c>
      <c r="H26" s="381">
        <f>SWO!GQ19</f>
        <v>0</v>
      </c>
      <c r="I26" s="381">
        <f>SWO!GR19</f>
        <v>0</v>
      </c>
      <c r="J26" s="381">
        <f>SWO!GS19</f>
        <v>0</v>
      </c>
      <c r="K26" s="381">
        <f>SWO!GT19</f>
        <v>0</v>
      </c>
      <c r="L26" s="381">
        <f>SWO!GU19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SWO!GW19</f>
        <v>0</v>
      </c>
      <c r="E27" s="313">
        <f>SWO!GX19</f>
        <v>0</v>
      </c>
      <c r="F27" s="313">
        <f>SWO!GY19</f>
        <v>0</v>
      </c>
      <c r="G27" s="381">
        <f>SWO!GZ19</f>
        <v>0</v>
      </c>
      <c r="H27" s="381">
        <f>SWO!HA19</f>
        <v>0</v>
      </c>
      <c r="I27" s="381">
        <f>SWO!HB19</f>
        <v>0</v>
      </c>
      <c r="J27" s="381">
        <f>SWO!HC19</f>
        <v>0</v>
      </c>
      <c r="K27" s="381">
        <f>SWO!HD19</f>
        <v>0</v>
      </c>
      <c r="L27" s="381">
        <f>SWO!HE19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SWO!HG19</f>
        <v>0</v>
      </c>
      <c r="E28" s="313">
        <f>SWO!HH19</f>
        <v>0</v>
      </c>
      <c r="F28" s="313">
        <f>SWO!HI19</f>
        <v>0</v>
      </c>
      <c r="G28" s="381">
        <f>SWO!HJ19</f>
        <v>0</v>
      </c>
      <c r="H28" s="381">
        <f>SWO!HK19</f>
        <v>0</v>
      </c>
      <c r="I28" s="381">
        <f>SWO!HL19</f>
        <v>0</v>
      </c>
      <c r="J28" s="381">
        <f>SWO!HM19</f>
        <v>0</v>
      </c>
      <c r="K28" s="381">
        <f>SWO!HN19</f>
        <v>0</v>
      </c>
      <c r="L28" s="381">
        <f>SWO!HO19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SWO!HQ19</f>
        <v>0</v>
      </c>
      <c r="E29" s="313">
        <f>SWO!HR19</f>
        <v>0</v>
      </c>
      <c r="F29" s="313">
        <f>SWO!HS19</f>
        <v>0</v>
      </c>
      <c r="G29" s="381">
        <f>SWO!HT19</f>
        <v>0</v>
      </c>
      <c r="H29" s="381">
        <f>SWO!HU19</f>
        <v>0</v>
      </c>
      <c r="I29" s="381">
        <f>SWO!HV19</f>
        <v>0</v>
      </c>
      <c r="J29" s="381">
        <f>SWO!HW19</f>
        <v>0</v>
      </c>
      <c r="K29" s="381">
        <f>SWO!HX19</f>
        <v>0</v>
      </c>
      <c r="L29" s="381">
        <f>SWO!HY19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SWO!IA19</f>
        <v>0</v>
      </c>
      <c r="E30" s="313">
        <f>SWO!IB19</f>
        <v>0</v>
      </c>
      <c r="F30" s="313">
        <f>SWO!IC19</f>
        <v>0</v>
      </c>
      <c r="G30" s="381">
        <f>SWO!ID19</f>
        <v>0</v>
      </c>
      <c r="H30" s="381">
        <f>SWO!IE19</f>
        <v>0</v>
      </c>
      <c r="I30" s="381">
        <f>SWO!IF19</f>
        <v>0</v>
      </c>
      <c r="J30" s="381">
        <f>SWO!IG19</f>
        <v>0</v>
      </c>
      <c r="K30" s="381">
        <f>SWO!IH19</f>
        <v>0</v>
      </c>
      <c r="L30" s="381">
        <f>SWO!II19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SWO!IK19</f>
        <v>0</v>
      </c>
      <c r="E31" s="313">
        <f>SWO!IL19</f>
        <v>0</v>
      </c>
      <c r="F31" s="313">
        <f>SWO!IM19</f>
        <v>0</v>
      </c>
      <c r="G31" s="381">
        <f>SWO!IN19</f>
        <v>0</v>
      </c>
      <c r="H31" s="381">
        <f>SWO!IO19</f>
        <v>0</v>
      </c>
      <c r="I31" s="381">
        <f>SWO!IP19</f>
        <v>0</v>
      </c>
      <c r="J31" s="381">
        <f>SWO!IQ19</f>
        <v>0</v>
      </c>
      <c r="K31" s="381">
        <f>SWO!IR19</f>
        <v>0</v>
      </c>
      <c r="L31" s="381">
        <f>SWO!IS19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SWO!IU19</f>
        <v>0</v>
      </c>
      <c r="E32" s="313">
        <f>SWO!IV19</f>
        <v>0</v>
      </c>
      <c r="F32" s="313">
        <f>SWO!IW19</f>
        <v>0</v>
      </c>
      <c r="G32" s="381">
        <f>SWO!IX19</f>
        <v>0</v>
      </c>
      <c r="H32" s="381">
        <f>SWO!IY19</f>
        <v>0</v>
      </c>
      <c r="I32" s="381">
        <f>SWO!IZ19</f>
        <v>0</v>
      </c>
      <c r="J32" s="381">
        <f>SWO!JA19</f>
        <v>0</v>
      </c>
      <c r="K32" s="381">
        <f>SWO!JB19</f>
        <v>0</v>
      </c>
      <c r="L32" s="381">
        <f>SWO!JC19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SWO!JE19</f>
        <v>0</v>
      </c>
      <c r="E33" s="313">
        <f>SWO!JF19</f>
        <v>0</v>
      </c>
      <c r="F33" s="313">
        <f>SWO!JG19</f>
        <v>0</v>
      </c>
      <c r="G33" s="381">
        <f>SWO!JH19</f>
        <v>0</v>
      </c>
      <c r="H33" s="381">
        <f>SWO!JI19</f>
        <v>0</v>
      </c>
      <c r="I33" s="381">
        <f>SWO!JJ19</f>
        <v>0</v>
      </c>
      <c r="J33" s="381">
        <f>SWO!JK19</f>
        <v>0</v>
      </c>
      <c r="K33" s="381">
        <f>SWO!JL19</f>
        <v>0</v>
      </c>
      <c r="L33" s="381">
        <f>SWO!JM19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SWO!JO19</f>
        <v>0</v>
      </c>
      <c r="E34" s="313">
        <f>SWO!JP19</f>
        <v>0</v>
      </c>
      <c r="F34" s="313">
        <f>SWO!JQ19</f>
        <v>0</v>
      </c>
      <c r="G34" s="381">
        <f>SWO!JR19</f>
        <v>0</v>
      </c>
      <c r="H34" s="381">
        <f>SWO!JS19</f>
        <v>0</v>
      </c>
      <c r="I34" s="381">
        <f>SWO!JT19</f>
        <v>0</v>
      </c>
      <c r="J34" s="381">
        <f>SWO!JU19</f>
        <v>0</v>
      </c>
      <c r="K34" s="381">
        <f>SWO!JV19</f>
        <v>0</v>
      </c>
      <c r="L34" s="381">
        <f>SWO!JW19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SWO!JY19</f>
        <v>0</v>
      </c>
      <c r="E35" s="313">
        <f>SWO!JZ19</f>
        <v>0</v>
      </c>
      <c r="F35" s="313">
        <f>SWO!KA19</f>
        <v>0</v>
      </c>
      <c r="G35" s="381">
        <f>SWO!KB19</f>
        <v>0</v>
      </c>
      <c r="H35" s="381">
        <f>SWO!KC19</f>
        <v>0</v>
      </c>
      <c r="I35" s="381">
        <f>SWO!KD19</f>
        <v>0</v>
      </c>
      <c r="J35" s="381">
        <f>SWO!KE19</f>
        <v>0</v>
      </c>
      <c r="K35" s="381">
        <f>SWO!KF19</f>
        <v>0</v>
      </c>
      <c r="L35" s="381">
        <f>SWO!KG19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SWO!KI19</f>
        <v>0</v>
      </c>
      <c r="E36" s="313">
        <f>SWO!KJ19</f>
        <v>0</v>
      </c>
      <c r="F36" s="313">
        <f>SWO!KK19</f>
        <v>0</v>
      </c>
      <c r="G36" s="381">
        <f>SWO!KL19</f>
        <v>0</v>
      </c>
      <c r="H36" s="381">
        <f>SWO!KM19</f>
        <v>0</v>
      </c>
      <c r="I36" s="381">
        <f>SWO!KN19</f>
        <v>0</v>
      </c>
      <c r="J36" s="381">
        <f>SWO!KO19</f>
        <v>0</v>
      </c>
      <c r="K36" s="381">
        <f>SWO!KP19</f>
        <v>0</v>
      </c>
      <c r="L36" s="381">
        <f>SWO!KQ19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SWO!KS19</f>
        <v>0</v>
      </c>
      <c r="E37" s="313">
        <f>SWO!KT19</f>
        <v>0</v>
      </c>
      <c r="F37" s="313">
        <f>SWO!KU19</f>
        <v>0</v>
      </c>
      <c r="G37" s="381">
        <f>SWO!KV19</f>
        <v>0</v>
      </c>
      <c r="H37" s="381">
        <f>SWO!KW19</f>
        <v>0</v>
      </c>
      <c r="I37" s="381">
        <f>SWO!KX19</f>
        <v>0</v>
      </c>
      <c r="J37" s="381">
        <f>SWO!KY19</f>
        <v>0</v>
      </c>
      <c r="K37" s="381">
        <f>SWO!KZ19</f>
        <v>0</v>
      </c>
      <c r="L37" s="381">
        <f>SWO!LA19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SWO!LC19</f>
        <v>0</v>
      </c>
      <c r="E38" s="313">
        <f>SWO!LD19</f>
        <v>0</v>
      </c>
      <c r="F38" s="313">
        <f>SWO!LE19</f>
        <v>0</v>
      </c>
      <c r="G38" s="381">
        <f>SWO!LF19</f>
        <v>0</v>
      </c>
      <c r="H38" s="381">
        <f>SWO!LG19</f>
        <v>0</v>
      </c>
      <c r="I38" s="381">
        <f>SWO!LH19</f>
        <v>0</v>
      </c>
      <c r="J38" s="381">
        <f>SWO!LI19</f>
        <v>0</v>
      </c>
      <c r="K38" s="381">
        <f>SWO!LJ19</f>
        <v>0</v>
      </c>
      <c r="L38" s="381">
        <f>SWO!LK19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SWO!LM19</f>
        <v>0</v>
      </c>
      <c r="E39" s="313">
        <f>SWO!LN19</f>
        <v>0</v>
      </c>
      <c r="F39" s="313">
        <f>SWO!LO19</f>
        <v>0</v>
      </c>
      <c r="G39" s="381">
        <f>SWO!LP19</f>
        <v>0</v>
      </c>
      <c r="H39" s="381">
        <f>SWO!LQ19</f>
        <v>0</v>
      </c>
      <c r="I39" s="381">
        <f>SWO!LR19</f>
        <v>0</v>
      </c>
      <c r="J39" s="381">
        <f>SWO!LS19</f>
        <v>0</v>
      </c>
      <c r="K39" s="381">
        <f>SWO!LT19</f>
        <v>0</v>
      </c>
      <c r="L39" s="381">
        <f>SWO!LU19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SWO!MQ19</f>
        <v>0</v>
      </c>
      <c r="E41" s="331">
        <f>SWO!MR19</f>
        <v>0</v>
      </c>
      <c r="F41" s="331">
        <f>SWO!MS19</f>
        <v>0</v>
      </c>
      <c r="G41" s="383">
        <f>SWO!MT19</f>
        <v>0</v>
      </c>
      <c r="H41" s="383">
        <f>SWO!MU19</f>
        <v>0</v>
      </c>
      <c r="I41" s="383">
        <f>SWO!MV19</f>
        <v>0</v>
      </c>
      <c r="J41" s="383">
        <f>SWO!MW19</f>
        <v>0</v>
      </c>
      <c r="K41" s="383">
        <f>SWO!MX19</f>
        <v>0</v>
      </c>
      <c r="L41" s="383">
        <f>SWO!MY19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R12" sqref="R12"/>
      <selection pane="topRight" activeCell="R12" sqref="R12"/>
      <selection pane="bottomLeft" activeCell="R12" sqref="R12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327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SWO!E20</f>
        <v>0</v>
      </c>
      <c r="E7" s="313">
        <f>SWO!F20</f>
        <v>0</v>
      </c>
      <c r="F7" s="313">
        <f>SWO!G20</f>
        <v>0</v>
      </c>
      <c r="G7" s="381">
        <f>SWO!H20</f>
        <v>0</v>
      </c>
      <c r="H7" s="381">
        <f>SWO!I20</f>
        <v>0</v>
      </c>
      <c r="I7" s="381">
        <f>SWO!J20</f>
        <v>0</v>
      </c>
      <c r="J7" s="381">
        <f>SWO!K20</f>
        <v>0</v>
      </c>
      <c r="K7" s="381">
        <f>SWO!L20</f>
        <v>0</v>
      </c>
      <c r="L7" s="381">
        <f>SWO!M20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SWO!O20</f>
        <v>0</v>
      </c>
      <c r="E8" s="313">
        <f>SWO!P20</f>
        <v>0</v>
      </c>
      <c r="F8" s="313">
        <f>SWO!Q20</f>
        <v>0</v>
      </c>
      <c r="G8" s="381">
        <f>SWO!R20</f>
        <v>0</v>
      </c>
      <c r="H8" s="381">
        <f>SWO!S20</f>
        <v>0</v>
      </c>
      <c r="I8" s="381">
        <f>SWO!T20</f>
        <v>0</v>
      </c>
      <c r="J8" s="381">
        <f>SWO!U20</f>
        <v>0</v>
      </c>
      <c r="K8" s="381">
        <f>SWO!V20</f>
        <v>0</v>
      </c>
      <c r="L8" s="381">
        <f>SWO!W20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SWO!Y20</f>
        <v>0</v>
      </c>
      <c r="E9" s="313">
        <f>SWO!Z20</f>
        <v>0</v>
      </c>
      <c r="F9" s="313">
        <f>SWO!AA20</f>
        <v>0</v>
      </c>
      <c r="G9" s="381">
        <f>SWO!AB20</f>
        <v>0</v>
      </c>
      <c r="H9" s="381">
        <f>SWO!AC20</f>
        <v>0</v>
      </c>
      <c r="I9" s="381">
        <f>SWO!AD20</f>
        <v>0</v>
      </c>
      <c r="J9" s="381">
        <f>SWO!AE20</f>
        <v>0</v>
      </c>
      <c r="K9" s="381">
        <f>SWO!AF20</f>
        <v>0</v>
      </c>
      <c r="L9" s="381">
        <f>SWO!AG20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SWO!AI20</f>
        <v>0</v>
      </c>
      <c r="E10" s="313">
        <f>SWO!AJ20</f>
        <v>0</v>
      </c>
      <c r="F10" s="313">
        <f>SWO!AK20</f>
        <v>0</v>
      </c>
      <c r="G10" s="381">
        <f>SWO!AL20</f>
        <v>0</v>
      </c>
      <c r="H10" s="381">
        <f>SWO!AM20</f>
        <v>0</v>
      </c>
      <c r="I10" s="381">
        <f>SWO!AN20</f>
        <v>0</v>
      </c>
      <c r="J10" s="381">
        <f>SWO!AO20</f>
        <v>0</v>
      </c>
      <c r="K10" s="381">
        <f>SWO!AP20</f>
        <v>0</v>
      </c>
      <c r="L10" s="381">
        <f>SWO!AQ20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SWO!AS20</f>
        <v>0</v>
      </c>
      <c r="E11" s="313">
        <f>SWO!AT20</f>
        <v>0</v>
      </c>
      <c r="F11" s="313">
        <f>SWO!AU20</f>
        <v>0</v>
      </c>
      <c r="G11" s="381">
        <f>SWO!AV20</f>
        <v>0</v>
      </c>
      <c r="H11" s="381">
        <f>SWO!AW20</f>
        <v>0</v>
      </c>
      <c r="I11" s="381">
        <f>SWO!AX20</f>
        <v>0</v>
      </c>
      <c r="J11" s="381">
        <f>SWO!AY20</f>
        <v>0</v>
      </c>
      <c r="K11" s="381">
        <f>SWO!AZ20</f>
        <v>0</v>
      </c>
      <c r="L11" s="381">
        <f>SWO!BA20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SWO!BC20</f>
        <v>0</v>
      </c>
      <c r="E12" s="313">
        <f>SWO!BD20</f>
        <v>0</v>
      </c>
      <c r="F12" s="313">
        <f>SWO!BE20</f>
        <v>0</v>
      </c>
      <c r="G12" s="381">
        <f>SWO!BF20</f>
        <v>0</v>
      </c>
      <c r="H12" s="381">
        <f>SWO!BG20</f>
        <v>0</v>
      </c>
      <c r="I12" s="381">
        <f>SWO!BH20</f>
        <v>0</v>
      </c>
      <c r="J12" s="381">
        <f>SWO!BI20</f>
        <v>0</v>
      </c>
      <c r="K12" s="381">
        <f>SWO!BJ20</f>
        <v>0</v>
      </c>
      <c r="L12" s="381">
        <f>SWO!BK20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SWO!BM20</f>
        <v>0</v>
      </c>
      <c r="E13" s="313">
        <f>SWO!BN20</f>
        <v>0</v>
      </c>
      <c r="F13" s="313">
        <f>SWO!BO20</f>
        <v>0</v>
      </c>
      <c r="G13" s="381">
        <f>SWO!BP20</f>
        <v>0</v>
      </c>
      <c r="H13" s="381">
        <f>SWO!BQ20</f>
        <v>0</v>
      </c>
      <c r="I13" s="381">
        <f>SWO!BR20</f>
        <v>0</v>
      </c>
      <c r="J13" s="381">
        <f>SWO!BS20</f>
        <v>0</v>
      </c>
      <c r="K13" s="381">
        <f>SWO!BT20</f>
        <v>0</v>
      </c>
      <c r="L13" s="381">
        <f>SWO!BU20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SWO!BW20</f>
        <v>0</v>
      </c>
      <c r="E14" s="313">
        <f>SWO!BX20</f>
        <v>0</v>
      </c>
      <c r="F14" s="313">
        <f>SWO!BY20</f>
        <v>0</v>
      </c>
      <c r="G14" s="381">
        <f>SWO!BZ20</f>
        <v>0</v>
      </c>
      <c r="H14" s="381">
        <f>SWO!CA20</f>
        <v>0</v>
      </c>
      <c r="I14" s="381">
        <f>SWO!CB20</f>
        <v>0</v>
      </c>
      <c r="J14" s="381">
        <f>SWO!CC20</f>
        <v>0</v>
      </c>
      <c r="K14" s="381">
        <f>SWO!CD20</f>
        <v>0</v>
      </c>
      <c r="L14" s="381">
        <f>SWO!CE20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SWO!CG20</f>
        <v>0</v>
      </c>
      <c r="E15" s="313">
        <f>SWO!CH20</f>
        <v>0</v>
      </c>
      <c r="F15" s="313">
        <f>SWO!CI20</f>
        <v>0</v>
      </c>
      <c r="G15" s="381">
        <f>SWO!CJ20</f>
        <v>0</v>
      </c>
      <c r="H15" s="381">
        <f>SWO!CK20</f>
        <v>0</v>
      </c>
      <c r="I15" s="381">
        <f>SWO!CL20</f>
        <v>0</v>
      </c>
      <c r="J15" s="381">
        <f>SWO!CM20</f>
        <v>0</v>
      </c>
      <c r="K15" s="381">
        <f>SWO!CN20</f>
        <v>0</v>
      </c>
      <c r="L15" s="381">
        <f>SWO!CO20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SWO!CQ20</f>
        <v>0</v>
      </c>
      <c r="E16" s="313">
        <f>SWO!CR20</f>
        <v>0</v>
      </c>
      <c r="F16" s="313">
        <f>SWO!CS20</f>
        <v>0</v>
      </c>
      <c r="G16" s="381">
        <f>SWO!CT20</f>
        <v>0</v>
      </c>
      <c r="H16" s="381">
        <f>SWO!CU20</f>
        <v>0</v>
      </c>
      <c r="I16" s="381">
        <f>SWO!CV20</f>
        <v>0</v>
      </c>
      <c r="J16" s="381">
        <f>SWO!CW20</f>
        <v>0</v>
      </c>
      <c r="K16" s="381">
        <f>SWO!CX20</f>
        <v>0</v>
      </c>
      <c r="L16" s="381">
        <f>SWO!CY20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SWO!DA20</f>
        <v>0</v>
      </c>
      <c r="E17" s="313">
        <f>SWO!DB20</f>
        <v>0</v>
      </c>
      <c r="F17" s="313">
        <f>SWO!DC20</f>
        <v>0</v>
      </c>
      <c r="G17" s="381">
        <f>SWO!DD20</f>
        <v>0</v>
      </c>
      <c r="H17" s="381">
        <f>SWO!DE20</f>
        <v>0</v>
      </c>
      <c r="I17" s="381">
        <f>SWO!DF20</f>
        <v>0</v>
      </c>
      <c r="J17" s="381">
        <f>SWO!DG20</f>
        <v>0</v>
      </c>
      <c r="K17" s="381">
        <f>SWO!DH20</f>
        <v>0</v>
      </c>
      <c r="L17" s="381">
        <f>SWO!DI20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SWO!DK20</f>
        <v>0</v>
      </c>
      <c r="E18" s="313">
        <f>SWO!DL20</f>
        <v>0</v>
      </c>
      <c r="F18" s="313">
        <f>SWO!DM20</f>
        <v>0</v>
      </c>
      <c r="G18" s="381">
        <f>SWO!DN20</f>
        <v>0</v>
      </c>
      <c r="H18" s="381">
        <f>SWO!DO20</f>
        <v>0</v>
      </c>
      <c r="I18" s="381">
        <f>SWO!DP20</f>
        <v>0</v>
      </c>
      <c r="J18" s="381">
        <f>SWO!DQ20</f>
        <v>0</v>
      </c>
      <c r="K18" s="381">
        <f>SWO!DR20</f>
        <v>0</v>
      </c>
      <c r="L18" s="381">
        <f>SWO!DS20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SWO!DU20</f>
        <v>0</v>
      </c>
      <c r="E19" s="313">
        <f>SWO!DV20</f>
        <v>0</v>
      </c>
      <c r="F19" s="313">
        <f>SWO!DW20</f>
        <v>0</v>
      </c>
      <c r="G19" s="381">
        <f>SWO!DX20</f>
        <v>0</v>
      </c>
      <c r="H19" s="381">
        <f>SWO!DY20</f>
        <v>0</v>
      </c>
      <c r="I19" s="381">
        <f>SWO!DZ20</f>
        <v>0</v>
      </c>
      <c r="J19" s="381">
        <f>SWO!EA20</f>
        <v>0</v>
      </c>
      <c r="K19" s="381">
        <f>SWO!EB20</f>
        <v>0</v>
      </c>
      <c r="L19" s="381">
        <f>SWO!EC20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SWO!EE20</f>
        <v>0</v>
      </c>
      <c r="E20" s="313">
        <f>SWO!EF20</f>
        <v>0</v>
      </c>
      <c r="F20" s="313">
        <f>SWO!EG20</f>
        <v>0</v>
      </c>
      <c r="G20" s="381">
        <f>SWO!EH20</f>
        <v>0</v>
      </c>
      <c r="H20" s="381">
        <f>SWO!EI20</f>
        <v>0</v>
      </c>
      <c r="I20" s="381">
        <f>SWO!EJ20</f>
        <v>0</v>
      </c>
      <c r="J20" s="381">
        <f>SWO!EK20</f>
        <v>0</v>
      </c>
      <c r="K20" s="381">
        <f>SWO!EL20</f>
        <v>0</v>
      </c>
      <c r="L20" s="381">
        <f>SWO!EM20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SWO!EO20</f>
        <v>0</v>
      </c>
      <c r="E21" s="313">
        <f>SWO!EP20</f>
        <v>0</v>
      </c>
      <c r="F21" s="313">
        <f>SWO!EQ20</f>
        <v>0</v>
      </c>
      <c r="G21" s="381">
        <f>SWO!ER20</f>
        <v>0</v>
      </c>
      <c r="H21" s="381">
        <f>SWO!ES20</f>
        <v>0</v>
      </c>
      <c r="I21" s="381">
        <f>SWO!ET20</f>
        <v>0</v>
      </c>
      <c r="J21" s="381">
        <f>SWO!EU20</f>
        <v>0</v>
      </c>
      <c r="K21" s="381">
        <f>SWO!EV20</f>
        <v>0</v>
      </c>
      <c r="L21" s="381">
        <f>SWO!EW20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SWO!EY20</f>
        <v>0</v>
      </c>
      <c r="E22" s="313">
        <f>SWO!EZ20</f>
        <v>0</v>
      </c>
      <c r="F22" s="313">
        <f>SWO!FA20</f>
        <v>0</v>
      </c>
      <c r="G22" s="381">
        <f>SWO!FB20</f>
        <v>0</v>
      </c>
      <c r="H22" s="381">
        <f>SWO!FC20</f>
        <v>0</v>
      </c>
      <c r="I22" s="381">
        <f>SWO!FD20</f>
        <v>0</v>
      </c>
      <c r="J22" s="381">
        <f>SWO!FE20</f>
        <v>0</v>
      </c>
      <c r="K22" s="381">
        <f>SWO!FF20</f>
        <v>0</v>
      </c>
      <c r="L22" s="381">
        <f>SWO!FG20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SWO!FI20</f>
        <v>0</v>
      </c>
      <c r="E23" s="313">
        <f>SWO!FJ20</f>
        <v>0</v>
      </c>
      <c r="F23" s="313">
        <f>SWO!FK20</f>
        <v>0</v>
      </c>
      <c r="G23" s="381">
        <f>SWO!FL20</f>
        <v>0</v>
      </c>
      <c r="H23" s="381">
        <f>SWO!FM20</f>
        <v>0</v>
      </c>
      <c r="I23" s="381">
        <f>SWO!FN20</f>
        <v>0</v>
      </c>
      <c r="J23" s="381">
        <f>SWO!FO20</f>
        <v>0</v>
      </c>
      <c r="K23" s="381">
        <f>SWO!FP20</f>
        <v>0</v>
      </c>
      <c r="L23" s="381">
        <f>SWO!FQ20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SWO!FS20</f>
        <v>0</v>
      </c>
      <c r="E24" s="313">
        <f>SWO!FT20</f>
        <v>0</v>
      </c>
      <c r="F24" s="313">
        <f>SWO!FU20</f>
        <v>0</v>
      </c>
      <c r="G24" s="381">
        <f>SWO!FV20</f>
        <v>0</v>
      </c>
      <c r="H24" s="381">
        <f>SWO!FW20</f>
        <v>0</v>
      </c>
      <c r="I24" s="381">
        <f>SWO!FX20</f>
        <v>0</v>
      </c>
      <c r="J24" s="381">
        <f>SWO!FY20</f>
        <v>0</v>
      </c>
      <c r="K24" s="381">
        <f>SWO!FZ20</f>
        <v>0</v>
      </c>
      <c r="L24" s="381">
        <f>SWO!GA20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SWO!GC20</f>
        <v>0</v>
      </c>
      <c r="E25" s="313">
        <f>SWO!GD20</f>
        <v>0</v>
      </c>
      <c r="F25" s="313">
        <f>SWO!GE20</f>
        <v>0</v>
      </c>
      <c r="G25" s="381">
        <f>SWO!GF20</f>
        <v>0</v>
      </c>
      <c r="H25" s="381">
        <f>SWO!GG20</f>
        <v>0</v>
      </c>
      <c r="I25" s="381">
        <f>SWO!GH20</f>
        <v>0</v>
      </c>
      <c r="J25" s="381">
        <f>SWO!GI20</f>
        <v>0</v>
      </c>
      <c r="K25" s="381">
        <f>SWO!GJ20</f>
        <v>0</v>
      </c>
      <c r="L25" s="381">
        <f>SWO!GK20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SWO!GM20</f>
        <v>0</v>
      </c>
      <c r="E26" s="313">
        <f>SWO!GN20</f>
        <v>0</v>
      </c>
      <c r="F26" s="313">
        <f>SWO!GO20</f>
        <v>0</v>
      </c>
      <c r="G26" s="381">
        <f>SWO!GP20</f>
        <v>0</v>
      </c>
      <c r="H26" s="381">
        <f>SWO!GQ20</f>
        <v>0</v>
      </c>
      <c r="I26" s="381">
        <f>SWO!GR20</f>
        <v>0</v>
      </c>
      <c r="J26" s="381">
        <f>SWO!GS20</f>
        <v>0</v>
      </c>
      <c r="K26" s="381">
        <f>SWO!GT20</f>
        <v>0</v>
      </c>
      <c r="L26" s="381">
        <f>SWO!GU20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SWO!GW20</f>
        <v>0</v>
      </c>
      <c r="E27" s="313">
        <f>SWO!GX20</f>
        <v>0</v>
      </c>
      <c r="F27" s="313">
        <f>SWO!GY20</f>
        <v>0</v>
      </c>
      <c r="G27" s="381">
        <f>SWO!GZ20</f>
        <v>0</v>
      </c>
      <c r="H27" s="381">
        <f>SWO!HA20</f>
        <v>0</v>
      </c>
      <c r="I27" s="381">
        <f>SWO!HB20</f>
        <v>0</v>
      </c>
      <c r="J27" s="381">
        <f>SWO!HC20</f>
        <v>0</v>
      </c>
      <c r="K27" s="381">
        <f>SWO!HD20</f>
        <v>0</v>
      </c>
      <c r="L27" s="381">
        <f>SWO!HE20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SWO!HG20</f>
        <v>0</v>
      </c>
      <c r="E28" s="313">
        <f>SWO!HH20</f>
        <v>0</v>
      </c>
      <c r="F28" s="313">
        <f>SWO!HI20</f>
        <v>0</v>
      </c>
      <c r="G28" s="381">
        <f>SWO!HJ20</f>
        <v>0</v>
      </c>
      <c r="H28" s="381">
        <f>SWO!HK20</f>
        <v>0</v>
      </c>
      <c r="I28" s="381">
        <f>SWO!HL20</f>
        <v>0</v>
      </c>
      <c r="J28" s="381">
        <f>SWO!HM20</f>
        <v>0</v>
      </c>
      <c r="K28" s="381">
        <f>SWO!HN20</f>
        <v>0</v>
      </c>
      <c r="L28" s="381">
        <f>SWO!HO20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SWO!HQ20</f>
        <v>0</v>
      </c>
      <c r="E29" s="313">
        <f>SWO!HR20</f>
        <v>0</v>
      </c>
      <c r="F29" s="313">
        <f>SWO!HS20</f>
        <v>0</v>
      </c>
      <c r="G29" s="381">
        <f>SWO!HT20</f>
        <v>0</v>
      </c>
      <c r="H29" s="381">
        <f>SWO!HU20</f>
        <v>0</v>
      </c>
      <c r="I29" s="381">
        <f>SWO!HV20</f>
        <v>0</v>
      </c>
      <c r="J29" s="381">
        <f>SWO!HW20</f>
        <v>0</v>
      </c>
      <c r="K29" s="381">
        <f>SWO!HX20</f>
        <v>0</v>
      </c>
      <c r="L29" s="381">
        <f>SWO!HY20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SWO!IA20</f>
        <v>0</v>
      </c>
      <c r="E30" s="313">
        <f>SWO!IB20</f>
        <v>0</v>
      </c>
      <c r="F30" s="313">
        <f>SWO!IC20</f>
        <v>0</v>
      </c>
      <c r="G30" s="381">
        <f>SWO!ID20</f>
        <v>0</v>
      </c>
      <c r="H30" s="381">
        <f>SWO!IE20</f>
        <v>0</v>
      </c>
      <c r="I30" s="381">
        <f>SWO!IF20</f>
        <v>0</v>
      </c>
      <c r="J30" s="381">
        <f>SWO!IG20</f>
        <v>0</v>
      </c>
      <c r="K30" s="381">
        <f>SWO!IH20</f>
        <v>0</v>
      </c>
      <c r="L30" s="381">
        <f>SWO!II20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SWO!IK20</f>
        <v>0</v>
      </c>
      <c r="E31" s="313">
        <f>SWO!IL20</f>
        <v>0</v>
      </c>
      <c r="F31" s="313">
        <f>SWO!IM20</f>
        <v>0</v>
      </c>
      <c r="G31" s="381">
        <f>SWO!IN20</f>
        <v>0</v>
      </c>
      <c r="H31" s="381">
        <f>SWO!IO20</f>
        <v>0</v>
      </c>
      <c r="I31" s="381">
        <f>SWO!IP20</f>
        <v>0</v>
      </c>
      <c r="J31" s="381">
        <f>SWO!IQ20</f>
        <v>0</v>
      </c>
      <c r="K31" s="381">
        <f>SWO!IR20</f>
        <v>0</v>
      </c>
      <c r="L31" s="381">
        <f>SWO!IS20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SWO!IU20</f>
        <v>0</v>
      </c>
      <c r="E32" s="313">
        <f>SWO!IV20</f>
        <v>0</v>
      </c>
      <c r="F32" s="313">
        <f>SWO!IW20</f>
        <v>0</v>
      </c>
      <c r="G32" s="381">
        <f>SWO!IX20</f>
        <v>0</v>
      </c>
      <c r="H32" s="381">
        <f>SWO!IY20</f>
        <v>0</v>
      </c>
      <c r="I32" s="381">
        <f>SWO!IZ20</f>
        <v>0</v>
      </c>
      <c r="J32" s="381">
        <f>SWO!JA20</f>
        <v>0</v>
      </c>
      <c r="K32" s="381">
        <f>SWO!JB20</f>
        <v>0</v>
      </c>
      <c r="L32" s="381">
        <f>SWO!JC20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SWO!JE20</f>
        <v>0</v>
      </c>
      <c r="E33" s="313">
        <f>SWO!JF20</f>
        <v>0</v>
      </c>
      <c r="F33" s="313">
        <f>SWO!JG20</f>
        <v>0</v>
      </c>
      <c r="G33" s="381">
        <f>SWO!JH20</f>
        <v>0</v>
      </c>
      <c r="H33" s="381">
        <f>SWO!JI20</f>
        <v>0</v>
      </c>
      <c r="I33" s="381">
        <f>SWO!JJ20</f>
        <v>0</v>
      </c>
      <c r="J33" s="381">
        <f>SWO!JK20</f>
        <v>0</v>
      </c>
      <c r="K33" s="381">
        <f>SWO!JL20</f>
        <v>0</v>
      </c>
      <c r="L33" s="381">
        <f>SWO!JM20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SWO!JO20</f>
        <v>0</v>
      </c>
      <c r="E34" s="313">
        <f>SWO!JP20</f>
        <v>0</v>
      </c>
      <c r="F34" s="313">
        <f>SWO!JQ20</f>
        <v>0</v>
      </c>
      <c r="G34" s="381">
        <f>SWO!JR20</f>
        <v>0</v>
      </c>
      <c r="H34" s="381">
        <f>SWO!JS20</f>
        <v>0</v>
      </c>
      <c r="I34" s="381">
        <f>SWO!JT20</f>
        <v>0</v>
      </c>
      <c r="J34" s="381">
        <f>SWO!JU20</f>
        <v>0</v>
      </c>
      <c r="K34" s="381">
        <f>SWO!JV20</f>
        <v>0</v>
      </c>
      <c r="L34" s="381">
        <f>SWO!JW20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SWO!JY20</f>
        <v>0</v>
      </c>
      <c r="E35" s="313">
        <f>SWO!JZ20</f>
        <v>0</v>
      </c>
      <c r="F35" s="313">
        <f>SWO!KA20</f>
        <v>0</v>
      </c>
      <c r="G35" s="381">
        <f>SWO!KB20</f>
        <v>0</v>
      </c>
      <c r="H35" s="381">
        <f>SWO!KC20</f>
        <v>0</v>
      </c>
      <c r="I35" s="381">
        <f>SWO!KD20</f>
        <v>0</v>
      </c>
      <c r="J35" s="381">
        <f>SWO!KE20</f>
        <v>0</v>
      </c>
      <c r="K35" s="381">
        <f>SWO!KF20</f>
        <v>0</v>
      </c>
      <c r="L35" s="381">
        <f>SWO!KG20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SWO!KI20</f>
        <v>0</v>
      </c>
      <c r="E36" s="313">
        <f>SWO!KJ20</f>
        <v>0</v>
      </c>
      <c r="F36" s="313">
        <f>SWO!KK20</f>
        <v>0</v>
      </c>
      <c r="G36" s="381">
        <f>SWO!KL20</f>
        <v>0</v>
      </c>
      <c r="H36" s="381">
        <f>SWO!KM20</f>
        <v>0</v>
      </c>
      <c r="I36" s="381">
        <f>SWO!KN20</f>
        <v>0</v>
      </c>
      <c r="J36" s="381">
        <f>SWO!KO20</f>
        <v>0</v>
      </c>
      <c r="K36" s="381">
        <f>SWO!KP20</f>
        <v>0</v>
      </c>
      <c r="L36" s="381">
        <f>SWO!KQ20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SWO!KS20</f>
        <v>0</v>
      </c>
      <c r="E37" s="313">
        <f>SWO!KT20</f>
        <v>0</v>
      </c>
      <c r="F37" s="313">
        <f>SWO!KU20</f>
        <v>0</v>
      </c>
      <c r="G37" s="381">
        <f>SWO!KV20</f>
        <v>0</v>
      </c>
      <c r="H37" s="381">
        <f>SWO!KW20</f>
        <v>0</v>
      </c>
      <c r="I37" s="381">
        <f>SWO!KX20</f>
        <v>0</v>
      </c>
      <c r="J37" s="381">
        <f>SWO!KY20</f>
        <v>0</v>
      </c>
      <c r="K37" s="381">
        <f>SWO!KZ20</f>
        <v>0</v>
      </c>
      <c r="L37" s="381">
        <f>SWO!LA20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SWO!LC20</f>
        <v>0</v>
      </c>
      <c r="E38" s="313">
        <f>SWO!LD20</f>
        <v>0</v>
      </c>
      <c r="F38" s="313">
        <f>SWO!LE20</f>
        <v>0</v>
      </c>
      <c r="G38" s="381">
        <f>SWO!LF20</f>
        <v>0</v>
      </c>
      <c r="H38" s="381">
        <f>SWO!LG20</f>
        <v>0</v>
      </c>
      <c r="I38" s="381">
        <f>SWO!LH20</f>
        <v>0</v>
      </c>
      <c r="J38" s="381">
        <f>SWO!LI20</f>
        <v>0</v>
      </c>
      <c r="K38" s="381">
        <f>SWO!LJ20</f>
        <v>0</v>
      </c>
      <c r="L38" s="381">
        <f>SWO!LK20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SWO!LM20</f>
        <v>0</v>
      </c>
      <c r="E39" s="313">
        <f>SWO!LN20</f>
        <v>0</v>
      </c>
      <c r="F39" s="313">
        <f>SWO!LO20</f>
        <v>0</v>
      </c>
      <c r="G39" s="381">
        <f>SWO!LP20</f>
        <v>0</v>
      </c>
      <c r="H39" s="381">
        <f>SWO!LQ20</f>
        <v>0</v>
      </c>
      <c r="I39" s="381">
        <f>SWO!LR20</f>
        <v>0</v>
      </c>
      <c r="J39" s="381">
        <f>SWO!LS20</f>
        <v>0</v>
      </c>
      <c r="K39" s="381">
        <f>SWO!LT20</f>
        <v>0</v>
      </c>
      <c r="L39" s="381">
        <f>SWO!LU20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SWO!MQ20</f>
        <v>0</v>
      </c>
      <c r="E41" s="331">
        <f>SWO!MR20</f>
        <v>0</v>
      </c>
      <c r="F41" s="331">
        <f>SWO!MS20</f>
        <v>0</v>
      </c>
      <c r="G41" s="383">
        <f>SWO!MT20</f>
        <v>0</v>
      </c>
      <c r="H41" s="383">
        <f>SWO!MU20</f>
        <v>0</v>
      </c>
      <c r="I41" s="383">
        <f>SWO!MV20</f>
        <v>0</v>
      </c>
      <c r="J41" s="383">
        <f>SWO!MW20</f>
        <v>0</v>
      </c>
      <c r="K41" s="383">
        <f>SWO!MX20</f>
        <v>0</v>
      </c>
      <c r="L41" s="383">
        <f>SWO!MY20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3" activePane="bottomRight" state="frozen"/>
      <selection activeCell="R12" sqref="R12"/>
      <selection pane="topRight" activeCell="R12" sqref="R12"/>
      <selection pane="bottomLeft" activeCell="R12" sqref="R12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329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SWO!E21</f>
        <v>0</v>
      </c>
      <c r="E7" s="313">
        <f>SWO!F21</f>
        <v>0</v>
      </c>
      <c r="F7" s="313">
        <f>SWO!G21</f>
        <v>0</v>
      </c>
      <c r="G7" s="381">
        <f>SWO!H21</f>
        <v>0</v>
      </c>
      <c r="H7" s="381">
        <f>SWO!I21</f>
        <v>0</v>
      </c>
      <c r="I7" s="381">
        <f>SWO!J21</f>
        <v>0</v>
      </c>
      <c r="J7" s="381">
        <f>SWO!K21</f>
        <v>0</v>
      </c>
      <c r="K7" s="381">
        <f>SWO!L21</f>
        <v>0</v>
      </c>
      <c r="L7" s="381">
        <f>SWO!M21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SWO!O21</f>
        <v>0</v>
      </c>
      <c r="E8" s="313">
        <f>SWO!P21</f>
        <v>0</v>
      </c>
      <c r="F8" s="313">
        <f>SWO!Q21</f>
        <v>0</v>
      </c>
      <c r="G8" s="381">
        <f>SWO!R21</f>
        <v>0</v>
      </c>
      <c r="H8" s="381">
        <f>SWO!S21</f>
        <v>0</v>
      </c>
      <c r="I8" s="381">
        <f>SWO!T21</f>
        <v>0</v>
      </c>
      <c r="J8" s="381">
        <f>SWO!U21</f>
        <v>0</v>
      </c>
      <c r="K8" s="381">
        <f>SWO!V21</f>
        <v>0</v>
      </c>
      <c r="L8" s="381">
        <f>SWO!W21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SWO!Y21</f>
        <v>0</v>
      </c>
      <c r="E9" s="313">
        <f>SWO!Z21</f>
        <v>0</v>
      </c>
      <c r="F9" s="313">
        <f>SWO!AA21</f>
        <v>0</v>
      </c>
      <c r="G9" s="381">
        <f>SWO!AB21</f>
        <v>0</v>
      </c>
      <c r="H9" s="381">
        <f>SWO!AC21</f>
        <v>0</v>
      </c>
      <c r="I9" s="381">
        <f>SWO!AD21</f>
        <v>0</v>
      </c>
      <c r="J9" s="381">
        <f>SWO!AE21</f>
        <v>0</v>
      </c>
      <c r="K9" s="381">
        <f>SWO!AF21</f>
        <v>0</v>
      </c>
      <c r="L9" s="381">
        <f>SWO!AG21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SWO!AI21</f>
        <v>0</v>
      </c>
      <c r="E10" s="313">
        <f>SWO!AJ21</f>
        <v>0</v>
      </c>
      <c r="F10" s="313">
        <f>SWO!AK21</f>
        <v>0</v>
      </c>
      <c r="G10" s="381">
        <f>SWO!AL21</f>
        <v>0</v>
      </c>
      <c r="H10" s="381">
        <f>SWO!AM21</f>
        <v>0</v>
      </c>
      <c r="I10" s="381">
        <f>SWO!AN21</f>
        <v>0</v>
      </c>
      <c r="J10" s="381">
        <f>SWO!AO21</f>
        <v>0</v>
      </c>
      <c r="K10" s="381">
        <f>SWO!AP21</f>
        <v>0</v>
      </c>
      <c r="L10" s="381">
        <f>SWO!AQ21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SWO!AS21</f>
        <v>0</v>
      </c>
      <c r="E11" s="313">
        <f>SWO!AT21</f>
        <v>0</v>
      </c>
      <c r="F11" s="313">
        <f>SWO!AU21</f>
        <v>0</v>
      </c>
      <c r="G11" s="381">
        <f>SWO!AV21</f>
        <v>0</v>
      </c>
      <c r="H11" s="381">
        <f>SWO!AW21</f>
        <v>0</v>
      </c>
      <c r="I11" s="381">
        <f>SWO!AX21</f>
        <v>0</v>
      </c>
      <c r="J11" s="381">
        <f>SWO!AY21</f>
        <v>0</v>
      </c>
      <c r="K11" s="381">
        <f>SWO!AZ21</f>
        <v>0</v>
      </c>
      <c r="L11" s="381">
        <f>SWO!BA21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SWO!BC21</f>
        <v>0</v>
      </c>
      <c r="E12" s="313">
        <f>SWO!BD21</f>
        <v>0</v>
      </c>
      <c r="F12" s="313">
        <f>SWO!BE21</f>
        <v>0</v>
      </c>
      <c r="G12" s="381">
        <f>SWO!BF21</f>
        <v>0</v>
      </c>
      <c r="H12" s="381">
        <f>SWO!BG21</f>
        <v>0</v>
      </c>
      <c r="I12" s="381">
        <f>SWO!BH21</f>
        <v>0</v>
      </c>
      <c r="J12" s="381">
        <f>SWO!BI21</f>
        <v>0</v>
      </c>
      <c r="K12" s="381">
        <f>SWO!BJ21</f>
        <v>0</v>
      </c>
      <c r="L12" s="381">
        <f>SWO!BK21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SWO!BM21</f>
        <v>0</v>
      </c>
      <c r="E13" s="313">
        <f>SWO!BN21</f>
        <v>0</v>
      </c>
      <c r="F13" s="313">
        <f>SWO!BO21</f>
        <v>0</v>
      </c>
      <c r="G13" s="381">
        <f>SWO!BP21</f>
        <v>0</v>
      </c>
      <c r="H13" s="381">
        <f>SWO!BQ21</f>
        <v>0</v>
      </c>
      <c r="I13" s="381">
        <f>SWO!BR21</f>
        <v>0</v>
      </c>
      <c r="J13" s="381">
        <f>SWO!BS21</f>
        <v>0</v>
      </c>
      <c r="K13" s="381">
        <f>SWO!BT21</f>
        <v>0</v>
      </c>
      <c r="L13" s="381">
        <f>SWO!BU21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SWO!BW21</f>
        <v>0</v>
      </c>
      <c r="E14" s="313">
        <f>SWO!BX21</f>
        <v>0</v>
      </c>
      <c r="F14" s="313">
        <f>SWO!BY21</f>
        <v>0</v>
      </c>
      <c r="G14" s="381">
        <f>SWO!BZ21</f>
        <v>0</v>
      </c>
      <c r="H14" s="381">
        <f>SWO!CA21</f>
        <v>0</v>
      </c>
      <c r="I14" s="381">
        <f>SWO!CB21</f>
        <v>0</v>
      </c>
      <c r="J14" s="381">
        <f>SWO!CC21</f>
        <v>0</v>
      </c>
      <c r="K14" s="381">
        <f>SWO!CD21</f>
        <v>0</v>
      </c>
      <c r="L14" s="381">
        <f>SWO!CE21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SWO!CG21</f>
        <v>0</v>
      </c>
      <c r="E15" s="313">
        <f>SWO!CH21</f>
        <v>0</v>
      </c>
      <c r="F15" s="313">
        <f>SWO!CI21</f>
        <v>0</v>
      </c>
      <c r="G15" s="381">
        <f>SWO!CJ21</f>
        <v>0</v>
      </c>
      <c r="H15" s="381">
        <f>SWO!CK21</f>
        <v>0</v>
      </c>
      <c r="I15" s="381">
        <f>SWO!CL21</f>
        <v>0</v>
      </c>
      <c r="J15" s="381">
        <f>SWO!CM21</f>
        <v>0</v>
      </c>
      <c r="K15" s="381">
        <f>SWO!CN21</f>
        <v>0</v>
      </c>
      <c r="L15" s="381">
        <f>SWO!CO21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SWO!CQ21</f>
        <v>0</v>
      </c>
      <c r="E16" s="313">
        <f>SWO!CR21</f>
        <v>0</v>
      </c>
      <c r="F16" s="313">
        <f>SWO!CS21</f>
        <v>0</v>
      </c>
      <c r="G16" s="381">
        <f>SWO!CT21</f>
        <v>0</v>
      </c>
      <c r="H16" s="381">
        <f>SWO!CU21</f>
        <v>0</v>
      </c>
      <c r="I16" s="381">
        <f>SWO!CV21</f>
        <v>0</v>
      </c>
      <c r="J16" s="381">
        <f>SWO!CW21</f>
        <v>0</v>
      </c>
      <c r="K16" s="381">
        <f>SWO!CX21</f>
        <v>0</v>
      </c>
      <c r="L16" s="381">
        <f>SWO!CY21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SWO!DA21</f>
        <v>0</v>
      </c>
      <c r="E17" s="313">
        <f>SWO!DB21</f>
        <v>0</v>
      </c>
      <c r="F17" s="313">
        <f>SWO!DC21</f>
        <v>0</v>
      </c>
      <c r="G17" s="381">
        <f>SWO!DD21</f>
        <v>0</v>
      </c>
      <c r="H17" s="381">
        <f>SWO!DE21</f>
        <v>0</v>
      </c>
      <c r="I17" s="381">
        <f>SWO!DF21</f>
        <v>0</v>
      </c>
      <c r="J17" s="381">
        <f>SWO!DG21</f>
        <v>0</v>
      </c>
      <c r="K17" s="381">
        <f>SWO!DH21</f>
        <v>0</v>
      </c>
      <c r="L17" s="381">
        <f>SWO!DI21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SWO!DK21</f>
        <v>0</v>
      </c>
      <c r="E18" s="313">
        <f>SWO!DL21</f>
        <v>0</v>
      </c>
      <c r="F18" s="313">
        <f>SWO!DM21</f>
        <v>0</v>
      </c>
      <c r="G18" s="381">
        <f>SWO!DN21</f>
        <v>0</v>
      </c>
      <c r="H18" s="381">
        <f>SWO!DO21</f>
        <v>0</v>
      </c>
      <c r="I18" s="381">
        <f>SWO!DP21</f>
        <v>0</v>
      </c>
      <c r="J18" s="381">
        <f>SWO!DQ21</f>
        <v>0</v>
      </c>
      <c r="K18" s="381">
        <f>SWO!DR21</f>
        <v>0</v>
      </c>
      <c r="L18" s="381">
        <f>SWO!DS21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SWO!DU21</f>
        <v>0</v>
      </c>
      <c r="E19" s="313">
        <f>SWO!DV21</f>
        <v>0</v>
      </c>
      <c r="F19" s="313">
        <f>SWO!DW21</f>
        <v>0</v>
      </c>
      <c r="G19" s="381">
        <f>SWO!DX21</f>
        <v>0</v>
      </c>
      <c r="H19" s="381">
        <f>SWO!DY21</f>
        <v>0</v>
      </c>
      <c r="I19" s="381">
        <f>SWO!DZ21</f>
        <v>0</v>
      </c>
      <c r="J19" s="381">
        <f>SWO!EA21</f>
        <v>0</v>
      </c>
      <c r="K19" s="381">
        <f>SWO!EB21</f>
        <v>0</v>
      </c>
      <c r="L19" s="381">
        <f>SWO!EC21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SWO!EE21</f>
        <v>0</v>
      </c>
      <c r="E20" s="313">
        <f>SWO!EF21</f>
        <v>0</v>
      </c>
      <c r="F20" s="313">
        <f>SWO!EG21</f>
        <v>0</v>
      </c>
      <c r="G20" s="381">
        <f>SWO!EH21</f>
        <v>0</v>
      </c>
      <c r="H20" s="381">
        <f>SWO!EI21</f>
        <v>0</v>
      </c>
      <c r="I20" s="381">
        <f>SWO!EJ21</f>
        <v>0</v>
      </c>
      <c r="J20" s="381">
        <f>SWO!EK21</f>
        <v>0</v>
      </c>
      <c r="K20" s="381">
        <f>SWO!EL21</f>
        <v>0</v>
      </c>
      <c r="L20" s="381">
        <f>SWO!EM21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SWO!EO21</f>
        <v>0</v>
      </c>
      <c r="E21" s="313">
        <f>SWO!EP21</f>
        <v>0</v>
      </c>
      <c r="F21" s="313">
        <f>SWO!EQ21</f>
        <v>0</v>
      </c>
      <c r="G21" s="381">
        <f>SWO!ER21</f>
        <v>0</v>
      </c>
      <c r="H21" s="381">
        <f>SWO!ES21</f>
        <v>0</v>
      </c>
      <c r="I21" s="381">
        <f>SWO!ET21</f>
        <v>0</v>
      </c>
      <c r="J21" s="381">
        <f>SWO!EU21</f>
        <v>0</v>
      </c>
      <c r="K21" s="381">
        <f>SWO!EV21</f>
        <v>0</v>
      </c>
      <c r="L21" s="381">
        <f>SWO!EW21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SWO!EY21</f>
        <v>0</v>
      </c>
      <c r="E22" s="313">
        <f>SWO!EZ21</f>
        <v>0</v>
      </c>
      <c r="F22" s="313">
        <f>SWO!FA21</f>
        <v>0</v>
      </c>
      <c r="G22" s="381">
        <f>SWO!FB21</f>
        <v>0</v>
      </c>
      <c r="H22" s="381">
        <f>SWO!FC21</f>
        <v>0</v>
      </c>
      <c r="I22" s="381">
        <f>SWO!FD21</f>
        <v>0</v>
      </c>
      <c r="J22" s="381">
        <f>SWO!FE21</f>
        <v>0</v>
      </c>
      <c r="K22" s="381">
        <f>SWO!FF21</f>
        <v>0</v>
      </c>
      <c r="L22" s="381">
        <f>SWO!FG21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SWO!FI21</f>
        <v>0</v>
      </c>
      <c r="E23" s="313">
        <f>SWO!FJ21</f>
        <v>0</v>
      </c>
      <c r="F23" s="313">
        <f>SWO!FK21</f>
        <v>0</v>
      </c>
      <c r="G23" s="381">
        <f>SWO!FL21</f>
        <v>0</v>
      </c>
      <c r="H23" s="381">
        <f>SWO!FM21</f>
        <v>0</v>
      </c>
      <c r="I23" s="381">
        <f>SWO!FN21</f>
        <v>0</v>
      </c>
      <c r="J23" s="381">
        <f>SWO!FO21</f>
        <v>0</v>
      </c>
      <c r="K23" s="381">
        <f>SWO!FP21</f>
        <v>0</v>
      </c>
      <c r="L23" s="381">
        <f>SWO!FQ21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SWO!FS21</f>
        <v>0</v>
      </c>
      <c r="E24" s="313">
        <f>SWO!FT21</f>
        <v>0</v>
      </c>
      <c r="F24" s="313">
        <f>SWO!FU21</f>
        <v>0</v>
      </c>
      <c r="G24" s="381">
        <f>SWO!FV21</f>
        <v>0</v>
      </c>
      <c r="H24" s="381">
        <f>SWO!FW21</f>
        <v>0</v>
      </c>
      <c r="I24" s="381">
        <f>SWO!FX21</f>
        <v>0</v>
      </c>
      <c r="J24" s="381">
        <f>SWO!FY21</f>
        <v>0</v>
      </c>
      <c r="K24" s="381">
        <f>SWO!FZ21</f>
        <v>0</v>
      </c>
      <c r="L24" s="381">
        <f>SWO!GA21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SWO!GC21</f>
        <v>0</v>
      </c>
      <c r="E25" s="313">
        <f>SWO!GD21</f>
        <v>0</v>
      </c>
      <c r="F25" s="313">
        <f>SWO!GE21</f>
        <v>0</v>
      </c>
      <c r="G25" s="381">
        <f>SWO!GF21</f>
        <v>0</v>
      </c>
      <c r="H25" s="381">
        <f>SWO!GG21</f>
        <v>0</v>
      </c>
      <c r="I25" s="381">
        <f>SWO!GH21</f>
        <v>0</v>
      </c>
      <c r="J25" s="381">
        <f>SWO!GI21</f>
        <v>0</v>
      </c>
      <c r="K25" s="381">
        <f>SWO!GJ21</f>
        <v>0</v>
      </c>
      <c r="L25" s="381">
        <f>SWO!GK21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SWO!GM21</f>
        <v>0</v>
      </c>
      <c r="E26" s="313">
        <f>SWO!GN21</f>
        <v>0</v>
      </c>
      <c r="F26" s="313">
        <f>SWO!GO21</f>
        <v>0</v>
      </c>
      <c r="G26" s="381">
        <f>SWO!GP21</f>
        <v>0</v>
      </c>
      <c r="H26" s="381">
        <f>SWO!GQ21</f>
        <v>0</v>
      </c>
      <c r="I26" s="381">
        <f>SWO!GR21</f>
        <v>0</v>
      </c>
      <c r="J26" s="381">
        <f>SWO!GS21</f>
        <v>0</v>
      </c>
      <c r="K26" s="381">
        <f>SWO!GT21</f>
        <v>0</v>
      </c>
      <c r="L26" s="381">
        <f>SWO!GU21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SWO!GW21</f>
        <v>0</v>
      </c>
      <c r="E27" s="313">
        <f>SWO!GX21</f>
        <v>0</v>
      </c>
      <c r="F27" s="313">
        <f>SWO!GY21</f>
        <v>0</v>
      </c>
      <c r="G27" s="381">
        <f>SWO!GZ21</f>
        <v>0</v>
      </c>
      <c r="H27" s="381">
        <f>SWO!HA21</f>
        <v>0</v>
      </c>
      <c r="I27" s="381">
        <f>SWO!HB21</f>
        <v>0</v>
      </c>
      <c r="J27" s="381">
        <f>SWO!HC21</f>
        <v>0</v>
      </c>
      <c r="K27" s="381">
        <f>SWO!HD21</f>
        <v>0</v>
      </c>
      <c r="L27" s="381">
        <f>SWO!HE21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SWO!HG21</f>
        <v>0</v>
      </c>
      <c r="E28" s="313">
        <f>SWO!HH21</f>
        <v>0</v>
      </c>
      <c r="F28" s="313">
        <f>SWO!HI21</f>
        <v>0</v>
      </c>
      <c r="G28" s="381">
        <f>SWO!HJ21</f>
        <v>0</v>
      </c>
      <c r="H28" s="381">
        <f>SWO!HK21</f>
        <v>0</v>
      </c>
      <c r="I28" s="381">
        <f>SWO!HL21</f>
        <v>0</v>
      </c>
      <c r="J28" s="381">
        <f>SWO!HM21</f>
        <v>0</v>
      </c>
      <c r="K28" s="381">
        <f>SWO!HN21</f>
        <v>0</v>
      </c>
      <c r="L28" s="381">
        <f>SWO!HO21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SWO!HQ21</f>
        <v>0</v>
      </c>
      <c r="E29" s="313">
        <f>SWO!HR21</f>
        <v>0</v>
      </c>
      <c r="F29" s="313">
        <f>SWO!HS21</f>
        <v>0</v>
      </c>
      <c r="G29" s="381">
        <f>SWO!HT21</f>
        <v>0</v>
      </c>
      <c r="H29" s="381">
        <f>SWO!HU21</f>
        <v>0</v>
      </c>
      <c r="I29" s="381">
        <f>SWO!HV21</f>
        <v>0</v>
      </c>
      <c r="J29" s="381">
        <f>SWO!HW21</f>
        <v>0</v>
      </c>
      <c r="K29" s="381">
        <f>SWO!HX21</f>
        <v>0</v>
      </c>
      <c r="L29" s="381">
        <f>SWO!HY21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SWO!IA21</f>
        <v>0</v>
      </c>
      <c r="E30" s="313">
        <f>SWO!IB21</f>
        <v>0</v>
      </c>
      <c r="F30" s="313">
        <f>SWO!IC21</f>
        <v>0</v>
      </c>
      <c r="G30" s="381">
        <f>SWO!ID21</f>
        <v>0</v>
      </c>
      <c r="H30" s="381">
        <f>SWO!IE21</f>
        <v>0</v>
      </c>
      <c r="I30" s="381">
        <f>SWO!IF21</f>
        <v>0</v>
      </c>
      <c r="J30" s="381">
        <f>SWO!IG21</f>
        <v>0</v>
      </c>
      <c r="K30" s="381">
        <f>SWO!IH21</f>
        <v>0</v>
      </c>
      <c r="L30" s="381">
        <f>SWO!II21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SWO!IK21</f>
        <v>0</v>
      </c>
      <c r="E31" s="313">
        <f>SWO!IL21</f>
        <v>0</v>
      </c>
      <c r="F31" s="313">
        <f>SWO!IM21</f>
        <v>0</v>
      </c>
      <c r="G31" s="381">
        <f>SWO!IN21</f>
        <v>0</v>
      </c>
      <c r="H31" s="381">
        <f>SWO!IO21</f>
        <v>0</v>
      </c>
      <c r="I31" s="381">
        <f>SWO!IP21</f>
        <v>0</v>
      </c>
      <c r="J31" s="381">
        <f>SWO!IQ21</f>
        <v>0</v>
      </c>
      <c r="K31" s="381">
        <f>SWO!IR21</f>
        <v>0</v>
      </c>
      <c r="L31" s="381">
        <f>SWO!IS21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SWO!IU21</f>
        <v>0</v>
      </c>
      <c r="E32" s="313">
        <f>SWO!IV21</f>
        <v>0</v>
      </c>
      <c r="F32" s="313">
        <f>SWO!IW21</f>
        <v>0</v>
      </c>
      <c r="G32" s="381">
        <f>SWO!IX21</f>
        <v>0</v>
      </c>
      <c r="H32" s="381">
        <f>SWO!IY21</f>
        <v>0</v>
      </c>
      <c r="I32" s="381">
        <f>SWO!IZ21</f>
        <v>0</v>
      </c>
      <c r="J32" s="381">
        <f>SWO!JA21</f>
        <v>0</v>
      </c>
      <c r="K32" s="381">
        <f>SWO!JB21</f>
        <v>0</v>
      </c>
      <c r="L32" s="381">
        <f>SWO!JC21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SWO!JE21</f>
        <v>0</v>
      </c>
      <c r="E33" s="313">
        <f>SWO!JF21</f>
        <v>0</v>
      </c>
      <c r="F33" s="313">
        <f>SWO!JG21</f>
        <v>0</v>
      </c>
      <c r="G33" s="381">
        <f>SWO!JH21</f>
        <v>0</v>
      </c>
      <c r="H33" s="381">
        <f>SWO!JI21</f>
        <v>0</v>
      </c>
      <c r="I33" s="381">
        <f>SWO!JJ21</f>
        <v>0</v>
      </c>
      <c r="J33" s="381">
        <f>SWO!JK21</f>
        <v>0</v>
      </c>
      <c r="K33" s="381">
        <f>SWO!JL21</f>
        <v>0</v>
      </c>
      <c r="L33" s="381">
        <f>SWO!JM21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SWO!JO21</f>
        <v>0</v>
      </c>
      <c r="E34" s="313">
        <f>SWO!JP21</f>
        <v>0</v>
      </c>
      <c r="F34" s="313">
        <f>SWO!JQ21</f>
        <v>0</v>
      </c>
      <c r="G34" s="381">
        <f>SWO!JR21</f>
        <v>0</v>
      </c>
      <c r="H34" s="381">
        <f>SWO!JS21</f>
        <v>0</v>
      </c>
      <c r="I34" s="381">
        <f>SWO!JT21</f>
        <v>0</v>
      </c>
      <c r="J34" s="381">
        <f>SWO!JU21</f>
        <v>0</v>
      </c>
      <c r="K34" s="381">
        <f>SWO!JV21</f>
        <v>0</v>
      </c>
      <c r="L34" s="381">
        <f>SWO!JW21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SWO!JY21</f>
        <v>0</v>
      </c>
      <c r="E35" s="313">
        <f>SWO!JZ21</f>
        <v>0</v>
      </c>
      <c r="F35" s="313">
        <f>SWO!KA21</f>
        <v>0</v>
      </c>
      <c r="G35" s="381">
        <f>SWO!KB21</f>
        <v>0</v>
      </c>
      <c r="H35" s="381">
        <f>SWO!KC21</f>
        <v>0</v>
      </c>
      <c r="I35" s="381">
        <f>SWO!KD21</f>
        <v>0</v>
      </c>
      <c r="J35" s="381">
        <f>SWO!KE21</f>
        <v>0</v>
      </c>
      <c r="K35" s="381">
        <f>SWO!KF21</f>
        <v>0</v>
      </c>
      <c r="L35" s="381">
        <f>SWO!KG21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SWO!KI21</f>
        <v>0</v>
      </c>
      <c r="E36" s="313">
        <f>SWO!KJ21</f>
        <v>0</v>
      </c>
      <c r="F36" s="313">
        <f>SWO!KK21</f>
        <v>0</v>
      </c>
      <c r="G36" s="381">
        <f>SWO!KL21</f>
        <v>0</v>
      </c>
      <c r="H36" s="381">
        <f>SWO!KM21</f>
        <v>0</v>
      </c>
      <c r="I36" s="381">
        <f>SWO!KN21</f>
        <v>0</v>
      </c>
      <c r="J36" s="381">
        <f>SWO!KO21</f>
        <v>0</v>
      </c>
      <c r="K36" s="381">
        <f>SWO!KP21</f>
        <v>0</v>
      </c>
      <c r="L36" s="381">
        <f>SWO!KQ21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SWO!KS21</f>
        <v>0</v>
      </c>
      <c r="E37" s="313">
        <f>SWO!KT21</f>
        <v>0</v>
      </c>
      <c r="F37" s="313">
        <f>SWO!KU21</f>
        <v>0</v>
      </c>
      <c r="G37" s="381">
        <f>SWO!KV21</f>
        <v>0</v>
      </c>
      <c r="H37" s="381">
        <f>SWO!KW21</f>
        <v>0</v>
      </c>
      <c r="I37" s="381">
        <f>SWO!KX21</f>
        <v>0</v>
      </c>
      <c r="J37" s="381">
        <f>SWO!KY21</f>
        <v>0</v>
      </c>
      <c r="K37" s="381">
        <f>SWO!KZ21</f>
        <v>0</v>
      </c>
      <c r="L37" s="381">
        <f>SWO!LA21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SWO!LC21</f>
        <v>0</v>
      </c>
      <c r="E38" s="313">
        <f>SWO!LD21</f>
        <v>0</v>
      </c>
      <c r="F38" s="313">
        <f>SWO!LE21</f>
        <v>0</v>
      </c>
      <c r="G38" s="381">
        <f>SWO!LF21</f>
        <v>0</v>
      </c>
      <c r="H38" s="381">
        <f>SWO!LG21</f>
        <v>0</v>
      </c>
      <c r="I38" s="381">
        <f>SWO!LH21</f>
        <v>0</v>
      </c>
      <c r="J38" s="381">
        <f>SWO!LI21</f>
        <v>0</v>
      </c>
      <c r="K38" s="381">
        <f>SWO!LJ21</f>
        <v>0</v>
      </c>
      <c r="L38" s="381">
        <f>SWO!LK21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SWO!LM21</f>
        <v>0</v>
      </c>
      <c r="E39" s="313">
        <f>SWO!LN21</f>
        <v>0</v>
      </c>
      <c r="F39" s="313">
        <f>SWO!LO21</f>
        <v>0</v>
      </c>
      <c r="G39" s="381">
        <f>SWO!LP21</f>
        <v>0</v>
      </c>
      <c r="H39" s="381">
        <f>SWO!LQ21</f>
        <v>0</v>
      </c>
      <c r="I39" s="381">
        <f>SWO!LR21</f>
        <v>0</v>
      </c>
      <c r="J39" s="381">
        <f>SWO!LS21</f>
        <v>0</v>
      </c>
      <c r="K39" s="381">
        <f>SWO!LT21</f>
        <v>0</v>
      </c>
      <c r="L39" s="381">
        <f>SWO!LU21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SWO!MQ21</f>
        <v>0</v>
      </c>
      <c r="E41" s="331">
        <f>SWO!MR21</f>
        <v>0</v>
      </c>
      <c r="F41" s="331">
        <f>SWO!MS21</f>
        <v>0</v>
      </c>
      <c r="G41" s="383">
        <f>SWO!MT21</f>
        <v>0</v>
      </c>
      <c r="H41" s="383">
        <f>SWO!MU21</f>
        <v>0</v>
      </c>
      <c r="I41" s="383">
        <f>SWO!MV21</f>
        <v>0</v>
      </c>
      <c r="J41" s="383">
        <f>SWO!MW21</f>
        <v>0</v>
      </c>
      <c r="K41" s="383">
        <f>SWO!MX21</f>
        <v>0</v>
      </c>
      <c r="L41" s="383">
        <f>SWO!MY21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"/>
  <sheetViews>
    <sheetView view="pageBreakPreview" zoomScale="84" zoomScaleNormal="77" zoomScaleSheetLayoutView="84" workbookViewId="0">
      <pane xSplit="3" ySplit="6" topLeftCell="D88" activePane="bottomRight" state="frozen"/>
      <selection pane="topRight" activeCell="D1" sqref="D1"/>
      <selection pane="bottomLeft" activeCell="A7" sqref="A7"/>
      <selection pane="bottomRight" activeCell="R72" sqref="R72"/>
    </sheetView>
  </sheetViews>
  <sheetFormatPr defaultColWidth="9.140625" defaultRowHeight="15" x14ac:dyDescent="0.25"/>
  <cols>
    <col min="1" max="1" width="6.28515625" style="985" customWidth="1"/>
    <col min="2" max="2" width="9.7109375" style="986" customWidth="1"/>
    <col min="3" max="3" width="36.7109375" style="986" customWidth="1"/>
    <col min="4" max="4" width="6" style="923" bestFit="1" customWidth="1"/>
    <col min="5" max="5" width="7.28515625" style="923" bestFit="1" customWidth="1"/>
    <col min="6" max="6" width="8" style="923" bestFit="1" customWidth="1"/>
    <col min="7" max="8" width="7.28515625" style="923" bestFit="1" customWidth="1"/>
    <col min="9" max="9" width="8" style="923" bestFit="1" customWidth="1"/>
    <col min="10" max="10" width="7.5703125" style="923" customWidth="1"/>
    <col min="11" max="11" width="7.42578125" style="923" customWidth="1"/>
    <col min="12" max="12" width="7.7109375" style="923" customWidth="1"/>
    <col min="13" max="13" width="8.7109375" style="923" customWidth="1"/>
    <col min="14" max="14" width="8.5703125" style="923" customWidth="1"/>
    <col min="15" max="15" width="7.140625" style="923" customWidth="1"/>
    <col min="16" max="16" width="6" style="923" bestFit="1" customWidth="1"/>
    <col min="17" max="17" width="7.28515625" style="923" bestFit="1" customWidth="1"/>
    <col min="18" max="18" width="8" style="923" bestFit="1" customWidth="1"/>
    <col min="19" max="20" width="8.7109375" style="923" bestFit="1" customWidth="1"/>
    <col min="21" max="21" width="9.42578125" style="923" bestFit="1" customWidth="1"/>
    <col min="22" max="23" width="8.7109375" style="923" bestFit="1" customWidth="1"/>
    <col min="24" max="24" width="8" style="923" bestFit="1" customWidth="1"/>
    <col min="25" max="16384" width="9.140625" style="923"/>
  </cols>
  <sheetData>
    <row r="1" spans="1:24" s="920" customFormat="1" ht="23.25" customHeight="1" x14ac:dyDescent="0.25">
      <c r="A1" s="62"/>
      <c r="B1" s="63"/>
      <c r="C1" s="246" t="s">
        <v>499</v>
      </c>
      <c r="D1" s="1581" t="s">
        <v>500</v>
      </c>
      <c r="E1" s="1582"/>
      <c r="F1" s="1583"/>
      <c r="G1" s="1587" t="s">
        <v>511</v>
      </c>
      <c r="H1" s="1588"/>
      <c r="I1" s="1589"/>
      <c r="J1" s="1581" t="s">
        <v>501</v>
      </c>
      <c r="K1" s="1582"/>
      <c r="L1" s="1583"/>
      <c r="M1" s="1581" t="s">
        <v>502</v>
      </c>
      <c r="N1" s="1582"/>
      <c r="O1" s="1583"/>
      <c r="P1" s="1593" t="s">
        <v>503</v>
      </c>
      <c r="Q1" s="1594"/>
      <c r="R1" s="1595"/>
      <c r="S1" s="1575" t="s">
        <v>504</v>
      </c>
      <c r="T1" s="1576"/>
      <c r="U1" s="1577"/>
      <c r="V1" s="1575" t="s">
        <v>505</v>
      </c>
      <c r="W1" s="1576"/>
      <c r="X1" s="1577"/>
    </row>
    <row r="2" spans="1:24" ht="9" customHeight="1" thickBot="1" x14ac:dyDescent="0.3">
      <c r="A2" s="921"/>
      <c r="B2" s="922"/>
      <c r="C2" s="922"/>
      <c r="D2" s="1584"/>
      <c r="E2" s="1585"/>
      <c r="F2" s="1586"/>
      <c r="G2" s="1590"/>
      <c r="H2" s="1591"/>
      <c r="I2" s="1592"/>
      <c r="J2" s="1584"/>
      <c r="K2" s="1585"/>
      <c r="L2" s="1586"/>
      <c r="M2" s="1584"/>
      <c r="N2" s="1585"/>
      <c r="O2" s="1586"/>
      <c r="P2" s="1596"/>
      <c r="Q2" s="1597"/>
      <c r="R2" s="1598"/>
      <c r="S2" s="1578"/>
      <c r="T2" s="1579"/>
      <c r="U2" s="1580"/>
      <c r="V2" s="1578"/>
      <c r="W2" s="1579"/>
      <c r="X2" s="1580"/>
    </row>
    <row r="3" spans="1:24" ht="15" customHeight="1" x14ac:dyDescent="0.25">
      <c r="A3" s="1567" t="s">
        <v>162</v>
      </c>
      <c r="B3" s="1569" t="s">
        <v>6</v>
      </c>
      <c r="C3" s="1570"/>
      <c r="D3" s="1572" t="s">
        <v>506</v>
      </c>
      <c r="E3" s="1572" t="s">
        <v>507</v>
      </c>
      <c r="F3" s="1574" t="s">
        <v>508</v>
      </c>
      <c r="G3" s="1562" t="s">
        <v>506</v>
      </c>
      <c r="H3" s="1562" t="s">
        <v>507</v>
      </c>
      <c r="I3" s="1564" t="s">
        <v>508</v>
      </c>
      <c r="J3" s="1562" t="s">
        <v>506</v>
      </c>
      <c r="K3" s="1562" t="s">
        <v>507</v>
      </c>
      <c r="L3" s="1564" t="s">
        <v>508</v>
      </c>
      <c r="M3" s="1562" t="s">
        <v>506</v>
      </c>
      <c r="N3" s="1562" t="s">
        <v>507</v>
      </c>
      <c r="O3" s="1564" t="s">
        <v>508</v>
      </c>
      <c r="P3" s="1565" t="s">
        <v>506</v>
      </c>
      <c r="Q3" s="1562" t="s">
        <v>507</v>
      </c>
      <c r="R3" s="1564" t="s">
        <v>508</v>
      </c>
      <c r="S3" s="1562" t="s">
        <v>506</v>
      </c>
      <c r="T3" s="1562" t="s">
        <v>507</v>
      </c>
      <c r="U3" s="1564" t="s">
        <v>508</v>
      </c>
      <c r="V3" s="1562" t="s">
        <v>506</v>
      </c>
      <c r="W3" s="1562" t="s">
        <v>507</v>
      </c>
      <c r="X3" s="1564" t="s">
        <v>508</v>
      </c>
    </row>
    <row r="4" spans="1:24" ht="15.75" thickBot="1" x14ac:dyDescent="0.3">
      <c r="A4" s="1568"/>
      <c r="B4" s="1501"/>
      <c r="C4" s="1571"/>
      <c r="D4" s="1573"/>
      <c r="E4" s="1573"/>
      <c r="F4" s="1573"/>
      <c r="G4" s="1563"/>
      <c r="H4" s="1563"/>
      <c r="I4" s="1563"/>
      <c r="J4" s="1563"/>
      <c r="K4" s="1563"/>
      <c r="L4" s="1563"/>
      <c r="M4" s="1563"/>
      <c r="N4" s="1563"/>
      <c r="O4" s="1563"/>
      <c r="P4" s="1566"/>
      <c r="Q4" s="1563"/>
      <c r="R4" s="1563"/>
      <c r="S4" s="1563"/>
      <c r="T4" s="1563"/>
      <c r="U4" s="1563"/>
      <c r="V4" s="1563"/>
      <c r="W4" s="1563"/>
      <c r="X4" s="1563"/>
    </row>
    <row r="5" spans="1:24" ht="15.75" thickBot="1" x14ac:dyDescent="0.3">
      <c r="A5" s="339">
        <v>1</v>
      </c>
      <c r="B5" s="1524">
        <v>2</v>
      </c>
      <c r="C5" s="1557"/>
      <c r="D5" s="924">
        <v>3</v>
      </c>
      <c r="E5" s="918">
        <v>3.71428571428571</v>
      </c>
      <c r="F5" s="925">
        <v>5</v>
      </c>
      <c r="G5" s="926">
        <v>5.9047619047618998</v>
      </c>
      <c r="H5" s="918">
        <v>6.9047619047618998</v>
      </c>
      <c r="I5" s="918">
        <v>7.9047619047618998</v>
      </c>
      <c r="J5" s="924">
        <v>8.9047619047618998</v>
      </c>
      <c r="K5" s="918">
        <v>9.9047619047618998</v>
      </c>
      <c r="L5" s="925">
        <v>10.9047619047619</v>
      </c>
      <c r="M5" s="924">
        <v>11.9047619047619</v>
      </c>
      <c r="N5" s="989">
        <v>12.9047619047619</v>
      </c>
      <c r="O5" s="925">
        <v>13.9047619047619</v>
      </c>
      <c r="P5" s="926">
        <v>17.904761904761902</v>
      </c>
      <c r="Q5" s="918">
        <v>18.904761904761902</v>
      </c>
      <c r="R5" s="925">
        <v>19.904761904761902</v>
      </c>
      <c r="S5" s="924">
        <v>26.904761904761902</v>
      </c>
      <c r="T5" s="918">
        <v>27.904761904761902</v>
      </c>
      <c r="U5" s="925">
        <v>28.904761904761902</v>
      </c>
      <c r="V5" s="924">
        <v>32.904761904761898</v>
      </c>
      <c r="W5" s="918">
        <v>33.904761904761898</v>
      </c>
      <c r="X5" s="925">
        <v>34.904761904761898</v>
      </c>
    </row>
    <row r="6" spans="1:24" ht="15.75" thickBot="1" x14ac:dyDescent="0.3">
      <c r="A6" s="1558" t="s">
        <v>244</v>
      </c>
      <c r="B6" s="1559"/>
      <c r="C6" s="1559"/>
      <c r="D6" s="1560"/>
      <c r="E6" s="1561"/>
      <c r="F6" s="1561"/>
      <c r="G6" s="1554"/>
      <c r="H6" s="1555"/>
      <c r="I6" s="1556"/>
      <c r="J6" s="1554"/>
      <c r="K6" s="1555"/>
      <c r="L6" s="1556"/>
      <c r="M6" s="1554"/>
      <c r="N6" s="1555"/>
      <c r="O6" s="1556"/>
      <c r="P6" s="1555"/>
      <c r="Q6" s="1555"/>
      <c r="R6" s="1556"/>
      <c r="S6" s="1554"/>
      <c r="T6" s="1555"/>
      <c r="U6" s="1556"/>
      <c r="V6" s="1554"/>
      <c r="W6" s="1555"/>
      <c r="X6" s="1556"/>
    </row>
    <row r="7" spans="1:24" ht="25.5" x14ac:dyDescent="0.25">
      <c r="A7" s="927">
        <v>1</v>
      </c>
      <c r="B7" s="40" t="s">
        <v>10</v>
      </c>
      <c r="C7" s="928" t="s">
        <v>11</v>
      </c>
      <c r="D7" s="929"/>
      <c r="E7" s="930"/>
      <c r="F7" s="931"/>
      <c r="G7" s="932"/>
      <c r="H7" s="933"/>
      <c r="I7" s="934"/>
      <c r="J7" s="935">
        <v>3.5</v>
      </c>
      <c r="K7" s="933">
        <v>4</v>
      </c>
      <c r="L7" s="936">
        <f>J7-K7</f>
        <v>-0.5</v>
      </c>
      <c r="M7" s="935">
        <v>5</v>
      </c>
      <c r="N7" s="933">
        <v>7</v>
      </c>
      <c r="O7" s="936">
        <f>M7-N7</f>
        <v>-2</v>
      </c>
      <c r="P7" s="932"/>
      <c r="Q7" s="933"/>
      <c r="R7" s="937"/>
      <c r="S7" s="932"/>
      <c r="T7" s="933"/>
      <c r="U7" s="936"/>
      <c r="V7" s="932"/>
      <c r="W7" s="933"/>
      <c r="X7" s="936"/>
    </row>
    <row r="8" spans="1:24" x14ac:dyDescent="0.25">
      <c r="A8" s="927">
        <v>2</v>
      </c>
      <c r="B8" s="40" t="s">
        <v>12</v>
      </c>
      <c r="C8" s="928" t="s">
        <v>13</v>
      </c>
      <c r="D8" s="938"/>
      <c r="E8" s="939"/>
      <c r="F8" s="937"/>
      <c r="G8" s="940"/>
      <c r="H8" s="939"/>
      <c r="I8" s="934"/>
      <c r="J8" s="938"/>
      <c r="K8" s="939"/>
      <c r="L8" s="937"/>
      <c r="M8" s="938"/>
      <c r="N8" s="939"/>
      <c r="O8" s="936"/>
      <c r="P8" s="940"/>
      <c r="Q8" s="939"/>
      <c r="R8" s="937"/>
      <c r="S8" s="932"/>
      <c r="T8" s="933"/>
      <c r="U8" s="936"/>
      <c r="V8" s="932"/>
      <c r="W8" s="933"/>
      <c r="X8" s="936"/>
    </row>
    <row r="9" spans="1:24" ht="38.25" x14ac:dyDescent="0.25">
      <c r="A9" s="927">
        <v>3</v>
      </c>
      <c r="B9" s="39" t="s">
        <v>14</v>
      </c>
      <c r="C9" s="941" t="s">
        <v>15</v>
      </c>
      <c r="D9" s="938"/>
      <c r="E9" s="939"/>
      <c r="F9" s="937"/>
      <c r="G9" s="940"/>
      <c r="H9" s="939"/>
      <c r="I9" s="934"/>
      <c r="J9" s="938"/>
      <c r="K9" s="939"/>
      <c r="L9" s="937"/>
      <c r="M9" s="938"/>
      <c r="N9" s="939"/>
      <c r="O9" s="936"/>
      <c r="P9" s="940"/>
      <c r="Q9" s="939"/>
      <c r="R9" s="937"/>
      <c r="S9" s="932"/>
      <c r="T9" s="933"/>
      <c r="U9" s="936"/>
      <c r="V9" s="932"/>
      <c r="W9" s="933"/>
      <c r="X9" s="936"/>
    </row>
    <row r="10" spans="1:24" ht="38.25" x14ac:dyDescent="0.25">
      <c r="A10" s="927">
        <v>4</v>
      </c>
      <c r="B10" s="942" t="s">
        <v>16</v>
      </c>
      <c r="C10" s="941" t="s">
        <v>165</v>
      </c>
      <c r="D10" s="938"/>
      <c r="E10" s="939"/>
      <c r="F10" s="937"/>
      <c r="G10" s="940"/>
      <c r="H10" s="939"/>
      <c r="I10" s="934"/>
      <c r="J10" s="938"/>
      <c r="K10" s="939"/>
      <c r="L10" s="937"/>
      <c r="M10" s="938">
        <v>150</v>
      </c>
      <c r="N10" s="939">
        <v>184.15</v>
      </c>
      <c r="O10" s="936">
        <f>M10-N10</f>
        <v>-34.150000000000006</v>
      </c>
      <c r="P10" s="940"/>
      <c r="Q10" s="939"/>
      <c r="R10" s="937"/>
      <c r="S10" s="932">
        <v>180</v>
      </c>
      <c r="T10" s="933">
        <v>250</v>
      </c>
      <c r="U10" s="936">
        <f>S10-T10</f>
        <v>-70</v>
      </c>
      <c r="V10" s="932">
        <v>105</v>
      </c>
      <c r="W10" s="933">
        <v>110</v>
      </c>
      <c r="X10" s="936">
        <f>V10-W10</f>
        <v>-5</v>
      </c>
    </row>
    <row r="11" spans="1:24" ht="51" x14ac:dyDescent="0.25">
      <c r="A11" s="927">
        <v>5</v>
      </c>
      <c r="B11" s="39" t="s">
        <v>17</v>
      </c>
      <c r="C11" s="928" t="s">
        <v>18</v>
      </c>
      <c r="D11" s="938"/>
      <c r="E11" s="939"/>
      <c r="F11" s="937"/>
      <c r="G11" s="940"/>
      <c r="H11" s="939"/>
      <c r="I11" s="934"/>
      <c r="J11" s="938"/>
      <c r="K11" s="939"/>
      <c r="L11" s="937"/>
      <c r="M11" s="938"/>
      <c r="N11" s="939"/>
      <c r="O11" s="936"/>
      <c r="P11" s="940"/>
      <c r="Q11" s="939"/>
      <c r="R11" s="937"/>
      <c r="S11" s="932"/>
      <c r="T11" s="933"/>
      <c r="U11" s="936"/>
      <c r="V11" s="932"/>
      <c r="W11" s="933"/>
      <c r="X11" s="936"/>
    </row>
    <row r="12" spans="1:24" ht="25.5" x14ac:dyDescent="0.25">
      <c r="A12" s="927">
        <v>6</v>
      </c>
      <c r="B12" s="39" t="s">
        <v>19</v>
      </c>
      <c r="C12" s="941" t="s">
        <v>193</v>
      </c>
      <c r="D12" s="938"/>
      <c r="E12" s="939"/>
      <c r="F12" s="937"/>
      <c r="G12" s="940"/>
      <c r="H12" s="939"/>
      <c r="I12" s="934"/>
      <c r="J12" s="938"/>
      <c r="K12" s="939"/>
      <c r="L12" s="937"/>
      <c r="M12" s="938"/>
      <c r="N12" s="939"/>
      <c r="O12" s="936"/>
      <c r="P12" s="940"/>
      <c r="Q12" s="939"/>
      <c r="R12" s="937"/>
      <c r="S12" s="932"/>
      <c r="T12" s="933"/>
      <c r="U12" s="936"/>
      <c r="V12" s="932"/>
      <c r="W12" s="933"/>
      <c r="X12" s="936"/>
    </row>
    <row r="13" spans="1:24" ht="25.5" x14ac:dyDescent="0.25">
      <c r="A13" s="927">
        <v>7</v>
      </c>
      <c r="B13" s="942" t="s">
        <v>20</v>
      </c>
      <c r="C13" s="928" t="s">
        <v>194</v>
      </c>
      <c r="D13" s="938"/>
      <c r="E13" s="939"/>
      <c r="F13" s="937"/>
      <c r="G13" s="940"/>
      <c r="H13" s="939"/>
      <c r="I13" s="934"/>
      <c r="J13" s="938"/>
      <c r="K13" s="939"/>
      <c r="L13" s="937"/>
      <c r="M13" s="938"/>
      <c r="N13" s="939"/>
      <c r="O13" s="936"/>
      <c r="P13" s="940"/>
      <c r="Q13" s="939"/>
      <c r="R13" s="937"/>
      <c r="S13" s="932"/>
      <c r="T13" s="933"/>
      <c r="U13" s="936"/>
      <c r="V13" s="932"/>
      <c r="W13" s="933"/>
      <c r="X13" s="936"/>
    </row>
    <row r="14" spans="1:24" ht="25.5" x14ac:dyDescent="0.25">
      <c r="A14" s="927">
        <v>8</v>
      </c>
      <c r="B14" s="39" t="s">
        <v>21</v>
      </c>
      <c r="C14" s="941" t="s">
        <v>22</v>
      </c>
      <c r="D14" s="938"/>
      <c r="E14" s="939"/>
      <c r="F14" s="937"/>
      <c r="G14" s="940"/>
      <c r="H14" s="939"/>
      <c r="I14" s="934"/>
      <c r="J14" s="938"/>
      <c r="K14" s="939"/>
      <c r="L14" s="937"/>
      <c r="M14" s="938"/>
      <c r="N14" s="939"/>
      <c r="O14" s="936"/>
      <c r="P14" s="940"/>
      <c r="Q14" s="939"/>
      <c r="R14" s="937"/>
      <c r="S14" s="932"/>
      <c r="T14" s="933"/>
      <c r="U14" s="936"/>
      <c r="V14" s="932"/>
      <c r="W14" s="933"/>
      <c r="X14" s="936"/>
    </row>
    <row r="15" spans="1:24" ht="25.5" x14ac:dyDescent="0.25">
      <c r="A15" s="927">
        <v>9</v>
      </c>
      <c r="B15" s="39" t="s">
        <v>23</v>
      </c>
      <c r="C15" s="941" t="s">
        <v>24</v>
      </c>
      <c r="D15" s="938"/>
      <c r="E15" s="939"/>
      <c r="F15" s="937"/>
      <c r="G15" s="940"/>
      <c r="H15" s="939"/>
      <c r="I15" s="934"/>
      <c r="J15" s="938"/>
      <c r="K15" s="939"/>
      <c r="L15" s="937"/>
      <c r="M15" s="938"/>
      <c r="N15" s="939"/>
      <c r="O15" s="936"/>
      <c r="P15" s="940"/>
      <c r="Q15" s="939"/>
      <c r="R15" s="937"/>
      <c r="S15" s="932"/>
      <c r="T15" s="933"/>
      <c r="U15" s="936"/>
      <c r="V15" s="932"/>
      <c r="W15" s="933"/>
      <c r="X15" s="936"/>
    </row>
    <row r="16" spans="1:24" ht="51" x14ac:dyDescent="0.25">
      <c r="A16" s="927">
        <v>10</v>
      </c>
      <c r="B16" s="39" t="s">
        <v>25</v>
      </c>
      <c r="C16" s="928" t="s">
        <v>195</v>
      </c>
      <c r="D16" s="938"/>
      <c r="E16" s="939"/>
      <c r="F16" s="937"/>
      <c r="G16" s="940"/>
      <c r="H16" s="939"/>
      <c r="I16" s="934"/>
      <c r="J16" s="938"/>
      <c r="K16" s="939"/>
      <c r="L16" s="937"/>
      <c r="M16" s="938"/>
      <c r="N16" s="939"/>
      <c r="O16" s="936"/>
      <c r="P16" s="940"/>
      <c r="Q16" s="939"/>
      <c r="R16" s="937"/>
      <c r="S16" s="932"/>
      <c r="T16" s="933"/>
      <c r="U16" s="936"/>
      <c r="V16" s="932"/>
      <c r="W16" s="933"/>
      <c r="X16" s="936"/>
    </row>
    <row r="17" spans="1:24" ht="38.25" x14ac:dyDescent="0.25">
      <c r="A17" s="927">
        <v>11</v>
      </c>
      <c r="B17" s="39" t="s">
        <v>26</v>
      </c>
      <c r="C17" s="941" t="s">
        <v>196</v>
      </c>
      <c r="D17" s="938"/>
      <c r="E17" s="939"/>
      <c r="F17" s="937"/>
      <c r="G17" s="940"/>
      <c r="H17" s="939"/>
      <c r="I17" s="934"/>
      <c r="J17" s="938"/>
      <c r="K17" s="939"/>
      <c r="L17" s="937"/>
      <c r="M17" s="938"/>
      <c r="N17" s="939"/>
      <c r="O17" s="936"/>
      <c r="P17" s="940"/>
      <c r="Q17" s="939"/>
      <c r="R17" s="937"/>
      <c r="S17" s="932"/>
      <c r="T17" s="933"/>
      <c r="U17" s="936"/>
      <c r="V17" s="932"/>
      <c r="W17" s="933"/>
      <c r="X17" s="936"/>
    </row>
    <row r="18" spans="1:24" ht="38.25" x14ac:dyDescent="0.25">
      <c r="A18" s="927">
        <v>12</v>
      </c>
      <c r="B18" s="39" t="s">
        <v>27</v>
      </c>
      <c r="C18" s="941" t="s">
        <v>197</v>
      </c>
      <c r="D18" s="938"/>
      <c r="E18" s="939"/>
      <c r="F18" s="937"/>
      <c r="G18" s="940"/>
      <c r="H18" s="939"/>
      <c r="I18" s="934"/>
      <c r="J18" s="938"/>
      <c r="K18" s="939"/>
      <c r="L18" s="937"/>
      <c r="M18" s="938"/>
      <c r="N18" s="939"/>
      <c r="O18" s="936"/>
      <c r="P18" s="940"/>
      <c r="Q18" s="939"/>
      <c r="R18" s="937"/>
      <c r="S18" s="932"/>
      <c r="T18" s="933"/>
      <c r="U18" s="936"/>
      <c r="V18" s="932"/>
      <c r="W18" s="933"/>
      <c r="X18" s="936"/>
    </row>
    <row r="19" spans="1:24" ht="25.5" x14ac:dyDescent="0.25">
      <c r="A19" s="927">
        <v>13</v>
      </c>
      <c r="B19" s="2" t="s">
        <v>28</v>
      </c>
      <c r="C19" s="943" t="s">
        <v>29</v>
      </c>
      <c r="D19" s="938"/>
      <c r="E19" s="939"/>
      <c r="F19" s="937"/>
      <c r="G19" s="940"/>
      <c r="H19" s="939"/>
      <c r="I19" s="934"/>
      <c r="J19" s="938"/>
      <c r="K19" s="939"/>
      <c r="L19" s="937"/>
      <c r="M19" s="938"/>
      <c r="N19" s="939"/>
      <c r="O19" s="936"/>
      <c r="P19" s="940"/>
      <c r="Q19" s="939"/>
      <c r="R19" s="937"/>
      <c r="S19" s="932"/>
      <c r="T19" s="933"/>
      <c r="U19" s="936"/>
      <c r="V19" s="932"/>
      <c r="W19" s="933"/>
      <c r="X19" s="936"/>
    </row>
    <row r="20" spans="1:24" ht="25.5" x14ac:dyDescent="0.25">
      <c r="A20" s="927">
        <v>14</v>
      </c>
      <c r="B20" s="39" t="s">
        <v>30</v>
      </c>
      <c r="C20" s="941" t="s">
        <v>198</v>
      </c>
      <c r="D20" s="938"/>
      <c r="E20" s="939"/>
      <c r="F20" s="937"/>
      <c r="G20" s="940"/>
      <c r="H20" s="939"/>
      <c r="I20" s="934"/>
      <c r="J20" s="938"/>
      <c r="K20" s="939"/>
      <c r="L20" s="937"/>
      <c r="M20" s="938"/>
      <c r="N20" s="939"/>
      <c r="O20" s="936"/>
      <c r="P20" s="940"/>
      <c r="Q20" s="939"/>
      <c r="R20" s="937"/>
      <c r="S20" s="932"/>
      <c r="T20" s="933"/>
      <c r="U20" s="936"/>
      <c r="V20" s="932"/>
      <c r="W20" s="933"/>
      <c r="X20" s="936"/>
    </row>
    <row r="21" spans="1:24" ht="25.5" x14ac:dyDescent="0.25">
      <c r="A21" s="927">
        <v>15</v>
      </c>
      <c r="B21" s="39" t="s">
        <v>31</v>
      </c>
      <c r="C21" s="941" t="s">
        <v>199</v>
      </c>
      <c r="D21" s="938"/>
      <c r="E21" s="939"/>
      <c r="F21" s="937"/>
      <c r="G21" s="940"/>
      <c r="H21" s="939"/>
      <c r="I21" s="934"/>
      <c r="J21" s="938"/>
      <c r="K21" s="939"/>
      <c r="L21" s="937"/>
      <c r="M21" s="938"/>
      <c r="N21" s="939"/>
      <c r="O21" s="936"/>
      <c r="P21" s="940"/>
      <c r="Q21" s="939"/>
      <c r="R21" s="937"/>
      <c r="S21" s="932"/>
      <c r="T21" s="933"/>
      <c r="U21" s="936"/>
      <c r="V21" s="932"/>
      <c r="W21" s="933"/>
      <c r="X21" s="936"/>
    </row>
    <row r="22" spans="1:24" ht="20.25" customHeight="1" x14ac:dyDescent="0.25">
      <c r="A22" s="927">
        <v>16</v>
      </c>
      <c r="B22" s="39" t="s">
        <v>32</v>
      </c>
      <c r="C22" s="941" t="s">
        <v>200</v>
      </c>
      <c r="D22" s="938"/>
      <c r="E22" s="939"/>
      <c r="F22" s="937"/>
      <c r="G22" s="940"/>
      <c r="H22" s="939"/>
      <c r="I22" s="934"/>
      <c r="J22" s="938">
        <v>4.5</v>
      </c>
      <c r="K22" s="939">
        <v>5</v>
      </c>
      <c r="L22" s="937">
        <f>J22-K22</f>
        <v>-0.5</v>
      </c>
      <c r="M22" s="938"/>
      <c r="N22" s="939"/>
      <c r="O22" s="936"/>
      <c r="P22" s="940"/>
      <c r="Q22" s="939"/>
      <c r="R22" s="937"/>
      <c r="S22" s="932">
        <v>32</v>
      </c>
      <c r="T22" s="933">
        <v>48</v>
      </c>
      <c r="U22" s="936">
        <f>S22-T22</f>
        <v>-16</v>
      </c>
      <c r="V22" s="932">
        <v>115</v>
      </c>
      <c r="W22" s="933">
        <v>125</v>
      </c>
      <c r="X22" s="936">
        <f>V22-W22</f>
        <v>-10</v>
      </c>
    </row>
    <row r="23" spans="1:24" ht="76.5" x14ac:dyDescent="0.25">
      <c r="A23" s="927">
        <v>17</v>
      </c>
      <c r="B23" s="39" t="s">
        <v>33</v>
      </c>
      <c r="C23" s="941" t="s">
        <v>34</v>
      </c>
      <c r="D23" s="938">
        <v>6.9</v>
      </c>
      <c r="E23" s="939">
        <v>7.7</v>
      </c>
      <c r="F23" s="937">
        <f>D23-E23</f>
        <v>-0.79999999999999982</v>
      </c>
      <c r="G23" s="940"/>
      <c r="H23" s="939"/>
      <c r="I23" s="934"/>
      <c r="J23" s="938">
        <v>1.2</v>
      </c>
      <c r="K23" s="939">
        <v>1.5</v>
      </c>
      <c r="L23" s="937">
        <f>J23-K23</f>
        <v>-0.30000000000000004</v>
      </c>
      <c r="M23" s="938">
        <v>4</v>
      </c>
      <c r="N23" s="939">
        <v>5</v>
      </c>
      <c r="O23" s="936">
        <f>M23-N23</f>
        <v>-1</v>
      </c>
      <c r="P23" s="940">
        <v>1.2</v>
      </c>
      <c r="Q23" s="939">
        <v>3</v>
      </c>
      <c r="R23" s="937">
        <f>P23-Q23</f>
        <v>-1.8</v>
      </c>
      <c r="S23" s="932"/>
      <c r="T23" s="933"/>
      <c r="U23" s="936"/>
      <c r="V23" s="932">
        <v>28</v>
      </c>
      <c r="W23" s="933">
        <v>30</v>
      </c>
      <c r="X23" s="936">
        <f>V23-W23</f>
        <v>-2</v>
      </c>
    </row>
    <row r="24" spans="1:24" ht="76.5" x14ac:dyDescent="0.25">
      <c r="A24" s="927">
        <v>18</v>
      </c>
      <c r="B24" s="39" t="s">
        <v>35</v>
      </c>
      <c r="C24" s="941" t="s">
        <v>36</v>
      </c>
      <c r="D24" s="938"/>
      <c r="E24" s="939"/>
      <c r="F24" s="937"/>
      <c r="G24" s="940"/>
      <c r="H24" s="939"/>
      <c r="I24" s="934"/>
      <c r="J24" s="938"/>
      <c r="K24" s="939"/>
      <c r="L24" s="937"/>
      <c r="M24" s="938"/>
      <c r="N24" s="939"/>
      <c r="O24" s="936"/>
      <c r="P24" s="940">
        <v>0</v>
      </c>
      <c r="Q24" s="939">
        <v>0.5</v>
      </c>
      <c r="R24" s="937">
        <f>P24-Q24</f>
        <v>-0.5</v>
      </c>
      <c r="S24" s="932"/>
      <c r="T24" s="933"/>
      <c r="U24" s="936"/>
      <c r="V24" s="932"/>
      <c r="W24" s="933"/>
      <c r="X24" s="936"/>
    </row>
    <row r="25" spans="1:24" ht="25.5" x14ac:dyDescent="0.25">
      <c r="A25" s="927">
        <v>19</v>
      </c>
      <c r="B25" s="39" t="s">
        <v>37</v>
      </c>
      <c r="C25" s="928" t="s">
        <v>38</v>
      </c>
      <c r="D25" s="938"/>
      <c r="E25" s="939"/>
      <c r="F25" s="937"/>
      <c r="G25" s="940"/>
      <c r="H25" s="939"/>
      <c r="I25" s="934"/>
      <c r="J25" s="938"/>
      <c r="K25" s="939"/>
      <c r="L25" s="937"/>
      <c r="M25" s="938">
        <v>95</v>
      </c>
      <c r="N25" s="939">
        <v>71</v>
      </c>
      <c r="O25" s="936">
        <f>M25-N25</f>
        <v>24</v>
      </c>
      <c r="P25" s="940"/>
      <c r="Q25" s="939"/>
      <c r="R25" s="937"/>
      <c r="S25" s="932">
        <v>25.54</v>
      </c>
      <c r="T25" s="933">
        <v>70.61</v>
      </c>
      <c r="U25" s="936">
        <f>S25-T25</f>
        <v>-45.07</v>
      </c>
      <c r="V25" s="932">
        <v>40.61</v>
      </c>
      <c r="W25" s="933">
        <v>70.61</v>
      </c>
      <c r="X25" s="936">
        <f>V25-W25</f>
        <v>-30</v>
      </c>
    </row>
    <row r="26" spans="1:24" ht="25.5" x14ac:dyDescent="0.25">
      <c r="A26" s="927">
        <v>20</v>
      </c>
      <c r="B26" s="39" t="s">
        <v>39</v>
      </c>
      <c r="C26" s="941" t="s">
        <v>40</v>
      </c>
      <c r="D26" s="938"/>
      <c r="E26" s="939"/>
      <c r="F26" s="937"/>
      <c r="G26" s="940"/>
      <c r="H26" s="939"/>
      <c r="I26" s="934"/>
      <c r="J26" s="938"/>
      <c r="K26" s="939"/>
      <c r="L26" s="937"/>
      <c r="M26" s="938"/>
      <c r="N26" s="939"/>
      <c r="O26" s="936"/>
      <c r="P26" s="940"/>
      <c r="Q26" s="939"/>
      <c r="R26" s="937"/>
      <c r="S26" s="932"/>
      <c r="T26" s="933"/>
      <c r="U26" s="936"/>
      <c r="V26" s="932"/>
      <c r="W26" s="933"/>
      <c r="X26" s="936"/>
    </row>
    <row r="27" spans="1:24" ht="25.5" x14ac:dyDescent="0.25">
      <c r="A27" s="927">
        <v>21</v>
      </c>
      <c r="B27" s="39" t="s">
        <v>41</v>
      </c>
      <c r="C27" s="941" t="s">
        <v>42</v>
      </c>
      <c r="D27" s="938"/>
      <c r="E27" s="939"/>
      <c r="F27" s="937"/>
      <c r="G27" s="940"/>
      <c r="H27" s="939"/>
      <c r="I27" s="934"/>
      <c r="J27" s="938"/>
      <c r="K27" s="939"/>
      <c r="L27" s="937"/>
      <c r="M27" s="938"/>
      <c r="N27" s="939"/>
      <c r="O27" s="936"/>
      <c r="P27" s="940"/>
      <c r="Q27" s="939"/>
      <c r="R27" s="937"/>
      <c r="S27" s="932"/>
      <c r="T27" s="933"/>
      <c r="U27" s="936"/>
      <c r="V27" s="932"/>
      <c r="W27" s="933"/>
      <c r="X27" s="936"/>
    </row>
    <row r="28" spans="1:24" ht="25.5" x14ac:dyDescent="0.25">
      <c r="A28" s="927">
        <v>22</v>
      </c>
      <c r="B28" s="39" t="s">
        <v>43</v>
      </c>
      <c r="C28" s="928" t="s">
        <v>201</v>
      </c>
      <c r="D28" s="938"/>
      <c r="E28" s="939"/>
      <c r="F28" s="937"/>
      <c r="G28" s="940"/>
      <c r="H28" s="939"/>
      <c r="I28" s="934"/>
      <c r="J28" s="938"/>
      <c r="K28" s="939"/>
      <c r="L28" s="937"/>
      <c r="M28" s="938"/>
      <c r="N28" s="939"/>
      <c r="O28" s="936"/>
      <c r="P28" s="940"/>
      <c r="Q28" s="939"/>
      <c r="R28" s="937"/>
      <c r="S28" s="932"/>
      <c r="T28" s="933"/>
      <c r="U28" s="936"/>
      <c r="V28" s="932"/>
      <c r="W28" s="933"/>
      <c r="X28" s="936"/>
    </row>
    <row r="29" spans="1:24" ht="38.25" x14ac:dyDescent="0.25">
      <c r="A29" s="1551">
        <v>23</v>
      </c>
      <c r="B29" s="39" t="s">
        <v>132</v>
      </c>
      <c r="C29" s="941" t="s">
        <v>169</v>
      </c>
      <c r="D29" s="938"/>
      <c r="E29" s="939"/>
      <c r="F29" s="937"/>
      <c r="G29" s="940"/>
      <c r="H29" s="939"/>
      <c r="I29" s="934"/>
      <c r="J29" s="938"/>
      <c r="K29" s="939"/>
      <c r="L29" s="937"/>
      <c r="M29" s="938"/>
      <c r="N29" s="939"/>
      <c r="O29" s="936"/>
      <c r="P29" s="940"/>
      <c r="Q29" s="939"/>
      <c r="R29" s="937"/>
      <c r="S29" s="932"/>
      <c r="T29" s="933"/>
      <c r="U29" s="936"/>
      <c r="V29" s="932"/>
      <c r="W29" s="933"/>
      <c r="X29" s="936"/>
    </row>
    <row r="30" spans="1:24" ht="25.5" x14ac:dyDescent="0.25">
      <c r="A30" s="1551"/>
      <c r="B30" s="39" t="s">
        <v>170</v>
      </c>
      <c r="C30" s="941" t="s">
        <v>168</v>
      </c>
      <c r="D30" s="938"/>
      <c r="E30" s="939"/>
      <c r="F30" s="937"/>
      <c r="G30" s="940"/>
      <c r="H30" s="939"/>
      <c r="I30" s="934"/>
      <c r="J30" s="938"/>
      <c r="K30" s="939"/>
      <c r="L30" s="937"/>
      <c r="M30" s="938"/>
      <c r="N30" s="939"/>
      <c r="O30" s="936"/>
      <c r="P30" s="940"/>
      <c r="Q30" s="939"/>
      <c r="R30" s="937"/>
      <c r="S30" s="932"/>
      <c r="T30" s="933"/>
      <c r="U30" s="936"/>
      <c r="V30" s="932"/>
      <c r="W30" s="933"/>
      <c r="X30" s="936"/>
    </row>
    <row r="31" spans="1:24" ht="25.5" x14ac:dyDescent="0.25">
      <c r="A31" s="927">
        <v>24</v>
      </c>
      <c r="B31" s="39" t="s">
        <v>44</v>
      </c>
      <c r="C31" s="928" t="s">
        <v>202</v>
      </c>
      <c r="D31" s="938"/>
      <c r="E31" s="939"/>
      <c r="F31" s="937"/>
      <c r="G31" s="940"/>
      <c r="H31" s="939"/>
      <c r="I31" s="934"/>
      <c r="J31" s="938"/>
      <c r="K31" s="939"/>
      <c r="L31" s="937"/>
      <c r="M31" s="938"/>
      <c r="N31" s="939"/>
      <c r="O31" s="936"/>
      <c r="P31" s="940"/>
      <c r="Q31" s="939"/>
      <c r="R31" s="937"/>
      <c r="S31" s="932"/>
      <c r="T31" s="933"/>
      <c r="U31" s="936"/>
      <c r="V31" s="932"/>
      <c r="W31" s="933"/>
      <c r="X31" s="936"/>
    </row>
    <row r="32" spans="1:24" ht="25.5" x14ac:dyDescent="0.25">
      <c r="A32" s="927">
        <v>25</v>
      </c>
      <c r="B32" s="39" t="s">
        <v>45</v>
      </c>
      <c r="C32" s="928" t="s">
        <v>46</v>
      </c>
      <c r="D32" s="938"/>
      <c r="E32" s="939"/>
      <c r="F32" s="937"/>
      <c r="G32" s="940"/>
      <c r="H32" s="939"/>
      <c r="I32" s="934"/>
      <c r="J32" s="938"/>
      <c r="K32" s="939"/>
      <c r="L32" s="937"/>
      <c r="M32" s="938"/>
      <c r="N32" s="939"/>
      <c r="O32" s="936"/>
      <c r="P32" s="940"/>
      <c r="Q32" s="939"/>
      <c r="R32" s="937"/>
      <c r="S32" s="932"/>
      <c r="T32" s="933"/>
      <c r="U32" s="936"/>
      <c r="V32" s="932"/>
      <c r="W32" s="933"/>
      <c r="X32" s="936"/>
    </row>
    <row r="33" spans="1:24" ht="25.5" x14ac:dyDescent="0.25">
      <c r="A33" s="927">
        <v>26</v>
      </c>
      <c r="B33" s="39" t="s">
        <v>47</v>
      </c>
      <c r="C33" s="941" t="s">
        <v>203</v>
      </c>
      <c r="D33" s="938"/>
      <c r="E33" s="939"/>
      <c r="F33" s="937"/>
      <c r="G33" s="940"/>
      <c r="H33" s="939"/>
      <c r="I33" s="934"/>
      <c r="J33" s="938"/>
      <c r="K33" s="939"/>
      <c r="L33" s="937"/>
      <c r="M33" s="938"/>
      <c r="N33" s="939"/>
      <c r="O33" s="936"/>
      <c r="P33" s="940"/>
      <c r="Q33" s="939"/>
      <c r="R33" s="937"/>
      <c r="S33" s="932"/>
      <c r="T33" s="933"/>
      <c r="U33" s="936"/>
      <c r="V33" s="932"/>
      <c r="W33" s="933"/>
      <c r="X33" s="936"/>
    </row>
    <row r="34" spans="1:24" ht="38.25" x14ac:dyDescent="0.25">
      <c r="A34" s="927">
        <v>27</v>
      </c>
      <c r="B34" s="39" t="s">
        <v>48</v>
      </c>
      <c r="C34" s="944" t="s">
        <v>49</v>
      </c>
      <c r="D34" s="938"/>
      <c r="E34" s="939"/>
      <c r="F34" s="937"/>
      <c r="G34" s="940"/>
      <c r="H34" s="939"/>
      <c r="I34" s="934"/>
      <c r="J34" s="938"/>
      <c r="K34" s="939"/>
      <c r="L34" s="937"/>
      <c r="M34" s="938"/>
      <c r="N34" s="939"/>
      <c r="O34" s="936"/>
      <c r="P34" s="940"/>
      <c r="Q34" s="939"/>
      <c r="R34" s="937"/>
      <c r="S34" s="932"/>
      <c r="T34" s="933"/>
      <c r="U34" s="936"/>
      <c r="V34" s="932"/>
      <c r="W34" s="933"/>
      <c r="X34" s="936"/>
    </row>
    <row r="35" spans="1:24" ht="25.5" x14ac:dyDescent="0.25">
      <c r="A35" s="927">
        <v>28</v>
      </c>
      <c r="B35" s="39" t="s">
        <v>50</v>
      </c>
      <c r="C35" s="928" t="s">
        <v>204</v>
      </c>
      <c r="D35" s="938"/>
      <c r="E35" s="939"/>
      <c r="F35" s="937"/>
      <c r="G35" s="940"/>
      <c r="H35" s="939"/>
      <c r="I35" s="934"/>
      <c r="J35" s="938">
        <v>10</v>
      </c>
      <c r="K35" s="939">
        <v>15</v>
      </c>
      <c r="L35" s="937">
        <f>J35-K35</f>
        <v>-5</v>
      </c>
      <c r="M35" s="938">
        <v>17</v>
      </c>
      <c r="N35" s="939">
        <v>10</v>
      </c>
      <c r="O35" s="936">
        <f>M35-N35</f>
        <v>7</v>
      </c>
      <c r="P35" s="940"/>
      <c r="Q35" s="939"/>
      <c r="R35" s="937"/>
      <c r="S35" s="932"/>
      <c r="T35" s="933"/>
      <c r="U35" s="936"/>
      <c r="V35" s="932">
        <v>110</v>
      </c>
      <c r="W35" s="933">
        <v>100</v>
      </c>
      <c r="X35" s="936">
        <f>V35-W35</f>
        <v>10</v>
      </c>
    </row>
    <row r="36" spans="1:24" ht="25.5" customHeight="1" x14ac:dyDescent="0.25">
      <c r="A36" s="927">
        <v>29</v>
      </c>
      <c r="B36" s="39" t="s">
        <v>51</v>
      </c>
      <c r="C36" s="944" t="s">
        <v>205</v>
      </c>
      <c r="D36" s="938"/>
      <c r="E36" s="939"/>
      <c r="F36" s="937"/>
      <c r="G36" s="940"/>
      <c r="H36" s="939"/>
      <c r="I36" s="934"/>
      <c r="J36" s="938"/>
      <c r="K36" s="939"/>
      <c r="L36" s="937"/>
      <c r="M36" s="938"/>
      <c r="N36" s="939"/>
      <c r="O36" s="936"/>
      <c r="P36" s="940"/>
      <c r="Q36" s="939"/>
      <c r="R36" s="937"/>
      <c r="S36" s="932"/>
      <c r="T36" s="933"/>
      <c r="U36" s="936"/>
      <c r="V36" s="932"/>
      <c r="W36" s="933"/>
      <c r="X36" s="936"/>
    </row>
    <row r="37" spans="1:24" ht="25.5" x14ac:dyDescent="0.25">
      <c r="A37" s="927">
        <v>30</v>
      </c>
      <c r="B37" s="39" t="s">
        <v>52</v>
      </c>
      <c r="C37" s="944" t="s">
        <v>53</v>
      </c>
      <c r="D37" s="938"/>
      <c r="E37" s="939"/>
      <c r="F37" s="937"/>
      <c r="G37" s="940"/>
      <c r="H37" s="939"/>
      <c r="I37" s="934"/>
      <c r="J37" s="938"/>
      <c r="K37" s="939"/>
      <c r="L37" s="937"/>
      <c r="M37" s="938"/>
      <c r="N37" s="939"/>
      <c r="O37" s="936"/>
      <c r="P37" s="940"/>
      <c r="Q37" s="939"/>
      <c r="R37" s="937"/>
      <c r="S37" s="932"/>
      <c r="T37" s="933"/>
      <c r="U37" s="936"/>
      <c r="V37" s="932"/>
      <c r="W37" s="933"/>
      <c r="X37" s="936"/>
    </row>
    <row r="38" spans="1:24" ht="25.5" x14ac:dyDescent="0.25">
      <c r="A38" s="927">
        <v>31</v>
      </c>
      <c r="B38" s="39" t="s">
        <v>54</v>
      </c>
      <c r="C38" s="944" t="s">
        <v>206</v>
      </c>
      <c r="D38" s="938"/>
      <c r="E38" s="939"/>
      <c r="F38" s="937"/>
      <c r="G38" s="940"/>
      <c r="H38" s="939"/>
      <c r="I38" s="934"/>
      <c r="J38" s="938"/>
      <c r="K38" s="939"/>
      <c r="L38" s="937"/>
      <c r="M38" s="938"/>
      <c r="N38" s="939"/>
      <c r="O38" s="936"/>
      <c r="P38" s="940"/>
      <c r="Q38" s="939"/>
      <c r="R38" s="937"/>
      <c r="S38" s="932"/>
      <c r="T38" s="933"/>
      <c r="U38" s="936"/>
      <c r="V38" s="932"/>
      <c r="W38" s="933"/>
      <c r="X38" s="936"/>
    </row>
    <row r="39" spans="1:24" ht="26.25" thickBot="1" x14ac:dyDescent="0.3">
      <c r="A39" s="945">
        <v>32</v>
      </c>
      <c r="B39" s="919" t="s">
        <v>55</v>
      </c>
      <c r="C39" s="946" t="s">
        <v>207</v>
      </c>
      <c r="D39" s="947"/>
      <c r="E39" s="948"/>
      <c r="F39" s="949"/>
      <c r="G39" s="950"/>
      <c r="H39" s="948"/>
      <c r="I39" s="934"/>
      <c r="J39" s="951"/>
      <c r="K39" s="952"/>
      <c r="L39" s="953"/>
      <c r="M39" s="947"/>
      <c r="N39" s="948"/>
      <c r="O39" s="936"/>
      <c r="P39" s="950"/>
      <c r="Q39" s="948"/>
      <c r="R39" s="937"/>
      <c r="S39" s="932"/>
      <c r="T39" s="933"/>
      <c r="U39" s="936"/>
      <c r="V39" s="932"/>
      <c r="W39" s="933"/>
      <c r="X39" s="936"/>
    </row>
    <row r="40" spans="1:24" ht="15.75" thickBot="1" x14ac:dyDescent="0.3">
      <c r="A40" s="1539" t="s">
        <v>56</v>
      </c>
      <c r="B40" s="1540"/>
      <c r="C40" s="1541"/>
      <c r="D40" s="954">
        <f>SUM(D7:D39)</f>
        <v>6.9</v>
      </c>
      <c r="E40" s="955">
        <f>SUM(E7:E39)</f>
        <v>7.7</v>
      </c>
      <c r="F40" s="956">
        <f t="shared" ref="F40:X40" si="0">SUM(F7:F39)</f>
        <v>-0.79999999999999982</v>
      </c>
      <c r="G40" s="957">
        <f t="shared" si="0"/>
        <v>0</v>
      </c>
      <c r="H40" s="958">
        <f t="shared" si="0"/>
        <v>0</v>
      </c>
      <c r="I40" s="959">
        <f t="shared" si="0"/>
        <v>0</v>
      </c>
      <c r="J40" s="955">
        <f t="shared" si="0"/>
        <v>19.2</v>
      </c>
      <c r="K40" s="958">
        <f t="shared" si="0"/>
        <v>25.5</v>
      </c>
      <c r="L40" s="956">
        <f t="shared" si="0"/>
        <v>-6.3</v>
      </c>
      <c r="M40" s="955">
        <f t="shared" si="0"/>
        <v>271</v>
      </c>
      <c r="N40" s="958">
        <f t="shared" si="0"/>
        <v>277.14999999999998</v>
      </c>
      <c r="O40" s="956">
        <f t="shared" si="0"/>
        <v>-6.1500000000000057</v>
      </c>
      <c r="P40" s="957">
        <f t="shared" si="0"/>
        <v>1.2</v>
      </c>
      <c r="Q40" s="958">
        <f t="shared" si="0"/>
        <v>3.5</v>
      </c>
      <c r="R40" s="956">
        <f t="shared" si="0"/>
        <v>-2.2999999999999998</v>
      </c>
      <c r="S40" s="957">
        <f t="shared" si="0"/>
        <v>237.54</v>
      </c>
      <c r="T40" s="958">
        <f t="shared" si="0"/>
        <v>368.61</v>
      </c>
      <c r="U40" s="956">
        <f t="shared" si="0"/>
        <v>-131.07</v>
      </c>
      <c r="V40" s="957">
        <f t="shared" si="0"/>
        <v>398.61</v>
      </c>
      <c r="W40" s="958">
        <f t="shared" si="0"/>
        <v>435.61</v>
      </c>
      <c r="X40" s="956">
        <f t="shared" si="0"/>
        <v>-37</v>
      </c>
    </row>
    <row r="41" spans="1:24" x14ac:dyDescent="0.25">
      <c r="A41" s="960"/>
      <c r="B41" s="923"/>
      <c r="C41" s="923"/>
      <c r="D41" s="1547"/>
      <c r="E41" s="1548"/>
      <c r="F41" s="1549"/>
      <c r="G41" s="1547"/>
      <c r="H41" s="1548"/>
      <c r="I41" s="1549"/>
      <c r="J41" s="1547"/>
      <c r="K41" s="1548"/>
      <c r="L41" s="1549"/>
      <c r="M41" s="1547"/>
      <c r="N41" s="1548"/>
      <c r="O41" s="1549"/>
      <c r="P41" s="1548"/>
      <c r="Q41" s="1548"/>
      <c r="R41" s="1549"/>
      <c r="S41" s="1547"/>
      <c r="T41" s="1548"/>
      <c r="U41" s="1549"/>
      <c r="V41" s="1547"/>
      <c r="W41" s="1548"/>
      <c r="X41" s="1549"/>
    </row>
    <row r="42" spans="1:24" x14ac:dyDescent="0.25">
      <c r="A42" s="927">
        <v>33</v>
      </c>
      <c r="B42" s="39" t="s">
        <v>57</v>
      </c>
      <c r="C42" s="941" t="s">
        <v>208</v>
      </c>
      <c r="D42" s="938"/>
      <c r="E42" s="939"/>
      <c r="F42" s="937"/>
      <c r="G42" s="940"/>
      <c r="H42" s="939"/>
      <c r="I42" s="961"/>
      <c r="J42" s="938"/>
      <c r="K42" s="939"/>
      <c r="L42" s="937"/>
      <c r="M42" s="938"/>
      <c r="N42" s="939"/>
      <c r="O42" s="937"/>
      <c r="P42" s="940"/>
      <c r="Q42" s="939"/>
      <c r="R42" s="937"/>
      <c r="S42" s="940"/>
      <c r="T42" s="939"/>
      <c r="U42" s="937"/>
      <c r="V42" s="940"/>
      <c r="W42" s="939"/>
      <c r="X42" s="937"/>
    </row>
    <row r="43" spans="1:24" x14ac:dyDescent="0.25">
      <c r="A43" s="927">
        <v>34</v>
      </c>
      <c r="B43" s="39" t="s">
        <v>57</v>
      </c>
      <c r="C43" s="962" t="s">
        <v>58</v>
      </c>
      <c r="D43" s="938"/>
      <c r="E43" s="939"/>
      <c r="F43" s="937"/>
      <c r="G43" s="940"/>
      <c r="H43" s="939"/>
      <c r="I43" s="961"/>
      <c r="J43" s="938"/>
      <c r="K43" s="939"/>
      <c r="L43" s="937"/>
      <c r="M43" s="938"/>
      <c r="N43" s="939"/>
      <c r="O43" s="937"/>
      <c r="P43" s="940"/>
      <c r="Q43" s="939"/>
      <c r="R43" s="937"/>
      <c r="S43" s="940"/>
      <c r="T43" s="939"/>
      <c r="U43" s="937"/>
      <c r="V43" s="940"/>
      <c r="W43" s="939"/>
      <c r="X43" s="937"/>
    </row>
    <row r="44" spans="1:24" ht="38.25" x14ac:dyDescent="0.25">
      <c r="A44" s="927">
        <v>35</v>
      </c>
      <c r="B44" s="39" t="s">
        <v>59</v>
      </c>
      <c r="C44" s="944" t="s">
        <v>178</v>
      </c>
      <c r="D44" s="938"/>
      <c r="E44" s="939"/>
      <c r="F44" s="937"/>
      <c r="G44" s="940"/>
      <c r="H44" s="939"/>
      <c r="I44" s="961"/>
      <c r="J44" s="938"/>
      <c r="K44" s="939"/>
      <c r="L44" s="937"/>
      <c r="M44" s="938"/>
      <c r="N44" s="939"/>
      <c r="O44" s="937"/>
      <c r="P44" s="940"/>
      <c r="Q44" s="939"/>
      <c r="R44" s="937"/>
      <c r="S44" s="940"/>
      <c r="T44" s="939"/>
      <c r="U44" s="937"/>
      <c r="V44" s="940"/>
      <c r="W44" s="939"/>
      <c r="X44" s="937"/>
    </row>
    <row r="45" spans="1:24" ht="51" x14ac:dyDescent="0.25">
      <c r="A45" s="927">
        <v>36</v>
      </c>
      <c r="B45" s="39" t="s">
        <v>62</v>
      </c>
      <c r="C45" s="944" t="s">
        <v>179</v>
      </c>
      <c r="D45" s="938"/>
      <c r="E45" s="939"/>
      <c r="F45" s="937"/>
      <c r="G45" s="940"/>
      <c r="H45" s="939"/>
      <c r="I45" s="961"/>
      <c r="J45" s="938"/>
      <c r="K45" s="939"/>
      <c r="L45" s="937"/>
      <c r="M45" s="938"/>
      <c r="N45" s="939"/>
      <c r="O45" s="937"/>
      <c r="P45" s="940"/>
      <c r="Q45" s="939"/>
      <c r="R45" s="937"/>
      <c r="S45" s="940"/>
      <c r="T45" s="939"/>
      <c r="U45" s="937"/>
      <c r="V45" s="940"/>
      <c r="W45" s="939"/>
      <c r="X45" s="937"/>
    </row>
    <row r="46" spans="1:24" ht="51" x14ac:dyDescent="0.25">
      <c r="A46" s="927">
        <v>37</v>
      </c>
      <c r="B46" s="39" t="s">
        <v>60</v>
      </c>
      <c r="C46" s="944" t="s">
        <v>190</v>
      </c>
      <c r="D46" s="938"/>
      <c r="E46" s="939"/>
      <c r="F46" s="937"/>
      <c r="G46" s="940"/>
      <c r="H46" s="939"/>
      <c r="I46" s="961"/>
      <c r="J46" s="938"/>
      <c r="K46" s="939"/>
      <c r="L46" s="937"/>
      <c r="M46" s="938"/>
      <c r="N46" s="939"/>
      <c r="O46" s="937"/>
      <c r="P46" s="940"/>
      <c r="Q46" s="939"/>
      <c r="R46" s="937"/>
      <c r="S46" s="940"/>
      <c r="T46" s="939"/>
      <c r="U46" s="937"/>
      <c r="V46" s="940"/>
      <c r="W46" s="939"/>
      <c r="X46" s="937"/>
    </row>
    <row r="47" spans="1:24" ht="25.5" x14ac:dyDescent="0.25">
      <c r="A47" s="927">
        <v>38</v>
      </c>
      <c r="B47" s="39" t="s">
        <v>61</v>
      </c>
      <c r="C47" s="944" t="s">
        <v>189</v>
      </c>
      <c r="D47" s="938"/>
      <c r="E47" s="939"/>
      <c r="F47" s="937"/>
      <c r="G47" s="940"/>
      <c r="H47" s="939"/>
      <c r="I47" s="961"/>
      <c r="J47" s="938"/>
      <c r="K47" s="939"/>
      <c r="L47" s="937"/>
      <c r="M47" s="938"/>
      <c r="N47" s="939"/>
      <c r="O47" s="937"/>
      <c r="P47" s="940"/>
      <c r="Q47" s="939"/>
      <c r="R47" s="937"/>
      <c r="S47" s="940"/>
      <c r="T47" s="939"/>
      <c r="U47" s="937"/>
      <c r="V47" s="940"/>
      <c r="W47" s="939"/>
      <c r="X47" s="937"/>
    </row>
    <row r="48" spans="1:24" x14ac:dyDescent="0.25">
      <c r="A48" s="927">
        <v>39</v>
      </c>
      <c r="B48" s="39" t="s">
        <v>63</v>
      </c>
      <c r="C48" s="928" t="s">
        <v>64</v>
      </c>
      <c r="D48" s="938"/>
      <c r="E48" s="939"/>
      <c r="F48" s="937"/>
      <c r="G48" s="940"/>
      <c r="H48" s="939"/>
      <c r="I48" s="961"/>
      <c r="J48" s="938"/>
      <c r="K48" s="939"/>
      <c r="L48" s="937"/>
      <c r="M48" s="938"/>
      <c r="N48" s="939"/>
      <c r="O48" s="937"/>
      <c r="P48" s="940"/>
      <c r="Q48" s="939"/>
      <c r="R48" s="937"/>
      <c r="S48" s="940"/>
      <c r="T48" s="939"/>
      <c r="U48" s="937"/>
      <c r="V48" s="940"/>
      <c r="W48" s="939"/>
      <c r="X48" s="937"/>
    </row>
    <row r="49" spans="1:24" ht="38.25" x14ac:dyDescent="0.25">
      <c r="A49" s="927">
        <v>40</v>
      </c>
      <c r="B49" s="39" t="s">
        <v>65</v>
      </c>
      <c r="C49" s="928" t="s">
        <v>180</v>
      </c>
      <c r="D49" s="938"/>
      <c r="E49" s="939"/>
      <c r="F49" s="937"/>
      <c r="G49" s="940"/>
      <c r="H49" s="939"/>
      <c r="I49" s="961"/>
      <c r="J49" s="938"/>
      <c r="K49" s="939"/>
      <c r="L49" s="937"/>
      <c r="M49" s="938"/>
      <c r="N49" s="939"/>
      <c r="O49" s="937"/>
      <c r="P49" s="940"/>
      <c r="Q49" s="939"/>
      <c r="R49" s="937"/>
      <c r="S49" s="940"/>
      <c r="T49" s="939"/>
      <c r="U49" s="937"/>
      <c r="V49" s="940"/>
      <c r="W49" s="939"/>
      <c r="X49" s="937"/>
    </row>
    <row r="50" spans="1:24" ht="30" customHeight="1" x14ac:dyDescent="0.25">
      <c r="A50" s="927">
        <v>1</v>
      </c>
      <c r="B50" s="963" t="s">
        <v>66</v>
      </c>
      <c r="C50" s="928" t="s">
        <v>209</v>
      </c>
      <c r="D50" s="938"/>
      <c r="E50" s="939"/>
      <c r="F50" s="937"/>
      <c r="G50" s="940"/>
      <c r="H50" s="939"/>
      <c r="I50" s="961"/>
      <c r="J50" s="938"/>
      <c r="K50" s="939"/>
      <c r="L50" s="937"/>
      <c r="M50" s="938"/>
      <c r="N50" s="939"/>
      <c r="O50" s="937"/>
      <c r="P50" s="940"/>
      <c r="Q50" s="939"/>
      <c r="R50" s="937"/>
      <c r="S50" s="940"/>
      <c r="T50" s="939"/>
      <c r="U50" s="937"/>
      <c r="V50" s="940"/>
      <c r="W50" s="939"/>
      <c r="X50" s="937"/>
    </row>
    <row r="51" spans="1:24" ht="25.5" x14ac:dyDescent="0.25">
      <c r="A51" s="927">
        <v>42</v>
      </c>
      <c r="B51" s="39" t="s">
        <v>67</v>
      </c>
      <c r="C51" s="928" t="s">
        <v>181</v>
      </c>
      <c r="D51" s="938"/>
      <c r="E51" s="939"/>
      <c r="F51" s="937"/>
      <c r="G51" s="940"/>
      <c r="H51" s="939"/>
      <c r="I51" s="961"/>
      <c r="J51" s="938"/>
      <c r="K51" s="939"/>
      <c r="L51" s="937"/>
      <c r="M51" s="938"/>
      <c r="N51" s="939"/>
      <c r="O51" s="937"/>
      <c r="P51" s="940"/>
      <c r="Q51" s="939"/>
      <c r="R51" s="937"/>
      <c r="S51" s="940"/>
      <c r="T51" s="939"/>
      <c r="U51" s="937"/>
      <c r="V51" s="940"/>
      <c r="W51" s="939"/>
      <c r="X51" s="937"/>
    </row>
    <row r="52" spans="1:24" ht="38.25" x14ac:dyDescent="0.25">
      <c r="A52" s="927">
        <v>43</v>
      </c>
      <c r="B52" s="39" t="s">
        <v>68</v>
      </c>
      <c r="C52" s="943" t="s">
        <v>182</v>
      </c>
      <c r="D52" s="938"/>
      <c r="E52" s="939"/>
      <c r="F52" s="937"/>
      <c r="G52" s="940"/>
      <c r="H52" s="939"/>
      <c r="I52" s="961"/>
      <c r="J52" s="938"/>
      <c r="K52" s="939"/>
      <c r="L52" s="937"/>
      <c r="M52" s="938"/>
      <c r="N52" s="939"/>
      <c r="O52" s="937"/>
      <c r="P52" s="940"/>
      <c r="Q52" s="939"/>
      <c r="R52" s="937"/>
      <c r="S52" s="940"/>
      <c r="T52" s="939"/>
      <c r="U52" s="937"/>
      <c r="V52" s="940"/>
      <c r="W52" s="939"/>
      <c r="X52" s="937"/>
    </row>
    <row r="53" spans="1:24" ht="25.5" x14ac:dyDescent="0.25">
      <c r="A53" s="927">
        <v>44</v>
      </c>
      <c r="B53" s="39" t="s">
        <v>69</v>
      </c>
      <c r="C53" s="964" t="s">
        <v>70</v>
      </c>
      <c r="D53" s="938"/>
      <c r="E53" s="939"/>
      <c r="F53" s="937"/>
      <c r="G53" s="940"/>
      <c r="H53" s="939"/>
      <c r="I53" s="961"/>
      <c r="J53" s="938"/>
      <c r="K53" s="939"/>
      <c r="L53" s="937"/>
      <c r="M53" s="938"/>
      <c r="N53" s="939"/>
      <c r="O53" s="937"/>
      <c r="P53" s="940"/>
      <c r="Q53" s="939"/>
      <c r="R53" s="937"/>
      <c r="S53" s="940"/>
      <c r="T53" s="939"/>
      <c r="U53" s="937"/>
      <c r="V53" s="940"/>
      <c r="W53" s="939"/>
      <c r="X53" s="937"/>
    </row>
    <row r="54" spans="1:24" x14ac:dyDescent="0.25">
      <c r="A54" s="927">
        <v>45</v>
      </c>
      <c r="B54" s="39" t="s">
        <v>71</v>
      </c>
      <c r="C54" s="965" t="s">
        <v>210</v>
      </c>
      <c r="D54" s="938"/>
      <c r="E54" s="939"/>
      <c r="F54" s="937"/>
      <c r="G54" s="940"/>
      <c r="H54" s="939"/>
      <c r="I54" s="961"/>
      <c r="J54" s="938"/>
      <c r="K54" s="939"/>
      <c r="L54" s="937"/>
      <c r="M54" s="938"/>
      <c r="N54" s="939"/>
      <c r="O54" s="937"/>
      <c r="P54" s="940"/>
      <c r="Q54" s="939"/>
      <c r="R54" s="937"/>
      <c r="S54" s="940"/>
      <c r="T54" s="939"/>
      <c r="U54" s="937"/>
      <c r="V54" s="940"/>
      <c r="W54" s="939"/>
      <c r="X54" s="937"/>
    </row>
    <row r="55" spans="1:24" ht="38.25" x14ac:dyDescent="0.25">
      <c r="A55" s="927">
        <v>46</v>
      </c>
      <c r="B55" s="39" t="s">
        <v>72</v>
      </c>
      <c r="C55" s="941" t="s">
        <v>73</v>
      </c>
      <c r="D55" s="938"/>
      <c r="E55" s="939"/>
      <c r="F55" s="937"/>
      <c r="G55" s="940"/>
      <c r="H55" s="939"/>
      <c r="I55" s="961"/>
      <c r="J55" s="938"/>
      <c r="K55" s="939"/>
      <c r="L55" s="937"/>
      <c r="M55" s="938"/>
      <c r="N55" s="939"/>
      <c r="O55" s="937"/>
      <c r="P55" s="940"/>
      <c r="Q55" s="939"/>
      <c r="R55" s="937"/>
      <c r="S55" s="940"/>
      <c r="T55" s="939"/>
      <c r="U55" s="937"/>
      <c r="V55" s="940"/>
      <c r="W55" s="939"/>
      <c r="X55" s="937"/>
    </row>
    <row r="56" spans="1:24" x14ac:dyDescent="0.25">
      <c r="A56" s="927">
        <v>47</v>
      </c>
      <c r="B56" s="39" t="s">
        <v>74</v>
      </c>
      <c r="C56" s="928" t="s">
        <v>75</v>
      </c>
      <c r="D56" s="938"/>
      <c r="E56" s="939"/>
      <c r="F56" s="937"/>
      <c r="G56" s="940"/>
      <c r="H56" s="939"/>
      <c r="I56" s="961"/>
      <c r="J56" s="938"/>
      <c r="K56" s="939"/>
      <c r="L56" s="937"/>
      <c r="M56" s="938"/>
      <c r="N56" s="939"/>
      <c r="O56" s="937"/>
      <c r="P56" s="940"/>
      <c r="Q56" s="939"/>
      <c r="R56" s="937"/>
      <c r="S56" s="940"/>
      <c r="T56" s="939"/>
      <c r="U56" s="937"/>
      <c r="V56" s="940"/>
      <c r="W56" s="939"/>
      <c r="X56" s="937"/>
    </row>
    <row r="57" spans="1:24" ht="25.5" x14ac:dyDescent="0.25">
      <c r="A57" s="927">
        <v>48</v>
      </c>
      <c r="B57" s="39" t="s">
        <v>76</v>
      </c>
      <c r="C57" s="941" t="s">
        <v>192</v>
      </c>
      <c r="D57" s="938"/>
      <c r="E57" s="939"/>
      <c r="F57" s="937"/>
      <c r="G57" s="940"/>
      <c r="H57" s="939"/>
      <c r="I57" s="961"/>
      <c r="J57" s="938"/>
      <c r="K57" s="939"/>
      <c r="L57" s="937"/>
      <c r="M57" s="938"/>
      <c r="N57" s="939"/>
      <c r="O57" s="937"/>
      <c r="P57" s="940"/>
      <c r="Q57" s="939"/>
      <c r="R57" s="937"/>
      <c r="S57" s="940"/>
      <c r="T57" s="939"/>
      <c r="U57" s="937"/>
      <c r="V57" s="940"/>
      <c r="W57" s="939"/>
      <c r="X57" s="937"/>
    </row>
    <row r="58" spans="1:24" ht="25.5" x14ac:dyDescent="0.25">
      <c r="A58" s="927">
        <v>49</v>
      </c>
      <c r="B58" s="39" t="s">
        <v>77</v>
      </c>
      <c r="C58" s="941" t="s">
        <v>78</v>
      </c>
      <c r="D58" s="938"/>
      <c r="E58" s="939"/>
      <c r="F58" s="937"/>
      <c r="G58" s="940"/>
      <c r="H58" s="939"/>
      <c r="I58" s="961"/>
      <c r="J58" s="938"/>
      <c r="K58" s="939"/>
      <c r="L58" s="937"/>
      <c r="M58" s="938"/>
      <c r="N58" s="939"/>
      <c r="O58" s="937"/>
      <c r="P58" s="940"/>
      <c r="Q58" s="939"/>
      <c r="R58" s="937"/>
      <c r="S58" s="940"/>
      <c r="T58" s="939"/>
      <c r="U58" s="937"/>
      <c r="V58" s="940"/>
      <c r="W58" s="939"/>
      <c r="X58" s="937"/>
    </row>
    <row r="59" spans="1:24" ht="25.5" x14ac:dyDescent="0.25">
      <c r="A59" s="927">
        <v>50</v>
      </c>
      <c r="B59" s="2" t="s">
        <v>79</v>
      </c>
      <c r="C59" s="943" t="s">
        <v>183</v>
      </c>
      <c r="D59" s="938"/>
      <c r="E59" s="939"/>
      <c r="F59" s="937"/>
      <c r="G59" s="940"/>
      <c r="H59" s="939"/>
      <c r="I59" s="961"/>
      <c r="J59" s="938"/>
      <c r="K59" s="939"/>
      <c r="L59" s="937"/>
      <c r="M59" s="938"/>
      <c r="N59" s="939"/>
      <c r="O59" s="937"/>
      <c r="P59" s="940"/>
      <c r="Q59" s="939"/>
      <c r="R59" s="937"/>
      <c r="S59" s="940"/>
      <c r="T59" s="939"/>
      <c r="U59" s="937"/>
      <c r="V59" s="940"/>
      <c r="W59" s="939"/>
      <c r="X59" s="937"/>
    </row>
    <row r="60" spans="1:24" ht="25.5" x14ac:dyDescent="0.25">
      <c r="A60" s="927">
        <v>51</v>
      </c>
      <c r="B60" s="39" t="s">
        <v>80</v>
      </c>
      <c r="C60" s="941" t="s">
        <v>81</v>
      </c>
      <c r="D60" s="938"/>
      <c r="E60" s="939"/>
      <c r="F60" s="937"/>
      <c r="G60" s="940"/>
      <c r="H60" s="939"/>
      <c r="I60" s="961"/>
      <c r="J60" s="938"/>
      <c r="K60" s="939"/>
      <c r="L60" s="937"/>
      <c r="M60" s="938"/>
      <c r="N60" s="939"/>
      <c r="O60" s="937"/>
      <c r="P60" s="940"/>
      <c r="Q60" s="939"/>
      <c r="R60" s="937"/>
      <c r="S60" s="940"/>
      <c r="T60" s="939"/>
      <c r="U60" s="937"/>
      <c r="V60" s="940"/>
      <c r="W60" s="939"/>
      <c r="X60" s="937"/>
    </row>
    <row r="61" spans="1:24" ht="25.5" x14ac:dyDescent="0.25">
      <c r="A61" s="927">
        <v>52</v>
      </c>
      <c r="B61" s="39" t="s">
        <v>82</v>
      </c>
      <c r="C61" s="941" t="s">
        <v>184</v>
      </c>
      <c r="D61" s="938"/>
      <c r="E61" s="939"/>
      <c r="F61" s="937"/>
      <c r="G61" s="940"/>
      <c r="H61" s="939"/>
      <c r="I61" s="961"/>
      <c r="J61" s="938"/>
      <c r="K61" s="939"/>
      <c r="L61" s="937"/>
      <c r="M61" s="938"/>
      <c r="N61" s="939"/>
      <c r="O61" s="937"/>
      <c r="P61" s="940"/>
      <c r="Q61" s="939"/>
      <c r="R61" s="937"/>
      <c r="S61" s="940"/>
      <c r="T61" s="939"/>
      <c r="U61" s="937"/>
      <c r="V61" s="940"/>
      <c r="W61" s="939"/>
      <c r="X61" s="937"/>
    </row>
    <row r="62" spans="1:24" ht="25.5" x14ac:dyDescent="0.25">
      <c r="A62" s="927">
        <v>53</v>
      </c>
      <c r="B62" s="39" t="s">
        <v>83</v>
      </c>
      <c r="C62" s="941" t="s">
        <v>191</v>
      </c>
      <c r="D62" s="938"/>
      <c r="E62" s="939"/>
      <c r="F62" s="937"/>
      <c r="G62" s="940"/>
      <c r="H62" s="939"/>
      <c r="I62" s="961"/>
      <c r="J62" s="938"/>
      <c r="K62" s="939"/>
      <c r="L62" s="937"/>
      <c r="M62" s="938"/>
      <c r="N62" s="939"/>
      <c r="O62" s="937"/>
      <c r="P62" s="940"/>
      <c r="Q62" s="939"/>
      <c r="R62" s="937"/>
      <c r="S62" s="940"/>
      <c r="T62" s="939"/>
      <c r="U62" s="937"/>
      <c r="V62" s="940"/>
      <c r="W62" s="939"/>
      <c r="X62" s="937"/>
    </row>
    <row r="63" spans="1:24" ht="23.25" customHeight="1" thickBot="1" x14ac:dyDescent="0.3">
      <c r="A63" s="945">
        <v>54</v>
      </c>
      <c r="B63" s="919" t="s">
        <v>84</v>
      </c>
      <c r="C63" s="966" t="s">
        <v>85</v>
      </c>
      <c r="D63" s="947"/>
      <c r="E63" s="948"/>
      <c r="F63" s="949"/>
      <c r="G63" s="950"/>
      <c r="H63" s="948"/>
      <c r="I63" s="967"/>
      <c r="J63" s="947"/>
      <c r="K63" s="948"/>
      <c r="L63" s="937"/>
      <c r="M63" s="947"/>
      <c r="N63" s="948"/>
      <c r="O63" s="937"/>
      <c r="P63" s="950"/>
      <c r="Q63" s="948"/>
      <c r="R63" s="937"/>
      <c r="S63" s="940"/>
      <c r="T63" s="939"/>
      <c r="U63" s="937"/>
      <c r="V63" s="940"/>
      <c r="W63" s="939"/>
      <c r="X63" s="937"/>
    </row>
    <row r="64" spans="1:24" ht="15.75" thickBot="1" x14ac:dyDescent="0.3">
      <c r="A64" s="1539" t="s">
        <v>86</v>
      </c>
      <c r="B64" s="1540"/>
      <c r="C64" s="1541"/>
      <c r="D64" s="955">
        <f>SUM(D42:D63)</f>
        <v>0</v>
      </c>
      <c r="E64" s="958">
        <f t="shared" ref="E64:X64" si="1">SUM(E42:E63)</f>
        <v>0</v>
      </c>
      <c r="F64" s="956">
        <f t="shared" si="1"/>
        <v>0</v>
      </c>
      <c r="G64" s="957">
        <f t="shared" si="1"/>
        <v>0</v>
      </c>
      <c r="H64" s="958">
        <f t="shared" si="1"/>
        <v>0</v>
      </c>
      <c r="I64" s="959">
        <f t="shared" si="1"/>
        <v>0</v>
      </c>
      <c r="J64" s="955">
        <f t="shared" si="1"/>
        <v>0</v>
      </c>
      <c r="K64" s="958">
        <f t="shared" si="1"/>
        <v>0</v>
      </c>
      <c r="L64" s="956">
        <f t="shared" si="1"/>
        <v>0</v>
      </c>
      <c r="M64" s="955">
        <f t="shared" si="1"/>
        <v>0</v>
      </c>
      <c r="N64" s="958">
        <f t="shared" si="1"/>
        <v>0</v>
      </c>
      <c r="O64" s="956">
        <f t="shared" si="1"/>
        <v>0</v>
      </c>
      <c r="P64" s="957">
        <f t="shared" si="1"/>
        <v>0</v>
      </c>
      <c r="Q64" s="958">
        <f t="shared" si="1"/>
        <v>0</v>
      </c>
      <c r="R64" s="956">
        <f t="shared" si="1"/>
        <v>0</v>
      </c>
      <c r="S64" s="957">
        <f t="shared" si="1"/>
        <v>0</v>
      </c>
      <c r="T64" s="958">
        <f t="shared" si="1"/>
        <v>0</v>
      </c>
      <c r="U64" s="956">
        <f t="shared" si="1"/>
        <v>0</v>
      </c>
      <c r="V64" s="957">
        <f t="shared" si="1"/>
        <v>0</v>
      </c>
      <c r="W64" s="958">
        <f t="shared" si="1"/>
        <v>0</v>
      </c>
      <c r="X64" s="956">
        <f t="shared" si="1"/>
        <v>0</v>
      </c>
    </row>
    <row r="65" spans="1:24" x14ac:dyDescent="0.25">
      <c r="A65" s="960"/>
      <c r="B65" s="923"/>
      <c r="C65" s="923"/>
      <c r="D65" s="1547"/>
      <c r="E65" s="1548"/>
      <c r="F65" s="1549"/>
      <c r="G65" s="1547"/>
      <c r="H65" s="1548"/>
      <c r="I65" s="1549"/>
      <c r="J65" s="1547"/>
      <c r="K65" s="1548"/>
      <c r="L65" s="1549"/>
      <c r="M65" s="1547"/>
      <c r="N65" s="1548"/>
      <c r="O65" s="1549"/>
      <c r="P65" s="1548"/>
      <c r="Q65" s="1548"/>
      <c r="R65" s="1549"/>
      <c r="S65" s="1547"/>
      <c r="T65" s="1548"/>
      <c r="U65" s="1549"/>
      <c r="V65" s="1547"/>
      <c r="W65" s="1548"/>
      <c r="X65" s="1549"/>
    </row>
    <row r="66" spans="1:24" ht="25.5" x14ac:dyDescent="0.25">
      <c r="A66" s="927">
        <v>55</v>
      </c>
      <c r="B66" s="39" t="s">
        <v>87</v>
      </c>
      <c r="C66" s="928" t="s">
        <v>211</v>
      </c>
      <c r="D66" s="938">
        <v>0</v>
      </c>
      <c r="E66" s="939">
        <v>1</v>
      </c>
      <c r="F66" s="937">
        <f>D66-E66</f>
        <v>-1</v>
      </c>
      <c r="G66" s="940"/>
      <c r="H66" s="939"/>
      <c r="I66" s="961"/>
      <c r="J66" s="938">
        <v>0</v>
      </c>
      <c r="K66" s="939">
        <v>1</v>
      </c>
      <c r="L66" s="937">
        <f>J66-K66</f>
        <v>-1</v>
      </c>
      <c r="M66" s="938"/>
      <c r="N66" s="939"/>
      <c r="O66" s="937"/>
      <c r="P66" s="940">
        <v>0</v>
      </c>
      <c r="Q66" s="939">
        <v>0.5</v>
      </c>
      <c r="R66" s="937">
        <f>P66-Q66</f>
        <v>-0.5</v>
      </c>
      <c r="S66" s="940"/>
      <c r="T66" s="939"/>
      <c r="U66" s="937"/>
      <c r="V66" s="940"/>
      <c r="W66" s="939"/>
      <c r="X66" s="937"/>
    </row>
    <row r="67" spans="1:24" ht="25.5" x14ac:dyDescent="0.25">
      <c r="A67" s="927">
        <v>56</v>
      </c>
      <c r="B67" s="39" t="s">
        <v>88</v>
      </c>
      <c r="C67" s="968" t="s">
        <v>509</v>
      </c>
      <c r="D67" s="938"/>
      <c r="E67" s="939"/>
      <c r="F67" s="937"/>
      <c r="G67" s="940"/>
      <c r="H67" s="939"/>
      <c r="I67" s="961"/>
      <c r="J67" s="938"/>
      <c r="K67" s="939"/>
      <c r="L67" s="937"/>
      <c r="M67" s="938"/>
      <c r="N67" s="939"/>
      <c r="O67" s="937"/>
      <c r="P67" s="940"/>
      <c r="Q67" s="939"/>
      <c r="R67" s="937"/>
      <c r="S67" s="940"/>
      <c r="T67" s="939"/>
      <c r="U67" s="937"/>
      <c r="V67" s="940"/>
      <c r="W67" s="939"/>
      <c r="X67" s="937"/>
    </row>
    <row r="68" spans="1:24" ht="25.5" x14ac:dyDescent="0.25">
      <c r="A68" s="1551">
        <v>57</v>
      </c>
      <c r="B68" s="1553" t="s">
        <v>89</v>
      </c>
      <c r="C68" s="941" t="s">
        <v>171</v>
      </c>
      <c r="D68" s="938">
        <v>1.4</v>
      </c>
      <c r="E68" s="939">
        <v>17.5</v>
      </c>
      <c r="F68" s="937">
        <f>D68-E68</f>
        <v>-16.100000000000001</v>
      </c>
      <c r="G68" s="940">
        <v>14</v>
      </c>
      <c r="H68" s="939">
        <v>63</v>
      </c>
      <c r="I68" s="961">
        <f>G68-H68</f>
        <v>-49</v>
      </c>
      <c r="J68" s="938">
        <v>11.9</v>
      </c>
      <c r="K68" s="939">
        <v>15.4</v>
      </c>
      <c r="L68" s="937">
        <f>J68-K68</f>
        <v>-3.5</v>
      </c>
      <c r="M68" s="938"/>
      <c r="N68" s="939"/>
      <c r="O68" s="937"/>
      <c r="P68" s="940"/>
      <c r="Q68" s="939"/>
      <c r="R68" s="937"/>
      <c r="S68" s="940">
        <v>53</v>
      </c>
      <c r="T68" s="939">
        <v>50.4</v>
      </c>
      <c r="U68" s="937">
        <f>S68-T68</f>
        <v>2.6000000000000014</v>
      </c>
      <c r="V68" s="940"/>
      <c r="W68" s="939"/>
      <c r="X68" s="937"/>
    </row>
    <row r="69" spans="1:24" x14ac:dyDescent="0.25">
      <c r="A69" s="1551"/>
      <c r="B69" s="1553"/>
      <c r="C69" s="941" t="s">
        <v>172</v>
      </c>
      <c r="D69" s="938"/>
      <c r="E69" s="939"/>
      <c r="F69" s="937"/>
      <c r="G69" s="940"/>
      <c r="H69" s="939"/>
      <c r="I69" s="961"/>
      <c r="J69" s="938"/>
      <c r="K69" s="939"/>
      <c r="L69" s="937"/>
      <c r="M69" s="938"/>
      <c r="N69" s="939"/>
      <c r="O69" s="937"/>
      <c r="P69" s="940"/>
      <c r="Q69" s="939"/>
      <c r="R69" s="937"/>
      <c r="S69" s="940"/>
      <c r="T69" s="939"/>
      <c r="U69" s="937"/>
      <c r="V69" s="940"/>
      <c r="W69" s="939"/>
      <c r="X69" s="937"/>
    </row>
    <row r="70" spans="1:24" x14ac:dyDescent="0.25">
      <c r="A70" s="1551"/>
      <c r="B70" s="1553"/>
      <c r="C70" s="941" t="s">
        <v>173</v>
      </c>
      <c r="D70" s="938"/>
      <c r="E70" s="939"/>
      <c r="F70" s="937"/>
      <c r="G70" s="940"/>
      <c r="H70" s="939"/>
      <c r="I70" s="961"/>
      <c r="J70" s="938"/>
      <c r="K70" s="939"/>
      <c r="L70" s="937"/>
      <c r="M70" s="938"/>
      <c r="N70" s="939"/>
      <c r="O70" s="937"/>
      <c r="P70" s="940"/>
      <c r="Q70" s="939"/>
      <c r="R70" s="937"/>
      <c r="S70" s="940"/>
      <c r="T70" s="939"/>
      <c r="U70" s="937"/>
      <c r="V70" s="940"/>
      <c r="W70" s="939"/>
      <c r="X70" s="937"/>
    </row>
    <row r="71" spans="1:24" ht="25.5" x14ac:dyDescent="0.25">
      <c r="A71" s="927">
        <v>58</v>
      </c>
      <c r="B71" s="39" t="s">
        <v>90</v>
      </c>
      <c r="C71" s="941" t="s">
        <v>91</v>
      </c>
      <c r="D71" s="938"/>
      <c r="E71" s="939"/>
      <c r="F71" s="937"/>
      <c r="G71" s="940"/>
      <c r="H71" s="939"/>
      <c r="I71" s="961"/>
      <c r="J71" s="938"/>
      <c r="K71" s="939"/>
      <c r="L71" s="937"/>
      <c r="M71" s="938"/>
      <c r="N71" s="939"/>
      <c r="O71" s="937"/>
      <c r="P71" s="940"/>
      <c r="Q71" s="939"/>
      <c r="R71" s="937"/>
      <c r="S71" s="940"/>
      <c r="T71" s="939"/>
      <c r="U71" s="937"/>
      <c r="V71" s="940"/>
      <c r="W71" s="939"/>
      <c r="X71" s="937"/>
    </row>
    <row r="72" spans="1:24" ht="51" x14ac:dyDescent="0.25">
      <c r="A72" s="927">
        <v>59</v>
      </c>
      <c r="B72" s="39" t="s">
        <v>92</v>
      </c>
      <c r="C72" s="941" t="s">
        <v>93</v>
      </c>
      <c r="D72" s="938">
        <v>1.4</v>
      </c>
      <c r="E72" s="939">
        <v>10.5</v>
      </c>
      <c r="F72" s="937">
        <f>D72-E72</f>
        <v>-9.1</v>
      </c>
      <c r="G72" s="940">
        <v>3.5</v>
      </c>
      <c r="H72" s="939">
        <v>24.5</v>
      </c>
      <c r="I72" s="961">
        <f>G72-H72</f>
        <v>-21</v>
      </c>
      <c r="J72" s="938">
        <v>0</v>
      </c>
      <c r="K72" s="939">
        <v>7</v>
      </c>
      <c r="L72" s="937">
        <f>J72-K72</f>
        <v>-7</v>
      </c>
      <c r="M72" s="938"/>
      <c r="N72" s="939"/>
      <c r="O72" s="937"/>
      <c r="P72" s="940">
        <v>1.4</v>
      </c>
      <c r="Q72" s="939">
        <v>10.5</v>
      </c>
      <c r="R72" s="937">
        <f>P72-Q72</f>
        <v>-9.1</v>
      </c>
      <c r="S72" s="940"/>
      <c r="T72" s="939"/>
      <c r="U72" s="937"/>
      <c r="V72" s="940">
        <v>21.5</v>
      </c>
      <c r="W72" s="939">
        <v>31.5</v>
      </c>
      <c r="X72" s="937">
        <f>V72-W72</f>
        <v>-10</v>
      </c>
    </row>
    <row r="73" spans="1:24" ht="25.5" x14ac:dyDescent="0.25">
      <c r="A73" s="927">
        <v>60</v>
      </c>
      <c r="B73" s="39" t="s">
        <v>94</v>
      </c>
      <c r="C73" s="941" t="s">
        <v>212</v>
      </c>
      <c r="D73" s="938"/>
      <c r="E73" s="939"/>
      <c r="F73" s="937"/>
      <c r="G73" s="940"/>
      <c r="H73" s="939"/>
      <c r="I73" s="961"/>
      <c r="J73" s="938"/>
      <c r="K73" s="939"/>
      <c r="L73" s="937"/>
      <c r="M73" s="938"/>
      <c r="N73" s="939"/>
      <c r="O73" s="937"/>
      <c r="P73" s="940"/>
      <c r="Q73" s="939"/>
      <c r="R73" s="937"/>
      <c r="S73" s="940"/>
      <c r="T73" s="939"/>
      <c r="U73" s="937"/>
      <c r="V73" s="940">
        <v>15</v>
      </c>
      <c r="W73" s="939">
        <v>12</v>
      </c>
      <c r="X73" s="937">
        <f>V73-W73</f>
        <v>3</v>
      </c>
    </row>
    <row r="74" spans="1:24" ht="25.5" customHeight="1" x14ac:dyDescent="0.25">
      <c r="A74" s="927">
        <v>61</v>
      </c>
      <c r="B74" s="39" t="s">
        <v>95</v>
      </c>
      <c r="C74" s="941" t="s">
        <v>213</v>
      </c>
      <c r="D74" s="938"/>
      <c r="E74" s="939"/>
      <c r="F74" s="937"/>
      <c r="G74" s="940"/>
      <c r="H74" s="939"/>
      <c r="I74" s="961"/>
      <c r="J74" s="938">
        <v>2.7</v>
      </c>
      <c r="K74" s="939">
        <v>4</v>
      </c>
      <c r="L74" s="937">
        <f>J74-K74</f>
        <v>-1.2999999999999998</v>
      </c>
      <c r="M74" s="938"/>
      <c r="N74" s="939"/>
      <c r="O74" s="937"/>
      <c r="P74" s="940"/>
      <c r="Q74" s="939"/>
      <c r="R74" s="937"/>
      <c r="S74" s="940"/>
      <c r="T74" s="939"/>
      <c r="U74" s="937"/>
      <c r="V74" s="940"/>
      <c r="W74" s="939"/>
      <c r="X74" s="937"/>
    </row>
    <row r="75" spans="1:24" ht="38.25" x14ac:dyDescent="0.25">
      <c r="A75" s="927">
        <v>62</v>
      </c>
      <c r="B75" s="39" t="s">
        <v>96</v>
      </c>
      <c r="C75" s="941" t="s">
        <v>97</v>
      </c>
      <c r="D75" s="938">
        <v>0</v>
      </c>
      <c r="E75" s="939">
        <v>0.5</v>
      </c>
      <c r="F75" s="937">
        <f>D75-E75</f>
        <v>-0.5</v>
      </c>
      <c r="G75" s="940"/>
      <c r="H75" s="939"/>
      <c r="I75" s="961"/>
      <c r="J75" s="938"/>
      <c r="K75" s="939"/>
      <c r="L75" s="937"/>
      <c r="M75" s="938"/>
      <c r="N75" s="939"/>
      <c r="O75" s="937"/>
      <c r="P75" s="940">
        <v>0</v>
      </c>
      <c r="Q75" s="939">
        <v>0.5</v>
      </c>
      <c r="R75" s="937">
        <f>P75-Q75</f>
        <v>-0.5</v>
      </c>
      <c r="S75" s="940"/>
      <c r="T75" s="939"/>
      <c r="U75" s="937"/>
      <c r="V75" s="940"/>
      <c r="W75" s="939"/>
      <c r="X75" s="937"/>
    </row>
    <row r="76" spans="1:24" ht="25.5" x14ac:dyDescent="0.25">
      <c r="A76" s="927">
        <v>63</v>
      </c>
      <c r="B76" s="39" t="s">
        <v>98</v>
      </c>
      <c r="C76" s="941" t="s">
        <v>99</v>
      </c>
      <c r="D76" s="938"/>
      <c r="E76" s="939"/>
      <c r="F76" s="937"/>
      <c r="G76" s="940"/>
      <c r="H76" s="939"/>
      <c r="I76" s="961"/>
      <c r="J76" s="938">
        <v>0.6</v>
      </c>
      <c r="K76" s="939">
        <v>1</v>
      </c>
      <c r="L76" s="937">
        <f>J76-K76</f>
        <v>-0.4</v>
      </c>
      <c r="M76" s="938"/>
      <c r="N76" s="939"/>
      <c r="O76" s="937"/>
      <c r="P76" s="940">
        <v>0</v>
      </c>
      <c r="Q76" s="939">
        <v>1</v>
      </c>
      <c r="R76" s="937">
        <f>P76-Q76</f>
        <v>-1</v>
      </c>
      <c r="S76" s="940"/>
      <c r="T76" s="939"/>
      <c r="U76" s="937"/>
      <c r="V76" s="940"/>
      <c r="W76" s="939"/>
      <c r="X76" s="937"/>
    </row>
    <row r="77" spans="1:24" ht="25.5" x14ac:dyDescent="0.25">
      <c r="A77" s="1551">
        <v>64</v>
      </c>
      <c r="B77" s="1552" t="s">
        <v>174</v>
      </c>
      <c r="C77" s="928" t="s">
        <v>175</v>
      </c>
      <c r="D77" s="938"/>
      <c r="E77" s="939"/>
      <c r="F77" s="937"/>
      <c r="G77" s="940"/>
      <c r="H77" s="939"/>
      <c r="I77" s="961"/>
      <c r="J77" s="938"/>
      <c r="K77" s="939"/>
      <c r="L77" s="937"/>
      <c r="M77" s="938"/>
      <c r="N77" s="939"/>
      <c r="O77" s="937"/>
      <c r="P77" s="940"/>
      <c r="Q77" s="939"/>
      <c r="R77" s="937"/>
      <c r="S77" s="940"/>
      <c r="T77" s="939"/>
      <c r="U77" s="937"/>
      <c r="V77" s="940"/>
      <c r="W77" s="939"/>
      <c r="X77" s="937"/>
    </row>
    <row r="78" spans="1:24" ht="25.5" x14ac:dyDescent="0.25">
      <c r="A78" s="1551"/>
      <c r="B78" s="1552"/>
      <c r="C78" s="928" t="s">
        <v>176</v>
      </c>
      <c r="D78" s="938"/>
      <c r="E78" s="939"/>
      <c r="F78" s="937"/>
      <c r="G78" s="940"/>
      <c r="H78" s="939"/>
      <c r="I78" s="961"/>
      <c r="J78" s="938"/>
      <c r="K78" s="939"/>
      <c r="L78" s="937"/>
      <c r="M78" s="938"/>
      <c r="N78" s="939"/>
      <c r="O78" s="937"/>
      <c r="P78" s="940"/>
      <c r="Q78" s="939"/>
      <c r="R78" s="937"/>
      <c r="S78" s="940"/>
      <c r="T78" s="939"/>
      <c r="U78" s="937"/>
      <c r="V78" s="940"/>
      <c r="W78" s="939"/>
      <c r="X78" s="937"/>
    </row>
    <row r="79" spans="1:24" ht="25.5" x14ac:dyDescent="0.25">
      <c r="A79" s="1551"/>
      <c r="B79" s="1552"/>
      <c r="C79" s="928" t="s">
        <v>177</v>
      </c>
      <c r="D79" s="938"/>
      <c r="E79" s="939"/>
      <c r="F79" s="937"/>
      <c r="G79" s="940"/>
      <c r="H79" s="939"/>
      <c r="I79" s="961"/>
      <c r="J79" s="938"/>
      <c r="K79" s="939"/>
      <c r="L79" s="937"/>
      <c r="M79" s="938"/>
      <c r="N79" s="939"/>
      <c r="O79" s="937"/>
      <c r="P79" s="940"/>
      <c r="Q79" s="939"/>
      <c r="R79" s="937"/>
      <c r="S79" s="940"/>
      <c r="T79" s="939"/>
      <c r="U79" s="937"/>
      <c r="V79" s="940"/>
      <c r="W79" s="939"/>
      <c r="X79" s="937"/>
    </row>
    <row r="80" spans="1:24" ht="25.5" x14ac:dyDescent="0.25">
      <c r="A80" s="927">
        <v>65</v>
      </c>
      <c r="B80" s="39" t="s">
        <v>100</v>
      </c>
      <c r="C80" s="941" t="s">
        <v>101</v>
      </c>
      <c r="D80" s="938"/>
      <c r="E80" s="939"/>
      <c r="F80" s="937"/>
      <c r="G80" s="940"/>
      <c r="H80" s="939"/>
      <c r="I80" s="961"/>
      <c r="J80" s="938"/>
      <c r="K80" s="939"/>
      <c r="L80" s="937"/>
      <c r="M80" s="938"/>
      <c r="N80" s="939"/>
      <c r="O80" s="937"/>
      <c r="P80" s="940"/>
      <c r="Q80" s="939"/>
      <c r="R80" s="937"/>
      <c r="S80" s="940"/>
      <c r="T80" s="939"/>
      <c r="U80" s="937"/>
      <c r="V80" s="940"/>
      <c r="W80" s="939"/>
      <c r="X80" s="937"/>
    </row>
    <row r="81" spans="1:24" x14ac:dyDescent="0.25">
      <c r="A81" s="927">
        <v>66</v>
      </c>
      <c r="B81" s="39" t="s">
        <v>102</v>
      </c>
      <c r="C81" s="941" t="s">
        <v>103</v>
      </c>
      <c r="D81" s="938"/>
      <c r="E81" s="939"/>
      <c r="F81" s="937"/>
      <c r="G81" s="940"/>
      <c r="H81" s="939"/>
      <c r="I81" s="961"/>
      <c r="J81" s="938"/>
      <c r="K81" s="939"/>
      <c r="L81" s="937"/>
      <c r="M81" s="938"/>
      <c r="N81" s="939"/>
      <c r="O81" s="937"/>
      <c r="P81" s="940"/>
      <c r="Q81" s="939"/>
      <c r="R81" s="937"/>
      <c r="S81" s="940"/>
      <c r="T81" s="939"/>
      <c r="U81" s="937"/>
      <c r="V81" s="940"/>
      <c r="W81" s="939"/>
      <c r="X81" s="937"/>
    </row>
    <row r="82" spans="1:24" ht="25.5" x14ac:dyDescent="0.25">
      <c r="A82" s="927">
        <v>67</v>
      </c>
      <c r="B82" s="39" t="s">
        <v>104</v>
      </c>
      <c r="C82" s="965" t="s">
        <v>105</v>
      </c>
      <c r="D82" s="938"/>
      <c r="E82" s="939"/>
      <c r="F82" s="937"/>
      <c r="G82" s="940"/>
      <c r="H82" s="939"/>
      <c r="I82" s="961"/>
      <c r="J82" s="938">
        <v>1.5</v>
      </c>
      <c r="K82" s="939">
        <v>2.23</v>
      </c>
      <c r="L82" s="937">
        <f>J82-K82</f>
        <v>-0.73</v>
      </c>
      <c r="M82" s="938"/>
      <c r="N82" s="939"/>
      <c r="O82" s="937"/>
      <c r="P82" s="940"/>
      <c r="Q82" s="939"/>
      <c r="R82" s="937"/>
      <c r="S82" s="940">
        <v>5.8</v>
      </c>
      <c r="T82" s="939">
        <v>4.79</v>
      </c>
      <c r="U82" s="937">
        <f>S82-T82</f>
        <v>1.0099999999999998</v>
      </c>
      <c r="V82" s="940"/>
      <c r="W82" s="939"/>
      <c r="X82" s="937"/>
    </row>
    <row r="83" spans="1:24" ht="15.75" thickBot="1" x14ac:dyDescent="0.3">
      <c r="A83" s="969"/>
      <c r="B83" s="919" t="s">
        <v>104</v>
      </c>
      <c r="C83" s="966" t="s">
        <v>188</v>
      </c>
      <c r="D83" s="947"/>
      <c r="E83" s="948"/>
      <c r="F83" s="949"/>
      <c r="G83" s="950"/>
      <c r="H83" s="948"/>
      <c r="I83" s="961"/>
      <c r="J83" s="947"/>
      <c r="K83" s="948"/>
      <c r="L83" s="937"/>
      <c r="M83" s="947"/>
      <c r="N83" s="948"/>
      <c r="O83" s="937"/>
      <c r="P83" s="950"/>
      <c r="Q83" s="948"/>
      <c r="R83" s="937"/>
      <c r="S83" s="940"/>
      <c r="T83" s="939"/>
      <c r="U83" s="937"/>
      <c r="V83" s="940"/>
      <c r="W83" s="939"/>
      <c r="X83" s="937"/>
    </row>
    <row r="84" spans="1:24" ht="15.75" thickBot="1" x14ac:dyDescent="0.3">
      <c r="A84" s="1539" t="s">
        <v>106</v>
      </c>
      <c r="B84" s="1540"/>
      <c r="C84" s="1541"/>
      <c r="D84" s="955">
        <f>SUM(D66:D83)</f>
        <v>2.8</v>
      </c>
      <c r="E84" s="958">
        <f t="shared" ref="E84:X84" si="2">SUM(E66:E83)</f>
        <v>29.5</v>
      </c>
      <c r="F84" s="956">
        <f t="shared" si="2"/>
        <v>-26.700000000000003</v>
      </c>
      <c r="G84" s="957">
        <f t="shared" si="2"/>
        <v>17.5</v>
      </c>
      <c r="H84" s="958">
        <f t="shared" si="2"/>
        <v>87.5</v>
      </c>
      <c r="I84" s="959">
        <f t="shared" si="2"/>
        <v>-70</v>
      </c>
      <c r="J84" s="955">
        <f t="shared" si="2"/>
        <v>16.700000000000003</v>
      </c>
      <c r="K84" s="958">
        <f t="shared" si="2"/>
        <v>30.63</v>
      </c>
      <c r="L84" s="956">
        <f t="shared" si="2"/>
        <v>-13.930000000000001</v>
      </c>
      <c r="M84" s="955">
        <f t="shared" si="2"/>
        <v>0</v>
      </c>
      <c r="N84" s="958">
        <f t="shared" si="2"/>
        <v>0</v>
      </c>
      <c r="O84" s="956">
        <f t="shared" si="2"/>
        <v>0</v>
      </c>
      <c r="P84" s="957">
        <f t="shared" si="2"/>
        <v>1.4</v>
      </c>
      <c r="Q84" s="958">
        <f t="shared" si="2"/>
        <v>12.5</v>
      </c>
      <c r="R84" s="956">
        <f t="shared" si="2"/>
        <v>-11.1</v>
      </c>
      <c r="S84" s="957">
        <f t="shared" si="2"/>
        <v>58.8</v>
      </c>
      <c r="T84" s="958">
        <f t="shared" si="2"/>
        <v>55.19</v>
      </c>
      <c r="U84" s="956">
        <f t="shared" si="2"/>
        <v>3.6100000000000012</v>
      </c>
      <c r="V84" s="956">
        <f t="shared" si="2"/>
        <v>36.5</v>
      </c>
      <c r="W84" s="956">
        <f t="shared" si="2"/>
        <v>43.5</v>
      </c>
      <c r="X84" s="956">
        <f t="shared" si="2"/>
        <v>-7</v>
      </c>
    </row>
    <row r="85" spans="1:24" x14ac:dyDescent="0.25">
      <c r="A85" s="960"/>
      <c r="B85" s="923"/>
      <c r="C85" s="923"/>
      <c r="D85" s="1547"/>
      <c r="E85" s="1548"/>
      <c r="F85" s="1549"/>
      <c r="G85" s="1547"/>
      <c r="H85" s="1548"/>
      <c r="I85" s="1549"/>
      <c r="J85" s="1547"/>
      <c r="K85" s="1548"/>
      <c r="L85" s="1549"/>
      <c r="M85" s="1547"/>
      <c r="N85" s="1548"/>
      <c r="O85" s="1549"/>
      <c r="P85" s="1548"/>
      <c r="Q85" s="1548"/>
      <c r="R85" s="1549"/>
      <c r="S85" s="1547"/>
      <c r="T85" s="1548"/>
      <c r="U85" s="1549"/>
      <c r="V85" s="1547"/>
      <c r="W85" s="1548"/>
      <c r="X85" s="1549"/>
    </row>
    <row r="86" spans="1:24" ht="25.5" x14ac:dyDescent="0.25">
      <c r="A86" s="927">
        <v>68</v>
      </c>
      <c r="B86" s="942" t="s">
        <v>107</v>
      </c>
      <c r="C86" s="941" t="s">
        <v>214</v>
      </c>
      <c r="D86" s="938"/>
      <c r="E86" s="939"/>
      <c r="F86" s="937"/>
      <c r="G86" s="940"/>
      <c r="H86" s="939"/>
      <c r="I86" s="961"/>
      <c r="J86" s="938"/>
      <c r="K86" s="939"/>
      <c r="L86" s="937"/>
      <c r="M86" s="938"/>
      <c r="N86" s="939"/>
      <c r="O86" s="937"/>
      <c r="P86" s="940"/>
      <c r="Q86" s="939"/>
      <c r="R86" s="937"/>
      <c r="S86" s="940"/>
      <c r="T86" s="939"/>
      <c r="U86" s="937"/>
      <c r="V86" s="940"/>
      <c r="W86" s="939"/>
      <c r="X86" s="937"/>
    </row>
    <row r="87" spans="1:24" ht="25.5" x14ac:dyDescent="0.25">
      <c r="A87" s="927">
        <v>69</v>
      </c>
      <c r="B87" s="39" t="s">
        <v>108</v>
      </c>
      <c r="C87" s="941" t="s">
        <v>186</v>
      </c>
      <c r="D87" s="938"/>
      <c r="E87" s="939"/>
      <c r="F87" s="937"/>
      <c r="G87" s="940"/>
      <c r="H87" s="939"/>
      <c r="I87" s="961"/>
      <c r="J87" s="938"/>
      <c r="K87" s="939"/>
      <c r="L87" s="937"/>
      <c r="M87" s="938"/>
      <c r="N87" s="939"/>
      <c r="O87" s="937"/>
      <c r="P87" s="940"/>
      <c r="Q87" s="939"/>
      <c r="R87" s="937"/>
      <c r="S87" s="940"/>
      <c r="T87" s="939"/>
      <c r="U87" s="937"/>
      <c r="V87" s="940"/>
      <c r="W87" s="939"/>
      <c r="X87" s="937"/>
    </row>
    <row r="88" spans="1:24" ht="25.5" x14ac:dyDescent="0.25">
      <c r="A88" s="927">
        <v>70</v>
      </c>
      <c r="B88" s="39" t="s">
        <v>109</v>
      </c>
      <c r="C88" s="941" t="s">
        <v>110</v>
      </c>
      <c r="D88" s="938"/>
      <c r="E88" s="939"/>
      <c r="F88" s="937"/>
      <c r="G88" s="940"/>
      <c r="H88" s="939"/>
      <c r="I88" s="961"/>
      <c r="J88" s="938"/>
      <c r="K88" s="939"/>
      <c r="L88" s="937"/>
      <c r="M88" s="938"/>
      <c r="N88" s="939"/>
      <c r="O88" s="937"/>
      <c r="P88" s="940"/>
      <c r="Q88" s="939"/>
      <c r="R88" s="937"/>
      <c r="S88" s="940"/>
      <c r="T88" s="939"/>
      <c r="U88" s="937"/>
      <c r="V88" s="940"/>
      <c r="W88" s="939"/>
      <c r="X88" s="937"/>
    </row>
    <row r="89" spans="1:24" ht="25.5" x14ac:dyDescent="0.25">
      <c r="A89" s="927">
        <v>71</v>
      </c>
      <c r="B89" s="39" t="s">
        <v>111</v>
      </c>
      <c r="C89" s="941" t="s">
        <v>187</v>
      </c>
      <c r="D89" s="938"/>
      <c r="E89" s="939"/>
      <c r="F89" s="937"/>
      <c r="G89" s="940"/>
      <c r="H89" s="939"/>
      <c r="I89" s="961"/>
      <c r="J89" s="938"/>
      <c r="K89" s="939"/>
      <c r="L89" s="937"/>
      <c r="M89" s="938"/>
      <c r="N89" s="939"/>
      <c r="O89" s="937"/>
      <c r="P89" s="940"/>
      <c r="Q89" s="939"/>
      <c r="R89" s="937"/>
      <c r="S89" s="940"/>
      <c r="T89" s="939"/>
      <c r="U89" s="937"/>
      <c r="V89" s="940"/>
      <c r="W89" s="939"/>
      <c r="X89" s="937"/>
    </row>
    <row r="90" spans="1:24" x14ac:dyDescent="0.25">
      <c r="A90" s="927">
        <v>72</v>
      </c>
      <c r="B90" s="39" t="s">
        <v>112</v>
      </c>
      <c r="C90" s="928" t="s">
        <v>113</v>
      </c>
      <c r="D90" s="938">
        <v>0</v>
      </c>
      <c r="E90" s="939">
        <v>1</v>
      </c>
      <c r="F90" s="937">
        <f>D90-E90</f>
        <v>-1</v>
      </c>
      <c r="G90" s="940"/>
      <c r="H90" s="939"/>
      <c r="I90" s="961"/>
      <c r="J90" s="938"/>
      <c r="K90" s="939"/>
      <c r="L90" s="937"/>
      <c r="M90" s="938"/>
      <c r="N90" s="939"/>
      <c r="O90" s="937"/>
      <c r="P90" s="940"/>
      <c r="Q90" s="939"/>
      <c r="R90" s="937"/>
      <c r="S90" s="940"/>
      <c r="T90" s="939"/>
      <c r="U90" s="937"/>
      <c r="V90" s="940"/>
      <c r="W90" s="939"/>
      <c r="X90" s="937"/>
    </row>
    <row r="91" spans="1:24" ht="26.25" thickBot="1" x14ac:dyDescent="0.3">
      <c r="A91" s="945">
        <v>73</v>
      </c>
      <c r="B91" s="919" t="s">
        <v>114</v>
      </c>
      <c r="C91" s="970" t="s">
        <v>115</v>
      </c>
      <c r="D91" s="947"/>
      <c r="E91" s="948"/>
      <c r="F91" s="949"/>
      <c r="G91" s="950"/>
      <c r="H91" s="948"/>
      <c r="I91" s="961"/>
      <c r="J91" s="947"/>
      <c r="K91" s="948"/>
      <c r="L91" s="937"/>
      <c r="M91" s="947"/>
      <c r="N91" s="948"/>
      <c r="O91" s="937"/>
      <c r="P91" s="950"/>
      <c r="Q91" s="948"/>
      <c r="R91" s="937"/>
      <c r="S91" s="940"/>
      <c r="T91" s="939"/>
      <c r="U91" s="937"/>
      <c r="V91" s="940"/>
      <c r="W91" s="939"/>
      <c r="X91" s="937"/>
    </row>
    <row r="92" spans="1:24" ht="15.75" thickBot="1" x14ac:dyDescent="0.3">
      <c r="A92" s="1550" t="s">
        <v>116</v>
      </c>
      <c r="B92" s="1540"/>
      <c r="C92" s="1541"/>
      <c r="D92" s="955">
        <f>SUM(D86:D91)</f>
        <v>0</v>
      </c>
      <c r="E92" s="958">
        <f t="shared" ref="E92:X92" si="3">SUM(E86:E91)</f>
        <v>1</v>
      </c>
      <c r="F92" s="956">
        <f t="shared" si="3"/>
        <v>-1</v>
      </c>
      <c r="G92" s="957">
        <f t="shared" si="3"/>
        <v>0</v>
      </c>
      <c r="H92" s="958">
        <f t="shared" si="3"/>
        <v>0</v>
      </c>
      <c r="I92" s="959">
        <f t="shared" si="3"/>
        <v>0</v>
      </c>
      <c r="J92" s="955">
        <f t="shared" si="3"/>
        <v>0</v>
      </c>
      <c r="K92" s="958">
        <f t="shared" si="3"/>
        <v>0</v>
      </c>
      <c r="L92" s="956">
        <f t="shared" si="3"/>
        <v>0</v>
      </c>
      <c r="M92" s="955">
        <f t="shared" si="3"/>
        <v>0</v>
      </c>
      <c r="N92" s="958">
        <f t="shared" si="3"/>
        <v>0</v>
      </c>
      <c r="O92" s="956">
        <f t="shared" si="3"/>
        <v>0</v>
      </c>
      <c r="P92" s="957">
        <f t="shared" si="3"/>
        <v>0</v>
      </c>
      <c r="Q92" s="958">
        <f t="shared" si="3"/>
        <v>0</v>
      </c>
      <c r="R92" s="956">
        <f t="shared" si="3"/>
        <v>0</v>
      </c>
      <c r="S92" s="957">
        <f t="shared" si="3"/>
        <v>0</v>
      </c>
      <c r="T92" s="958">
        <f t="shared" si="3"/>
        <v>0</v>
      </c>
      <c r="U92" s="956">
        <f t="shared" si="3"/>
        <v>0</v>
      </c>
      <c r="V92" s="956">
        <f t="shared" si="3"/>
        <v>0</v>
      </c>
      <c r="W92" s="956">
        <f t="shared" si="3"/>
        <v>0</v>
      </c>
      <c r="X92" s="956">
        <f t="shared" si="3"/>
        <v>0</v>
      </c>
    </row>
    <row r="93" spans="1:24" x14ac:dyDescent="0.25">
      <c r="A93" s="960"/>
      <c r="B93" s="923"/>
      <c r="C93" s="923"/>
      <c r="D93" s="1547"/>
      <c r="E93" s="1548"/>
      <c r="F93" s="1549"/>
      <c r="G93" s="1547"/>
      <c r="H93" s="1548"/>
      <c r="I93" s="1549"/>
      <c r="J93" s="1547"/>
      <c r="K93" s="1548"/>
      <c r="L93" s="1549"/>
      <c r="M93" s="1547"/>
      <c r="N93" s="1548"/>
      <c r="O93" s="1549"/>
      <c r="P93" s="1548"/>
      <c r="Q93" s="1548"/>
      <c r="R93" s="1549"/>
      <c r="S93" s="1547"/>
      <c r="T93" s="1548"/>
      <c r="U93" s="1549"/>
      <c r="V93" s="1547"/>
      <c r="W93" s="1548"/>
      <c r="X93" s="1549"/>
    </row>
    <row r="94" spans="1:24" ht="25.5" x14ac:dyDescent="0.25">
      <c r="A94" s="927">
        <v>74</v>
      </c>
      <c r="B94" s="39" t="s">
        <v>117</v>
      </c>
      <c r="C94" s="941" t="s">
        <v>215</v>
      </c>
      <c r="D94" s="938"/>
      <c r="E94" s="939"/>
      <c r="F94" s="937"/>
      <c r="G94" s="940"/>
      <c r="H94" s="939"/>
      <c r="I94" s="961"/>
      <c r="J94" s="938"/>
      <c r="K94" s="939"/>
      <c r="L94" s="937"/>
      <c r="M94" s="938"/>
      <c r="N94" s="939"/>
      <c r="O94" s="937"/>
      <c r="P94" s="940"/>
      <c r="Q94" s="939"/>
      <c r="R94" s="937"/>
      <c r="S94" s="940"/>
      <c r="T94" s="939"/>
      <c r="U94" s="937"/>
      <c r="V94" s="940"/>
      <c r="W94" s="939"/>
      <c r="X94" s="937"/>
    </row>
    <row r="95" spans="1:24" ht="38.25" x14ac:dyDescent="0.25">
      <c r="A95" s="927">
        <v>75</v>
      </c>
      <c r="B95" s="39" t="s">
        <v>118</v>
      </c>
      <c r="C95" s="928" t="s">
        <v>119</v>
      </c>
      <c r="D95" s="938"/>
      <c r="E95" s="939"/>
      <c r="F95" s="937"/>
      <c r="G95" s="940"/>
      <c r="H95" s="939"/>
      <c r="I95" s="961"/>
      <c r="J95" s="938"/>
      <c r="K95" s="939"/>
      <c r="L95" s="937"/>
      <c r="M95" s="938"/>
      <c r="N95" s="939"/>
      <c r="O95" s="937"/>
      <c r="P95" s="940"/>
      <c r="Q95" s="939"/>
      <c r="R95" s="937"/>
      <c r="S95" s="940"/>
      <c r="T95" s="939"/>
      <c r="U95" s="937"/>
      <c r="V95" s="940"/>
      <c r="W95" s="939"/>
      <c r="X95" s="937"/>
    </row>
    <row r="96" spans="1:24" x14ac:dyDescent="0.25">
      <c r="A96" s="927">
        <v>76</v>
      </c>
      <c r="B96" s="39" t="s">
        <v>120</v>
      </c>
      <c r="C96" s="941" t="s">
        <v>121</v>
      </c>
      <c r="D96" s="938"/>
      <c r="E96" s="939"/>
      <c r="F96" s="937"/>
      <c r="G96" s="940"/>
      <c r="H96" s="939"/>
      <c r="I96" s="961"/>
      <c r="J96" s="938"/>
      <c r="K96" s="939"/>
      <c r="L96" s="937"/>
      <c r="M96" s="938"/>
      <c r="N96" s="939"/>
      <c r="O96" s="937"/>
      <c r="P96" s="940"/>
      <c r="Q96" s="939"/>
      <c r="R96" s="937"/>
      <c r="S96" s="940"/>
      <c r="T96" s="939"/>
      <c r="U96" s="937"/>
      <c r="V96" s="940"/>
      <c r="W96" s="939"/>
      <c r="X96" s="937"/>
    </row>
    <row r="97" spans="1:24" ht="25.5" x14ac:dyDescent="0.25">
      <c r="A97" s="927">
        <v>77</v>
      </c>
      <c r="B97" s="39" t="s">
        <v>122</v>
      </c>
      <c r="C97" s="941" t="s">
        <v>510</v>
      </c>
      <c r="D97" s="938"/>
      <c r="E97" s="939"/>
      <c r="F97" s="937"/>
      <c r="G97" s="940"/>
      <c r="H97" s="939"/>
      <c r="I97" s="961"/>
      <c r="J97" s="938"/>
      <c r="K97" s="939"/>
      <c r="L97" s="937"/>
      <c r="M97" s="938"/>
      <c r="N97" s="939"/>
      <c r="O97" s="937"/>
      <c r="P97" s="940"/>
      <c r="Q97" s="939"/>
      <c r="R97" s="937"/>
      <c r="S97" s="940"/>
      <c r="T97" s="939"/>
      <c r="U97" s="937"/>
      <c r="V97" s="940"/>
      <c r="W97" s="939"/>
      <c r="X97" s="937"/>
    </row>
    <row r="98" spans="1:24" ht="26.25" thickBot="1" x14ac:dyDescent="0.3">
      <c r="A98" s="945">
        <v>78</v>
      </c>
      <c r="B98" s="919" t="s">
        <v>123</v>
      </c>
      <c r="C98" s="966" t="s">
        <v>216</v>
      </c>
      <c r="D98" s="947">
        <v>0</v>
      </c>
      <c r="E98" s="948">
        <v>0.5</v>
      </c>
      <c r="F98" s="949">
        <f>D98-E98</f>
        <v>-0.5</v>
      </c>
      <c r="G98" s="950"/>
      <c r="H98" s="948"/>
      <c r="I98" s="967"/>
      <c r="J98" s="947">
        <v>0</v>
      </c>
      <c r="K98" s="948">
        <v>0.2</v>
      </c>
      <c r="L98" s="937">
        <f>J98-K98</f>
        <v>-0.2</v>
      </c>
      <c r="M98" s="947"/>
      <c r="N98" s="948"/>
      <c r="O98" s="937"/>
      <c r="P98" s="950">
        <v>0</v>
      </c>
      <c r="Q98" s="948">
        <v>0.5</v>
      </c>
      <c r="R98" s="937">
        <f>P98-Q98</f>
        <v>-0.5</v>
      </c>
      <c r="S98" s="940"/>
      <c r="T98" s="939"/>
      <c r="U98" s="937"/>
      <c r="V98" s="940"/>
      <c r="W98" s="939"/>
      <c r="X98" s="937"/>
    </row>
    <row r="99" spans="1:24" ht="15.75" thickBot="1" x14ac:dyDescent="0.3">
      <c r="A99" s="1539" t="s">
        <v>124</v>
      </c>
      <c r="B99" s="1540"/>
      <c r="C99" s="1541"/>
      <c r="D99" s="955">
        <f>SUM(D94:D98)</f>
        <v>0</v>
      </c>
      <c r="E99" s="958">
        <f t="shared" ref="E99:X99" si="4">SUM(E94:E98)</f>
        <v>0.5</v>
      </c>
      <c r="F99" s="956">
        <f t="shared" si="4"/>
        <v>-0.5</v>
      </c>
      <c r="G99" s="957">
        <f t="shared" si="4"/>
        <v>0</v>
      </c>
      <c r="H99" s="958">
        <f t="shared" si="4"/>
        <v>0</v>
      </c>
      <c r="I99" s="959">
        <f t="shared" si="4"/>
        <v>0</v>
      </c>
      <c r="J99" s="955">
        <f t="shared" si="4"/>
        <v>0</v>
      </c>
      <c r="K99" s="958">
        <f t="shared" si="4"/>
        <v>0.2</v>
      </c>
      <c r="L99" s="956">
        <f t="shared" si="4"/>
        <v>-0.2</v>
      </c>
      <c r="M99" s="955">
        <f t="shared" si="4"/>
        <v>0</v>
      </c>
      <c r="N99" s="958">
        <f t="shared" si="4"/>
        <v>0</v>
      </c>
      <c r="O99" s="956">
        <f t="shared" si="4"/>
        <v>0</v>
      </c>
      <c r="P99" s="957">
        <f t="shared" si="4"/>
        <v>0</v>
      </c>
      <c r="Q99" s="958">
        <f t="shared" si="4"/>
        <v>0.5</v>
      </c>
      <c r="R99" s="956">
        <f t="shared" si="4"/>
        <v>-0.5</v>
      </c>
      <c r="S99" s="957">
        <f t="shared" si="4"/>
        <v>0</v>
      </c>
      <c r="T99" s="958">
        <f t="shared" si="4"/>
        <v>0</v>
      </c>
      <c r="U99" s="956">
        <f t="shared" si="4"/>
        <v>0</v>
      </c>
      <c r="V99" s="957">
        <f t="shared" si="4"/>
        <v>0</v>
      </c>
      <c r="W99" s="958">
        <f t="shared" si="4"/>
        <v>0</v>
      </c>
      <c r="X99" s="956">
        <f t="shared" si="4"/>
        <v>0</v>
      </c>
    </row>
    <row r="100" spans="1:24" ht="15.75" thickBot="1" x14ac:dyDescent="0.3">
      <c r="A100" s="1542" t="s">
        <v>222</v>
      </c>
      <c r="B100" s="1543"/>
      <c r="C100" s="1544"/>
      <c r="D100" s="955">
        <f>D40+D64+D84+D92+D99</f>
        <v>9.6999999999999993</v>
      </c>
      <c r="E100" s="958">
        <f t="shared" ref="E100:X100" si="5">E40+E64+E84+E92+E99</f>
        <v>38.700000000000003</v>
      </c>
      <c r="F100" s="956">
        <f t="shared" si="5"/>
        <v>-29.000000000000004</v>
      </c>
      <c r="G100" s="957">
        <f t="shared" si="5"/>
        <v>17.5</v>
      </c>
      <c r="H100" s="958">
        <f t="shared" si="5"/>
        <v>87.5</v>
      </c>
      <c r="I100" s="959">
        <f t="shared" si="5"/>
        <v>-70</v>
      </c>
      <c r="J100" s="955">
        <f t="shared" si="5"/>
        <v>35.900000000000006</v>
      </c>
      <c r="K100" s="958">
        <f t="shared" si="5"/>
        <v>56.33</v>
      </c>
      <c r="L100" s="956">
        <f t="shared" si="5"/>
        <v>-20.43</v>
      </c>
      <c r="M100" s="955">
        <f t="shared" si="5"/>
        <v>271</v>
      </c>
      <c r="N100" s="958">
        <f t="shared" si="5"/>
        <v>277.14999999999998</v>
      </c>
      <c r="O100" s="956">
        <f t="shared" si="5"/>
        <v>-6.1500000000000057</v>
      </c>
      <c r="P100" s="957">
        <f t="shared" si="5"/>
        <v>2.5999999999999996</v>
      </c>
      <c r="Q100" s="958">
        <f t="shared" si="5"/>
        <v>16.5</v>
      </c>
      <c r="R100" s="956">
        <f t="shared" si="5"/>
        <v>-13.899999999999999</v>
      </c>
      <c r="S100" s="957">
        <f t="shared" si="5"/>
        <v>296.33999999999997</v>
      </c>
      <c r="T100" s="958">
        <f t="shared" si="5"/>
        <v>423.8</v>
      </c>
      <c r="U100" s="956">
        <f t="shared" si="5"/>
        <v>-127.46</v>
      </c>
      <c r="V100" s="957">
        <f t="shared" si="5"/>
        <v>435.11</v>
      </c>
      <c r="W100" s="958">
        <f t="shared" si="5"/>
        <v>479.11</v>
      </c>
      <c r="X100" s="956">
        <f t="shared" si="5"/>
        <v>-44</v>
      </c>
    </row>
    <row r="101" spans="1:24" ht="26.25" thickBot="1" x14ac:dyDescent="0.3">
      <c r="A101" s="971">
        <v>79</v>
      </c>
      <c r="B101" s="972" t="s">
        <v>125</v>
      </c>
      <c r="C101" s="973" t="s">
        <v>126</v>
      </c>
      <c r="D101" s="974"/>
      <c r="E101" s="975"/>
      <c r="F101" s="976"/>
      <c r="G101" s="977"/>
      <c r="H101" s="975"/>
      <c r="I101" s="978"/>
      <c r="J101" s="974"/>
      <c r="K101" s="975"/>
      <c r="L101" s="976"/>
      <c r="M101" s="974"/>
      <c r="N101" s="975"/>
      <c r="O101" s="976"/>
      <c r="P101" s="977"/>
      <c r="Q101" s="975"/>
      <c r="R101" s="976"/>
      <c r="S101" s="977"/>
      <c r="T101" s="975"/>
      <c r="U101" s="976"/>
      <c r="V101" s="977"/>
      <c r="W101" s="975"/>
      <c r="X101" s="976"/>
    </row>
    <row r="102" spans="1:24" ht="16.5" thickBot="1" x14ac:dyDescent="0.3">
      <c r="A102" s="979" t="s">
        <v>9</v>
      </c>
      <c r="B102" s="1545" t="s">
        <v>228</v>
      </c>
      <c r="C102" s="1546"/>
      <c r="D102" s="980">
        <f>D101+D100</f>
        <v>9.6999999999999993</v>
      </c>
      <c r="E102" s="981">
        <f t="shared" ref="E102:X102" si="6">E101+E100</f>
        <v>38.700000000000003</v>
      </c>
      <c r="F102" s="982">
        <f t="shared" si="6"/>
        <v>-29.000000000000004</v>
      </c>
      <c r="G102" s="983">
        <f t="shared" si="6"/>
        <v>17.5</v>
      </c>
      <c r="H102" s="981">
        <f t="shared" si="6"/>
        <v>87.5</v>
      </c>
      <c r="I102" s="984">
        <f t="shared" si="6"/>
        <v>-70</v>
      </c>
      <c r="J102" s="980">
        <f t="shared" si="6"/>
        <v>35.900000000000006</v>
      </c>
      <c r="K102" s="981">
        <f t="shared" si="6"/>
        <v>56.33</v>
      </c>
      <c r="L102" s="982">
        <f t="shared" si="6"/>
        <v>-20.43</v>
      </c>
      <c r="M102" s="980">
        <f t="shared" si="6"/>
        <v>271</v>
      </c>
      <c r="N102" s="981">
        <f t="shared" si="6"/>
        <v>277.14999999999998</v>
      </c>
      <c r="O102" s="982">
        <f t="shared" si="6"/>
        <v>-6.1500000000000057</v>
      </c>
      <c r="P102" s="983">
        <f t="shared" si="6"/>
        <v>2.5999999999999996</v>
      </c>
      <c r="Q102" s="981">
        <f t="shared" si="6"/>
        <v>16.5</v>
      </c>
      <c r="R102" s="982">
        <f t="shared" si="6"/>
        <v>-13.899999999999999</v>
      </c>
      <c r="S102" s="983">
        <f t="shared" si="6"/>
        <v>296.33999999999997</v>
      </c>
      <c r="T102" s="981">
        <f t="shared" si="6"/>
        <v>423.8</v>
      </c>
      <c r="U102" s="982">
        <f t="shared" si="6"/>
        <v>-127.46</v>
      </c>
      <c r="V102" s="983">
        <f t="shared" si="6"/>
        <v>435.11</v>
      </c>
      <c r="W102" s="981">
        <f t="shared" si="6"/>
        <v>479.11</v>
      </c>
      <c r="X102" s="982">
        <f t="shared" si="6"/>
        <v>-44</v>
      </c>
    </row>
    <row r="103" spans="1:24" x14ac:dyDescent="0.25">
      <c r="D103" s="987"/>
      <c r="E103" s="987"/>
      <c r="F103" s="987"/>
      <c r="G103" s="987"/>
      <c r="H103" s="987"/>
      <c r="I103" s="987"/>
      <c r="J103" s="987"/>
      <c r="K103" s="987"/>
      <c r="L103" s="987"/>
      <c r="V103" s="988"/>
    </row>
  </sheetData>
  <mergeCells count="79">
    <mergeCell ref="S1:U2"/>
    <mergeCell ref="V1:X2"/>
    <mergeCell ref="D1:F2"/>
    <mergeCell ref="G1:I2"/>
    <mergeCell ref="J1:L2"/>
    <mergeCell ref="M1:O2"/>
    <mergeCell ref="P1:R2"/>
    <mergeCell ref="M3:M4"/>
    <mergeCell ref="A3:A4"/>
    <mergeCell ref="B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Q3:Q4"/>
    <mergeCell ref="R3:R4"/>
    <mergeCell ref="N3:N4"/>
    <mergeCell ref="O3:O4"/>
    <mergeCell ref="P3:P4"/>
    <mergeCell ref="V3:V4"/>
    <mergeCell ref="W3:W4"/>
    <mergeCell ref="X3:X4"/>
    <mergeCell ref="S3:S4"/>
    <mergeCell ref="T3:T4"/>
    <mergeCell ref="U3:U4"/>
    <mergeCell ref="S6:U6"/>
    <mergeCell ref="V6:X6"/>
    <mergeCell ref="B5:C5"/>
    <mergeCell ref="A6:C6"/>
    <mergeCell ref="D6:F6"/>
    <mergeCell ref="G6:I6"/>
    <mergeCell ref="J6:L6"/>
    <mergeCell ref="M6:O6"/>
    <mergeCell ref="P6:R6"/>
    <mergeCell ref="A29:A30"/>
    <mergeCell ref="A40:C40"/>
    <mergeCell ref="D41:F41"/>
    <mergeCell ref="G41:I41"/>
    <mergeCell ref="J41:L41"/>
    <mergeCell ref="S65:U65"/>
    <mergeCell ref="V65:X65"/>
    <mergeCell ref="A68:A70"/>
    <mergeCell ref="B68:B70"/>
    <mergeCell ref="V41:X41"/>
    <mergeCell ref="A64:C64"/>
    <mergeCell ref="D65:F65"/>
    <mergeCell ref="G65:I65"/>
    <mergeCell ref="J65:L65"/>
    <mergeCell ref="M65:O65"/>
    <mergeCell ref="P65:R65"/>
    <mergeCell ref="P41:R41"/>
    <mergeCell ref="S41:U41"/>
    <mergeCell ref="M41:O41"/>
    <mergeCell ref="A77:A79"/>
    <mergeCell ref="B77:B79"/>
    <mergeCell ref="A84:C84"/>
    <mergeCell ref="D85:F85"/>
    <mergeCell ref="G85:I85"/>
    <mergeCell ref="V85:X85"/>
    <mergeCell ref="A92:C92"/>
    <mergeCell ref="D93:F93"/>
    <mergeCell ref="G93:I93"/>
    <mergeCell ref="J93:L93"/>
    <mergeCell ref="M93:O93"/>
    <mergeCell ref="P93:R93"/>
    <mergeCell ref="M85:O85"/>
    <mergeCell ref="P85:R85"/>
    <mergeCell ref="S85:U85"/>
    <mergeCell ref="J85:L85"/>
    <mergeCell ref="A99:C99"/>
    <mergeCell ref="A100:C100"/>
    <mergeCell ref="B102:C102"/>
    <mergeCell ref="S93:U93"/>
    <mergeCell ref="V93:X93"/>
  </mergeCells>
  <pageMargins left="0.7" right="0.7" top="0.75" bottom="0.75" header="0.3" footer="0.3"/>
  <pageSetup scale="60" orientation="portrait" r:id="rId1"/>
  <rowBreaks count="2" manualBreakCount="2">
    <brk id="32" max="23" man="1"/>
    <brk id="67" max="23" man="1"/>
  </rowBreaks>
  <colBreaks count="1" manualBreakCount="1">
    <brk id="15" max="10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6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328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SWO!E22</f>
        <v>0</v>
      </c>
      <c r="E7" s="313">
        <f>SWO!F22</f>
        <v>0</v>
      </c>
      <c r="F7" s="313">
        <f>SWO!G22</f>
        <v>0</v>
      </c>
      <c r="G7" s="381">
        <f>SWO!H22</f>
        <v>0</v>
      </c>
      <c r="H7" s="381">
        <f>SWO!I22</f>
        <v>0</v>
      </c>
      <c r="I7" s="381">
        <f>SWO!J22</f>
        <v>0</v>
      </c>
      <c r="J7" s="381">
        <f>SWO!K22</f>
        <v>0</v>
      </c>
      <c r="K7" s="381">
        <f>SWO!L22</f>
        <v>0</v>
      </c>
      <c r="L7" s="381">
        <f>SWO!M22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SWO!O22</f>
        <v>0</v>
      </c>
      <c r="E8" s="313">
        <f>SWO!P22</f>
        <v>0</v>
      </c>
      <c r="F8" s="313">
        <f>SWO!Q22</f>
        <v>0</v>
      </c>
      <c r="G8" s="381">
        <f>SWO!R22</f>
        <v>0</v>
      </c>
      <c r="H8" s="381">
        <f>SWO!S22</f>
        <v>0</v>
      </c>
      <c r="I8" s="381">
        <f>SWO!T22</f>
        <v>0</v>
      </c>
      <c r="J8" s="381">
        <f>SWO!U22</f>
        <v>0</v>
      </c>
      <c r="K8" s="381">
        <f>SWO!V22</f>
        <v>0</v>
      </c>
      <c r="L8" s="381">
        <f>SWO!W22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SWO!Y22</f>
        <v>0</v>
      </c>
      <c r="E9" s="313">
        <f>SWO!Z22</f>
        <v>0</v>
      </c>
      <c r="F9" s="313">
        <f>SWO!AA22</f>
        <v>0</v>
      </c>
      <c r="G9" s="381">
        <f>SWO!AB22</f>
        <v>0</v>
      </c>
      <c r="H9" s="381">
        <f>SWO!AC22</f>
        <v>0</v>
      </c>
      <c r="I9" s="381">
        <f>SWO!AD22</f>
        <v>0</v>
      </c>
      <c r="J9" s="381">
        <f>SWO!AE22</f>
        <v>0</v>
      </c>
      <c r="K9" s="381">
        <f>SWO!AF22</f>
        <v>0</v>
      </c>
      <c r="L9" s="381">
        <f>SWO!AG22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SWO!AI22</f>
        <v>0</v>
      </c>
      <c r="E10" s="313">
        <f>SWO!AJ22</f>
        <v>0</v>
      </c>
      <c r="F10" s="313">
        <f>SWO!AK22</f>
        <v>0</v>
      </c>
      <c r="G10" s="381">
        <f>SWO!AL22</f>
        <v>0</v>
      </c>
      <c r="H10" s="381">
        <f>SWO!AM22</f>
        <v>0</v>
      </c>
      <c r="I10" s="381">
        <f>SWO!AN22</f>
        <v>0</v>
      </c>
      <c r="J10" s="381">
        <f>SWO!AO22</f>
        <v>0</v>
      </c>
      <c r="K10" s="381">
        <f>SWO!AP22</f>
        <v>0</v>
      </c>
      <c r="L10" s="381">
        <f>SWO!AQ22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SWO!AS22</f>
        <v>0</v>
      </c>
      <c r="E11" s="313">
        <f>SWO!AT22</f>
        <v>0</v>
      </c>
      <c r="F11" s="313">
        <f>SWO!AU22</f>
        <v>0</v>
      </c>
      <c r="G11" s="381">
        <f>SWO!AV22</f>
        <v>0</v>
      </c>
      <c r="H11" s="381">
        <f>SWO!AW22</f>
        <v>0</v>
      </c>
      <c r="I11" s="381">
        <f>SWO!AX22</f>
        <v>0</v>
      </c>
      <c r="J11" s="381">
        <f>SWO!AY22</f>
        <v>0</v>
      </c>
      <c r="K11" s="381">
        <f>SWO!AZ22</f>
        <v>0</v>
      </c>
      <c r="L11" s="381">
        <f>SWO!BA22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SWO!BC22</f>
        <v>0</v>
      </c>
      <c r="E12" s="313">
        <f>SWO!BD22</f>
        <v>0</v>
      </c>
      <c r="F12" s="313">
        <f>SWO!BE22</f>
        <v>0</v>
      </c>
      <c r="G12" s="381">
        <f>SWO!BF22</f>
        <v>0</v>
      </c>
      <c r="H12" s="381">
        <f>SWO!BG22</f>
        <v>0</v>
      </c>
      <c r="I12" s="381">
        <f>SWO!BH22</f>
        <v>0</v>
      </c>
      <c r="J12" s="381">
        <f>SWO!BI22</f>
        <v>0</v>
      </c>
      <c r="K12" s="381">
        <f>SWO!BJ22</f>
        <v>0</v>
      </c>
      <c r="L12" s="381">
        <f>SWO!BK22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SWO!BM22</f>
        <v>0</v>
      </c>
      <c r="E13" s="313">
        <f>SWO!BN22</f>
        <v>0</v>
      </c>
      <c r="F13" s="313">
        <f>SWO!BO22</f>
        <v>0</v>
      </c>
      <c r="G13" s="381">
        <f>SWO!BP22</f>
        <v>0</v>
      </c>
      <c r="H13" s="381">
        <f>SWO!BQ22</f>
        <v>0</v>
      </c>
      <c r="I13" s="381">
        <f>SWO!BR22</f>
        <v>0</v>
      </c>
      <c r="J13" s="381">
        <f>SWO!BS22</f>
        <v>0</v>
      </c>
      <c r="K13" s="381">
        <f>SWO!BT22</f>
        <v>0</v>
      </c>
      <c r="L13" s="381">
        <f>SWO!BU22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SWO!BW22</f>
        <v>0</v>
      </c>
      <c r="E14" s="313">
        <f>SWO!BX22</f>
        <v>0</v>
      </c>
      <c r="F14" s="313">
        <f>SWO!BY22</f>
        <v>0</v>
      </c>
      <c r="G14" s="381">
        <f>SWO!BZ22</f>
        <v>0</v>
      </c>
      <c r="H14" s="381">
        <f>SWO!CA22</f>
        <v>0</v>
      </c>
      <c r="I14" s="381">
        <f>SWO!CB22</f>
        <v>0</v>
      </c>
      <c r="J14" s="381">
        <f>SWO!CC22</f>
        <v>0</v>
      </c>
      <c r="K14" s="381">
        <f>SWO!CD22</f>
        <v>0</v>
      </c>
      <c r="L14" s="381">
        <f>SWO!CE22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SWO!CG22</f>
        <v>0</v>
      </c>
      <c r="E15" s="313">
        <f>SWO!CH22</f>
        <v>0</v>
      </c>
      <c r="F15" s="313">
        <f>SWO!CI22</f>
        <v>0</v>
      </c>
      <c r="G15" s="381">
        <f>SWO!CJ22</f>
        <v>0</v>
      </c>
      <c r="H15" s="381">
        <f>SWO!CK22</f>
        <v>0</v>
      </c>
      <c r="I15" s="381">
        <f>SWO!CL22</f>
        <v>0</v>
      </c>
      <c r="J15" s="381">
        <f>SWO!CM22</f>
        <v>0</v>
      </c>
      <c r="K15" s="381">
        <f>SWO!CN22</f>
        <v>0</v>
      </c>
      <c r="L15" s="381">
        <f>SWO!CO22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SWO!CQ22</f>
        <v>0</v>
      </c>
      <c r="E16" s="313">
        <f>SWO!CR22</f>
        <v>0</v>
      </c>
      <c r="F16" s="313">
        <f>SWO!CS22</f>
        <v>0</v>
      </c>
      <c r="G16" s="381">
        <f>SWO!CT22</f>
        <v>0</v>
      </c>
      <c r="H16" s="381">
        <f>SWO!CU22</f>
        <v>0</v>
      </c>
      <c r="I16" s="381">
        <f>SWO!CV22</f>
        <v>0</v>
      </c>
      <c r="J16" s="381">
        <f>SWO!CW22</f>
        <v>0</v>
      </c>
      <c r="K16" s="381">
        <f>SWO!CX22</f>
        <v>0</v>
      </c>
      <c r="L16" s="381">
        <f>SWO!CY22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SWO!DA22</f>
        <v>0</v>
      </c>
      <c r="E17" s="313">
        <f>SWO!DB22</f>
        <v>0</v>
      </c>
      <c r="F17" s="313">
        <f>SWO!DC22</f>
        <v>0</v>
      </c>
      <c r="G17" s="381">
        <f>SWO!DD22</f>
        <v>0</v>
      </c>
      <c r="H17" s="381">
        <f>SWO!DE22</f>
        <v>0</v>
      </c>
      <c r="I17" s="381">
        <f>SWO!DF22</f>
        <v>0</v>
      </c>
      <c r="J17" s="381">
        <f>SWO!DG22</f>
        <v>0</v>
      </c>
      <c r="K17" s="381">
        <f>SWO!DH22</f>
        <v>0</v>
      </c>
      <c r="L17" s="381">
        <f>SWO!DI22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SWO!DK22</f>
        <v>0</v>
      </c>
      <c r="E18" s="313">
        <f>SWO!DL22</f>
        <v>0</v>
      </c>
      <c r="F18" s="313">
        <f>SWO!DM22</f>
        <v>0</v>
      </c>
      <c r="G18" s="381">
        <f>SWO!DN22</f>
        <v>0</v>
      </c>
      <c r="H18" s="381">
        <f>SWO!DO22</f>
        <v>0</v>
      </c>
      <c r="I18" s="381">
        <f>SWO!DP22</f>
        <v>0</v>
      </c>
      <c r="J18" s="381">
        <f>SWO!DQ22</f>
        <v>0</v>
      </c>
      <c r="K18" s="381">
        <f>SWO!DR22</f>
        <v>0</v>
      </c>
      <c r="L18" s="381">
        <f>SWO!DS22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SWO!DU22</f>
        <v>0</v>
      </c>
      <c r="E19" s="313">
        <f>SWO!DV22</f>
        <v>0</v>
      </c>
      <c r="F19" s="313">
        <f>SWO!DW22</f>
        <v>0</v>
      </c>
      <c r="G19" s="381">
        <f>SWO!DX22</f>
        <v>0</v>
      </c>
      <c r="H19" s="381">
        <f>SWO!DY22</f>
        <v>0</v>
      </c>
      <c r="I19" s="381">
        <f>SWO!DZ22</f>
        <v>0</v>
      </c>
      <c r="J19" s="381">
        <f>SWO!EA22</f>
        <v>0</v>
      </c>
      <c r="K19" s="381">
        <f>SWO!EB22</f>
        <v>0</v>
      </c>
      <c r="L19" s="381">
        <f>SWO!EC22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SWO!EE22</f>
        <v>0</v>
      </c>
      <c r="E20" s="313">
        <f>SWO!EF22</f>
        <v>0</v>
      </c>
      <c r="F20" s="313">
        <f>SWO!EG22</f>
        <v>0</v>
      </c>
      <c r="G20" s="381">
        <f>SWO!EH22</f>
        <v>0</v>
      </c>
      <c r="H20" s="381">
        <f>SWO!EI22</f>
        <v>0</v>
      </c>
      <c r="I20" s="381">
        <f>SWO!EJ22</f>
        <v>0</v>
      </c>
      <c r="J20" s="381">
        <f>SWO!EK22</f>
        <v>0</v>
      </c>
      <c r="K20" s="381">
        <f>SWO!EL22</f>
        <v>0</v>
      </c>
      <c r="L20" s="381">
        <f>SWO!EM22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SWO!EO22</f>
        <v>0</v>
      </c>
      <c r="E21" s="313">
        <f>SWO!EP22</f>
        <v>0</v>
      </c>
      <c r="F21" s="313">
        <f>SWO!EQ22</f>
        <v>0</v>
      </c>
      <c r="G21" s="381">
        <f>SWO!ER22</f>
        <v>0</v>
      </c>
      <c r="H21" s="381">
        <f>SWO!ES22</f>
        <v>0</v>
      </c>
      <c r="I21" s="381">
        <f>SWO!ET22</f>
        <v>0</v>
      </c>
      <c r="J21" s="381">
        <f>SWO!EU22</f>
        <v>0</v>
      </c>
      <c r="K21" s="381">
        <f>SWO!EV22</f>
        <v>0</v>
      </c>
      <c r="L21" s="381">
        <f>SWO!EW22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SWO!EY22</f>
        <v>0</v>
      </c>
      <c r="E22" s="313">
        <f>SWO!EZ22</f>
        <v>0</v>
      </c>
      <c r="F22" s="313">
        <f>SWO!FA22</f>
        <v>0</v>
      </c>
      <c r="G22" s="381">
        <f>SWO!FB22</f>
        <v>0</v>
      </c>
      <c r="H22" s="381">
        <f>SWO!FC22</f>
        <v>0</v>
      </c>
      <c r="I22" s="381">
        <f>SWO!FD22</f>
        <v>0</v>
      </c>
      <c r="J22" s="381">
        <f>SWO!FE22</f>
        <v>0</v>
      </c>
      <c r="K22" s="381">
        <f>SWO!FF22</f>
        <v>0</v>
      </c>
      <c r="L22" s="381">
        <f>SWO!FG22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SWO!FI22</f>
        <v>0</v>
      </c>
      <c r="E23" s="313">
        <f>SWO!FJ22</f>
        <v>0</v>
      </c>
      <c r="F23" s="313">
        <f>SWO!FK22</f>
        <v>0</v>
      </c>
      <c r="G23" s="381">
        <f>SWO!FL22</f>
        <v>0</v>
      </c>
      <c r="H23" s="381">
        <f>SWO!FM22</f>
        <v>0</v>
      </c>
      <c r="I23" s="381">
        <f>SWO!FN22</f>
        <v>0</v>
      </c>
      <c r="J23" s="381">
        <f>SWO!FO22</f>
        <v>0</v>
      </c>
      <c r="K23" s="381">
        <f>SWO!FP22</f>
        <v>0</v>
      </c>
      <c r="L23" s="381">
        <f>SWO!FQ22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SWO!FS22</f>
        <v>0</v>
      </c>
      <c r="E24" s="313">
        <f>SWO!FT22</f>
        <v>0</v>
      </c>
      <c r="F24" s="313">
        <f>SWO!FU22</f>
        <v>0</v>
      </c>
      <c r="G24" s="381">
        <f>SWO!FV22</f>
        <v>0</v>
      </c>
      <c r="H24" s="381">
        <f>SWO!FW22</f>
        <v>0</v>
      </c>
      <c r="I24" s="381">
        <f>SWO!FX22</f>
        <v>0</v>
      </c>
      <c r="J24" s="381">
        <f>SWO!FY22</f>
        <v>0</v>
      </c>
      <c r="K24" s="381">
        <f>SWO!FZ22</f>
        <v>0</v>
      </c>
      <c r="L24" s="381">
        <f>SWO!GA22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SWO!GC22</f>
        <v>0</v>
      </c>
      <c r="E25" s="313">
        <f>SWO!GD22</f>
        <v>0</v>
      </c>
      <c r="F25" s="313">
        <f>SWO!GE22</f>
        <v>0</v>
      </c>
      <c r="G25" s="381">
        <f>SWO!GF22</f>
        <v>0</v>
      </c>
      <c r="H25" s="381">
        <f>SWO!GG22</f>
        <v>0</v>
      </c>
      <c r="I25" s="381">
        <f>SWO!GH22</f>
        <v>0</v>
      </c>
      <c r="J25" s="381">
        <f>SWO!GI22</f>
        <v>0</v>
      </c>
      <c r="K25" s="381">
        <f>SWO!GJ22</f>
        <v>0</v>
      </c>
      <c r="L25" s="381">
        <f>SWO!GK22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SWO!GM22</f>
        <v>0</v>
      </c>
      <c r="E26" s="313">
        <f>SWO!GN22</f>
        <v>0</v>
      </c>
      <c r="F26" s="313">
        <f>SWO!GO22</f>
        <v>0</v>
      </c>
      <c r="G26" s="381">
        <f>SWO!GP22</f>
        <v>0</v>
      </c>
      <c r="H26" s="381">
        <f>SWO!GQ22</f>
        <v>0</v>
      </c>
      <c r="I26" s="381">
        <f>SWO!GR22</f>
        <v>0</v>
      </c>
      <c r="J26" s="381">
        <f>SWO!GS22</f>
        <v>0</v>
      </c>
      <c r="K26" s="381">
        <f>SWO!GT22</f>
        <v>0</v>
      </c>
      <c r="L26" s="381">
        <f>SWO!GU22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SWO!GW22</f>
        <v>0</v>
      </c>
      <c r="E27" s="313">
        <f>SWO!GX22</f>
        <v>0</v>
      </c>
      <c r="F27" s="313">
        <f>SWO!GY22</f>
        <v>0</v>
      </c>
      <c r="G27" s="381">
        <f>SWO!GZ22</f>
        <v>0</v>
      </c>
      <c r="H27" s="381">
        <f>SWO!HA22</f>
        <v>0</v>
      </c>
      <c r="I27" s="381">
        <f>SWO!HB22</f>
        <v>0</v>
      </c>
      <c r="J27" s="381">
        <f>SWO!HC22</f>
        <v>0</v>
      </c>
      <c r="K27" s="381">
        <f>SWO!HD22</f>
        <v>0</v>
      </c>
      <c r="L27" s="381">
        <f>SWO!HE22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SWO!HG22</f>
        <v>0</v>
      </c>
      <c r="E28" s="313">
        <f>SWO!HH22</f>
        <v>0</v>
      </c>
      <c r="F28" s="313">
        <f>SWO!HI22</f>
        <v>0</v>
      </c>
      <c r="G28" s="381">
        <f>SWO!HJ22</f>
        <v>0</v>
      </c>
      <c r="H28" s="381">
        <f>SWO!HK22</f>
        <v>0</v>
      </c>
      <c r="I28" s="381">
        <f>SWO!HL22</f>
        <v>0</v>
      </c>
      <c r="J28" s="381">
        <f>SWO!HM22</f>
        <v>0</v>
      </c>
      <c r="K28" s="381">
        <f>SWO!HN22</f>
        <v>0</v>
      </c>
      <c r="L28" s="381">
        <f>SWO!HO22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SWO!HQ22</f>
        <v>0</v>
      </c>
      <c r="E29" s="313">
        <f>SWO!HR22</f>
        <v>0</v>
      </c>
      <c r="F29" s="313">
        <f>SWO!HS22</f>
        <v>0</v>
      </c>
      <c r="G29" s="381">
        <f>SWO!HT22</f>
        <v>0</v>
      </c>
      <c r="H29" s="381">
        <f>SWO!HU22</f>
        <v>0</v>
      </c>
      <c r="I29" s="381">
        <f>SWO!HV22</f>
        <v>0</v>
      </c>
      <c r="J29" s="381">
        <f>SWO!HW22</f>
        <v>0</v>
      </c>
      <c r="K29" s="381">
        <f>SWO!HX22</f>
        <v>0</v>
      </c>
      <c r="L29" s="381">
        <f>SWO!HY22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SWO!IA22</f>
        <v>0</v>
      </c>
      <c r="E30" s="313">
        <f>SWO!IB22</f>
        <v>0</v>
      </c>
      <c r="F30" s="313">
        <f>SWO!IC22</f>
        <v>0</v>
      </c>
      <c r="G30" s="381">
        <f>SWO!ID22</f>
        <v>0</v>
      </c>
      <c r="H30" s="381">
        <f>SWO!IE22</f>
        <v>0</v>
      </c>
      <c r="I30" s="381">
        <f>SWO!IF22</f>
        <v>0</v>
      </c>
      <c r="J30" s="381">
        <f>SWO!IG22</f>
        <v>0</v>
      </c>
      <c r="K30" s="381">
        <f>SWO!IH22</f>
        <v>0</v>
      </c>
      <c r="L30" s="381">
        <f>SWO!II22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SWO!IK22</f>
        <v>0</v>
      </c>
      <c r="E31" s="313">
        <f>SWO!IL22</f>
        <v>0</v>
      </c>
      <c r="F31" s="313">
        <f>SWO!IM22</f>
        <v>0</v>
      </c>
      <c r="G31" s="381">
        <f>SWO!IN22</f>
        <v>0</v>
      </c>
      <c r="H31" s="381">
        <f>SWO!IO22</f>
        <v>0</v>
      </c>
      <c r="I31" s="381">
        <f>SWO!IP22</f>
        <v>0</v>
      </c>
      <c r="J31" s="381">
        <f>SWO!IQ22</f>
        <v>0</v>
      </c>
      <c r="K31" s="381">
        <f>SWO!IR22</f>
        <v>0</v>
      </c>
      <c r="L31" s="381">
        <f>SWO!IS22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SWO!IU22</f>
        <v>0</v>
      </c>
      <c r="E32" s="313">
        <f>SWO!IV22</f>
        <v>0</v>
      </c>
      <c r="F32" s="313">
        <f>SWO!IW22</f>
        <v>0</v>
      </c>
      <c r="G32" s="381">
        <f>SWO!IX22</f>
        <v>0</v>
      </c>
      <c r="H32" s="381">
        <f>SWO!IY22</f>
        <v>0</v>
      </c>
      <c r="I32" s="381">
        <f>SWO!IZ22</f>
        <v>0</v>
      </c>
      <c r="J32" s="381">
        <f>SWO!JA22</f>
        <v>0</v>
      </c>
      <c r="K32" s="381">
        <f>SWO!JB22</f>
        <v>0</v>
      </c>
      <c r="L32" s="381">
        <f>SWO!JC22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SWO!JE22</f>
        <v>0</v>
      </c>
      <c r="E33" s="313">
        <f>SWO!JF22</f>
        <v>0</v>
      </c>
      <c r="F33" s="313">
        <f>SWO!JG22</f>
        <v>0</v>
      </c>
      <c r="G33" s="381">
        <f>SWO!JH22</f>
        <v>0</v>
      </c>
      <c r="H33" s="381">
        <f>SWO!JI22</f>
        <v>0</v>
      </c>
      <c r="I33" s="381">
        <f>SWO!JJ22</f>
        <v>0</v>
      </c>
      <c r="J33" s="381">
        <f>SWO!JK22</f>
        <v>0</v>
      </c>
      <c r="K33" s="381">
        <f>SWO!JL22</f>
        <v>0</v>
      </c>
      <c r="L33" s="381">
        <f>SWO!JM22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SWO!JO22</f>
        <v>0</v>
      </c>
      <c r="E34" s="313">
        <f>SWO!JP22</f>
        <v>0</v>
      </c>
      <c r="F34" s="313">
        <f>SWO!JQ22</f>
        <v>0</v>
      </c>
      <c r="G34" s="381">
        <f>SWO!JR22</f>
        <v>0</v>
      </c>
      <c r="H34" s="381">
        <f>SWO!JS22</f>
        <v>0</v>
      </c>
      <c r="I34" s="381">
        <f>SWO!JT22</f>
        <v>0</v>
      </c>
      <c r="J34" s="381">
        <f>SWO!JU22</f>
        <v>0</v>
      </c>
      <c r="K34" s="381">
        <f>SWO!JV22</f>
        <v>0</v>
      </c>
      <c r="L34" s="381">
        <f>SWO!JW22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SWO!JY22</f>
        <v>0</v>
      </c>
      <c r="E35" s="313">
        <f>SWO!JZ22</f>
        <v>0</v>
      </c>
      <c r="F35" s="313">
        <f>SWO!KA22</f>
        <v>0</v>
      </c>
      <c r="G35" s="381">
        <f>SWO!KB22</f>
        <v>0</v>
      </c>
      <c r="H35" s="381">
        <f>SWO!KC22</f>
        <v>0</v>
      </c>
      <c r="I35" s="381">
        <f>SWO!KD22</f>
        <v>0</v>
      </c>
      <c r="J35" s="381">
        <f>SWO!KE22</f>
        <v>0</v>
      </c>
      <c r="K35" s="381">
        <f>SWO!KF22</f>
        <v>0</v>
      </c>
      <c r="L35" s="381">
        <f>SWO!KG22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SWO!KI22</f>
        <v>0</v>
      </c>
      <c r="E36" s="313">
        <f>SWO!KJ22</f>
        <v>0</v>
      </c>
      <c r="F36" s="313">
        <f>SWO!KK22</f>
        <v>0</v>
      </c>
      <c r="G36" s="381">
        <f>SWO!KL22</f>
        <v>0</v>
      </c>
      <c r="H36" s="381">
        <f>SWO!KM22</f>
        <v>0</v>
      </c>
      <c r="I36" s="381">
        <f>SWO!KN22</f>
        <v>0</v>
      </c>
      <c r="J36" s="381">
        <f>SWO!KO22</f>
        <v>0</v>
      </c>
      <c r="K36" s="381">
        <f>SWO!KP22</f>
        <v>0</v>
      </c>
      <c r="L36" s="381">
        <f>SWO!KQ22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SWO!KS22</f>
        <v>0</v>
      </c>
      <c r="E37" s="313">
        <f>SWO!KT22</f>
        <v>0</v>
      </c>
      <c r="F37" s="313">
        <f>SWO!KU22</f>
        <v>0</v>
      </c>
      <c r="G37" s="381">
        <f>SWO!KV22</f>
        <v>0</v>
      </c>
      <c r="H37" s="381">
        <f>SWO!KW22</f>
        <v>0</v>
      </c>
      <c r="I37" s="381">
        <f>SWO!KX22</f>
        <v>0</v>
      </c>
      <c r="J37" s="381">
        <f>SWO!KY22</f>
        <v>0</v>
      </c>
      <c r="K37" s="381">
        <f>SWO!KZ22</f>
        <v>0</v>
      </c>
      <c r="L37" s="381">
        <f>SWO!LA22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SWO!LC22</f>
        <v>0</v>
      </c>
      <c r="E38" s="313">
        <f>SWO!LD22</f>
        <v>0</v>
      </c>
      <c r="F38" s="313">
        <f>SWO!LE22</f>
        <v>0</v>
      </c>
      <c r="G38" s="381">
        <f>SWO!LF22</f>
        <v>0</v>
      </c>
      <c r="H38" s="381">
        <f>SWO!LG22</f>
        <v>0</v>
      </c>
      <c r="I38" s="381">
        <f>SWO!LH22</f>
        <v>0</v>
      </c>
      <c r="J38" s="381">
        <f>SWO!LI22</f>
        <v>0</v>
      </c>
      <c r="K38" s="381">
        <f>SWO!LJ22</f>
        <v>0</v>
      </c>
      <c r="L38" s="381">
        <f>SWO!LK22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SWO!LM22</f>
        <v>0</v>
      </c>
      <c r="E39" s="313">
        <f>SWO!LN22</f>
        <v>0</v>
      </c>
      <c r="F39" s="313">
        <f>SWO!LO22</f>
        <v>0</v>
      </c>
      <c r="G39" s="381">
        <f>SWO!LP22</f>
        <v>0</v>
      </c>
      <c r="H39" s="381">
        <f>SWO!LQ22</f>
        <v>0</v>
      </c>
      <c r="I39" s="381">
        <f>SWO!LR22</f>
        <v>0</v>
      </c>
      <c r="J39" s="381">
        <f>SWO!LS22</f>
        <v>0</v>
      </c>
      <c r="K39" s="381">
        <f>SWO!LT22</f>
        <v>0</v>
      </c>
      <c r="L39" s="381">
        <f>SWO!LU22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SWO!MQ22</f>
        <v>0</v>
      </c>
      <c r="E41" s="331">
        <f>SWO!MR22</f>
        <v>0</v>
      </c>
      <c r="F41" s="331">
        <f>SWO!MS22</f>
        <v>0</v>
      </c>
      <c r="G41" s="383">
        <f>SWO!MT22</f>
        <v>0</v>
      </c>
      <c r="H41" s="383">
        <f>SWO!MU22</f>
        <v>0</v>
      </c>
      <c r="I41" s="383">
        <f>SWO!MV22</f>
        <v>0</v>
      </c>
      <c r="J41" s="383">
        <f>SWO!MW22</f>
        <v>0</v>
      </c>
      <c r="K41" s="383">
        <f>SWO!MX22</f>
        <v>0</v>
      </c>
      <c r="L41" s="383">
        <f>SWO!MY22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330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SWO!E23</f>
        <v>0</v>
      </c>
      <c r="E7" s="313">
        <f>SWO!F23</f>
        <v>0</v>
      </c>
      <c r="F7" s="313">
        <f>SWO!G23</f>
        <v>0</v>
      </c>
      <c r="G7" s="381">
        <f>SWO!H23</f>
        <v>0</v>
      </c>
      <c r="H7" s="381">
        <f>SWO!I23</f>
        <v>0</v>
      </c>
      <c r="I7" s="381">
        <f>SWO!J23</f>
        <v>0</v>
      </c>
      <c r="J7" s="381">
        <f>SWO!K23</f>
        <v>0</v>
      </c>
      <c r="K7" s="381">
        <f>SWO!L23</f>
        <v>0</v>
      </c>
      <c r="L7" s="381">
        <f>SWO!M23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SWO!O23</f>
        <v>0</v>
      </c>
      <c r="E8" s="313">
        <f>SWO!P23</f>
        <v>0</v>
      </c>
      <c r="F8" s="313">
        <f>SWO!Q23</f>
        <v>0</v>
      </c>
      <c r="G8" s="381">
        <f>SWO!R23</f>
        <v>0</v>
      </c>
      <c r="H8" s="381">
        <f>SWO!S23</f>
        <v>0</v>
      </c>
      <c r="I8" s="381">
        <f>SWO!T23</f>
        <v>0</v>
      </c>
      <c r="J8" s="381">
        <f>SWO!U23</f>
        <v>0</v>
      </c>
      <c r="K8" s="381">
        <f>SWO!V23</f>
        <v>0</v>
      </c>
      <c r="L8" s="381">
        <f>SWO!W23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SWO!Y23</f>
        <v>0</v>
      </c>
      <c r="E9" s="313">
        <f>SWO!Z23</f>
        <v>0</v>
      </c>
      <c r="F9" s="313">
        <f>SWO!AA23</f>
        <v>0</v>
      </c>
      <c r="G9" s="381">
        <f>SWO!AB23</f>
        <v>0</v>
      </c>
      <c r="H9" s="381">
        <f>SWO!AC23</f>
        <v>0</v>
      </c>
      <c r="I9" s="381">
        <f>SWO!AD23</f>
        <v>0</v>
      </c>
      <c r="J9" s="381">
        <f>SWO!AE23</f>
        <v>0</v>
      </c>
      <c r="K9" s="381">
        <f>SWO!AF23</f>
        <v>0</v>
      </c>
      <c r="L9" s="381">
        <f>SWO!AG23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SWO!AI23</f>
        <v>0</v>
      </c>
      <c r="E10" s="313">
        <f>SWO!AJ23</f>
        <v>0</v>
      </c>
      <c r="F10" s="313">
        <f>SWO!AK23</f>
        <v>0</v>
      </c>
      <c r="G10" s="381">
        <f>SWO!AL23</f>
        <v>0</v>
      </c>
      <c r="H10" s="381">
        <f>SWO!AM23</f>
        <v>0</v>
      </c>
      <c r="I10" s="381">
        <f>SWO!AN23</f>
        <v>0</v>
      </c>
      <c r="J10" s="381">
        <f>SWO!AO23</f>
        <v>0</v>
      </c>
      <c r="K10" s="381">
        <f>SWO!AP23</f>
        <v>0</v>
      </c>
      <c r="L10" s="381">
        <f>SWO!AQ23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SWO!AS23</f>
        <v>0</v>
      </c>
      <c r="E11" s="313">
        <f>SWO!AT23</f>
        <v>0</v>
      </c>
      <c r="F11" s="313">
        <f>SWO!AU23</f>
        <v>0</v>
      </c>
      <c r="G11" s="381">
        <f>SWO!AV23</f>
        <v>0</v>
      </c>
      <c r="H11" s="381">
        <f>SWO!AW23</f>
        <v>0</v>
      </c>
      <c r="I11" s="381">
        <f>SWO!AX23</f>
        <v>0</v>
      </c>
      <c r="J11" s="381">
        <f>SWO!AY23</f>
        <v>0</v>
      </c>
      <c r="K11" s="381">
        <f>SWO!AZ23</f>
        <v>0</v>
      </c>
      <c r="L11" s="381">
        <f>SWO!BA23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SWO!BC23</f>
        <v>0</v>
      </c>
      <c r="E12" s="313">
        <f>SWO!BD23</f>
        <v>0</v>
      </c>
      <c r="F12" s="313">
        <f>SWO!BE23</f>
        <v>0</v>
      </c>
      <c r="G12" s="381">
        <f>SWO!BF23</f>
        <v>0</v>
      </c>
      <c r="H12" s="381">
        <f>SWO!BG23</f>
        <v>0</v>
      </c>
      <c r="I12" s="381">
        <f>SWO!BH23</f>
        <v>0</v>
      </c>
      <c r="J12" s="381">
        <f>SWO!BI23</f>
        <v>0</v>
      </c>
      <c r="K12" s="381">
        <f>SWO!BJ23</f>
        <v>0</v>
      </c>
      <c r="L12" s="381">
        <f>SWO!BK23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SWO!BM23</f>
        <v>0</v>
      </c>
      <c r="E13" s="313">
        <f>SWO!BN23</f>
        <v>0</v>
      </c>
      <c r="F13" s="313">
        <f>SWO!BO23</f>
        <v>0</v>
      </c>
      <c r="G13" s="381">
        <f>SWO!BP23</f>
        <v>0</v>
      </c>
      <c r="H13" s="381">
        <f>SWO!BQ23</f>
        <v>0</v>
      </c>
      <c r="I13" s="381">
        <f>SWO!BR23</f>
        <v>0</v>
      </c>
      <c r="J13" s="381">
        <f>SWO!BS23</f>
        <v>0</v>
      </c>
      <c r="K13" s="381">
        <f>SWO!BT23</f>
        <v>0</v>
      </c>
      <c r="L13" s="381">
        <f>SWO!BU23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SWO!BW23</f>
        <v>0</v>
      </c>
      <c r="E14" s="313">
        <f>SWO!BX23</f>
        <v>0</v>
      </c>
      <c r="F14" s="313">
        <f>SWO!BY23</f>
        <v>0</v>
      </c>
      <c r="G14" s="381">
        <f>SWO!BZ23</f>
        <v>0</v>
      </c>
      <c r="H14" s="381">
        <f>SWO!CA23</f>
        <v>0</v>
      </c>
      <c r="I14" s="381">
        <f>SWO!CB23</f>
        <v>0</v>
      </c>
      <c r="J14" s="381">
        <f>SWO!CC23</f>
        <v>0</v>
      </c>
      <c r="K14" s="381">
        <f>SWO!CD23</f>
        <v>0</v>
      </c>
      <c r="L14" s="381">
        <f>SWO!CE23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SWO!CG23</f>
        <v>0</v>
      </c>
      <c r="E15" s="313">
        <f>SWO!CH23</f>
        <v>0</v>
      </c>
      <c r="F15" s="313">
        <f>SWO!CI23</f>
        <v>0</v>
      </c>
      <c r="G15" s="381">
        <f>SWO!CJ23</f>
        <v>0</v>
      </c>
      <c r="H15" s="381">
        <f>SWO!CK23</f>
        <v>0</v>
      </c>
      <c r="I15" s="381">
        <f>SWO!CL23</f>
        <v>0</v>
      </c>
      <c r="J15" s="381">
        <f>SWO!CM23</f>
        <v>0</v>
      </c>
      <c r="K15" s="381">
        <f>SWO!CN23</f>
        <v>0</v>
      </c>
      <c r="L15" s="381">
        <f>SWO!CO23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SWO!CQ23</f>
        <v>0</v>
      </c>
      <c r="E16" s="313">
        <f>SWO!CR23</f>
        <v>0</v>
      </c>
      <c r="F16" s="313">
        <f>SWO!CS23</f>
        <v>0</v>
      </c>
      <c r="G16" s="381">
        <f>SWO!CT23</f>
        <v>0</v>
      </c>
      <c r="H16" s="381">
        <f>SWO!CU23</f>
        <v>0</v>
      </c>
      <c r="I16" s="381">
        <f>SWO!CV23</f>
        <v>0</v>
      </c>
      <c r="J16" s="381">
        <f>SWO!CW23</f>
        <v>0</v>
      </c>
      <c r="K16" s="381">
        <f>SWO!CX23</f>
        <v>0</v>
      </c>
      <c r="L16" s="381">
        <f>SWO!CY23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SWO!DA23</f>
        <v>0</v>
      </c>
      <c r="E17" s="313">
        <f>SWO!DB23</f>
        <v>0</v>
      </c>
      <c r="F17" s="313">
        <f>SWO!DC23</f>
        <v>0</v>
      </c>
      <c r="G17" s="381">
        <f>SWO!DD23</f>
        <v>0</v>
      </c>
      <c r="H17" s="381">
        <f>SWO!DE23</f>
        <v>0</v>
      </c>
      <c r="I17" s="381">
        <f>SWO!DF23</f>
        <v>0</v>
      </c>
      <c r="J17" s="381">
        <f>SWO!DG23</f>
        <v>0</v>
      </c>
      <c r="K17" s="381">
        <f>SWO!DH23</f>
        <v>0</v>
      </c>
      <c r="L17" s="381">
        <f>SWO!DI23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SWO!DK23</f>
        <v>0</v>
      </c>
      <c r="E18" s="313">
        <f>SWO!DL23</f>
        <v>0</v>
      </c>
      <c r="F18" s="313">
        <f>SWO!DM23</f>
        <v>0</v>
      </c>
      <c r="G18" s="381">
        <f>SWO!DN23</f>
        <v>0</v>
      </c>
      <c r="H18" s="381">
        <f>SWO!DO23</f>
        <v>0</v>
      </c>
      <c r="I18" s="381">
        <f>SWO!DP23</f>
        <v>0</v>
      </c>
      <c r="J18" s="381">
        <f>SWO!DQ23</f>
        <v>0</v>
      </c>
      <c r="K18" s="381">
        <f>SWO!DR23</f>
        <v>0</v>
      </c>
      <c r="L18" s="381">
        <f>SWO!DS23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SWO!DU23</f>
        <v>0</v>
      </c>
      <c r="E19" s="313">
        <f>SWO!DV23</f>
        <v>0</v>
      </c>
      <c r="F19" s="313">
        <f>SWO!DW23</f>
        <v>0</v>
      </c>
      <c r="G19" s="381">
        <f>SWO!DX23</f>
        <v>0</v>
      </c>
      <c r="H19" s="381">
        <f>SWO!DY23</f>
        <v>0</v>
      </c>
      <c r="I19" s="381">
        <f>SWO!DZ23</f>
        <v>0</v>
      </c>
      <c r="J19" s="381">
        <f>SWO!EA23</f>
        <v>0</v>
      </c>
      <c r="K19" s="381">
        <f>SWO!EB23</f>
        <v>0</v>
      </c>
      <c r="L19" s="381">
        <f>SWO!EC23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SWO!EE23</f>
        <v>0</v>
      </c>
      <c r="E20" s="313">
        <f>SWO!EF23</f>
        <v>0</v>
      </c>
      <c r="F20" s="313">
        <f>SWO!EG23</f>
        <v>0</v>
      </c>
      <c r="G20" s="381">
        <f>SWO!EH23</f>
        <v>0</v>
      </c>
      <c r="H20" s="381">
        <f>SWO!EI23</f>
        <v>0</v>
      </c>
      <c r="I20" s="381">
        <f>SWO!EJ23</f>
        <v>0</v>
      </c>
      <c r="J20" s="381">
        <f>SWO!EK23</f>
        <v>0</v>
      </c>
      <c r="K20" s="381">
        <f>SWO!EL23</f>
        <v>0</v>
      </c>
      <c r="L20" s="381">
        <f>SWO!EM23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SWO!EO23</f>
        <v>0</v>
      </c>
      <c r="E21" s="313">
        <f>SWO!EP23</f>
        <v>0</v>
      </c>
      <c r="F21" s="313">
        <f>SWO!EQ23</f>
        <v>0</v>
      </c>
      <c r="G21" s="381">
        <f>SWO!ER23</f>
        <v>0</v>
      </c>
      <c r="H21" s="381">
        <f>SWO!ES23</f>
        <v>0</v>
      </c>
      <c r="I21" s="381">
        <f>SWO!ET23</f>
        <v>0</v>
      </c>
      <c r="J21" s="381">
        <f>SWO!EU23</f>
        <v>0</v>
      </c>
      <c r="K21" s="381">
        <f>SWO!EV23</f>
        <v>0</v>
      </c>
      <c r="L21" s="381">
        <f>SWO!EW23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SWO!EY23</f>
        <v>0</v>
      </c>
      <c r="E22" s="313">
        <f>SWO!EZ23</f>
        <v>0</v>
      </c>
      <c r="F22" s="313">
        <f>SWO!FA23</f>
        <v>0</v>
      </c>
      <c r="G22" s="381">
        <f>SWO!FB23</f>
        <v>0</v>
      </c>
      <c r="H22" s="381">
        <f>SWO!FC23</f>
        <v>0</v>
      </c>
      <c r="I22" s="381">
        <f>SWO!FD23</f>
        <v>0</v>
      </c>
      <c r="J22" s="381">
        <f>SWO!FE23</f>
        <v>0</v>
      </c>
      <c r="K22" s="381">
        <f>SWO!FF23</f>
        <v>0</v>
      </c>
      <c r="L22" s="381">
        <f>SWO!FG23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SWO!FI23</f>
        <v>0</v>
      </c>
      <c r="E23" s="313">
        <f>SWO!FJ23</f>
        <v>0</v>
      </c>
      <c r="F23" s="313">
        <f>SWO!FK23</f>
        <v>0</v>
      </c>
      <c r="G23" s="381">
        <f>SWO!FL23</f>
        <v>0</v>
      </c>
      <c r="H23" s="381">
        <f>SWO!FM23</f>
        <v>0</v>
      </c>
      <c r="I23" s="381">
        <f>SWO!FN23</f>
        <v>0</v>
      </c>
      <c r="J23" s="381">
        <f>SWO!FO23</f>
        <v>0</v>
      </c>
      <c r="K23" s="381">
        <f>SWO!FP23</f>
        <v>0</v>
      </c>
      <c r="L23" s="381">
        <f>SWO!FQ23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SWO!FS23</f>
        <v>0</v>
      </c>
      <c r="E24" s="313">
        <f>SWO!FT23</f>
        <v>0</v>
      </c>
      <c r="F24" s="313">
        <f>SWO!FU23</f>
        <v>0</v>
      </c>
      <c r="G24" s="381">
        <f>SWO!FV23</f>
        <v>0</v>
      </c>
      <c r="H24" s="381">
        <f>SWO!FW23</f>
        <v>0</v>
      </c>
      <c r="I24" s="381">
        <f>SWO!FX23</f>
        <v>0</v>
      </c>
      <c r="J24" s="381">
        <f>SWO!FY23</f>
        <v>0</v>
      </c>
      <c r="K24" s="381">
        <f>SWO!FZ23</f>
        <v>0</v>
      </c>
      <c r="L24" s="381">
        <f>SWO!GA23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SWO!GC23</f>
        <v>0</v>
      </c>
      <c r="E25" s="313">
        <f>SWO!GD23</f>
        <v>0</v>
      </c>
      <c r="F25" s="313">
        <f>SWO!GE23</f>
        <v>0</v>
      </c>
      <c r="G25" s="381">
        <f>SWO!GF23</f>
        <v>0</v>
      </c>
      <c r="H25" s="381">
        <f>SWO!GG23</f>
        <v>0</v>
      </c>
      <c r="I25" s="381">
        <f>SWO!GH23</f>
        <v>0</v>
      </c>
      <c r="J25" s="381">
        <f>SWO!GI23</f>
        <v>0</v>
      </c>
      <c r="K25" s="381">
        <f>SWO!GJ23</f>
        <v>0</v>
      </c>
      <c r="L25" s="381">
        <f>SWO!GK23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SWO!GM23</f>
        <v>0</v>
      </c>
      <c r="E26" s="313">
        <f>SWO!GN23</f>
        <v>0</v>
      </c>
      <c r="F26" s="313">
        <f>SWO!GO23</f>
        <v>0</v>
      </c>
      <c r="G26" s="381">
        <f>SWO!GP23</f>
        <v>0</v>
      </c>
      <c r="H26" s="381">
        <f>SWO!GQ23</f>
        <v>0</v>
      </c>
      <c r="I26" s="381">
        <f>SWO!GR23</f>
        <v>0</v>
      </c>
      <c r="J26" s="381">
        <f>SWO!GS23</f>
        <v>0</v>
      </c>
      <c r="K26" s="381">
        <f>SWO!GT23</f>
        <v>0</v>
      </c>
      <c r="L26" s="381">
        <f>SWO!GU23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SWO!GW23</f>
        <v>0</v>
      </c>
      <c r="E27" s="313">
        <f>SWO!GX23</f>
        <v>0</v>
      </c>
      <c r="F27" s="313">
        <f>SWO!GY23</f>
        <v>0</v>
      </c>
      <c r="G27" s="381">
        <f>SWO!GZ23</f>
        <v>0</v>
      </c>
      <c r="H27" s="381">
        <f>SWO!HA23</f>
        <v>0</v>
      </c>
      <c r="I27" s="381">
        <f>SWO!HB23</f>
        <v>0</v>
      </c>
      <c r="J27" s="381">
        <f>SWO!HC23</f>
        <v>0</v>
      </c>
      <c r="K27" s="381">
        <f>SWO!HD23</f>
        <v>0</v>
      </c>
      <c r="L27" s="381">
        <f>SWO!HE23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SWO!HG23</f>
        <v>0</v>
      </c>
      <c r="E28" s="313">
        <f>SWO!HH23</f>
        <v>0</v>
      </c>
      <c r="F28" s="313">
        <f>SWO!HI23</f>
        <v>0</v>
      </c>
      <c r="G28" s="381">
        <f>SWO!HJ23</f>
        <v>0</v>
      </c>
      <c r="H28" s="381">
        <f>SWO!HK23</f>
        <v>0</v>
      </c>
      <c r="I28" s="381">
        <f>SWO!HL23</f>
        <v>0</v>
      </c>
      <c r="J28" s="381">
        <f>SWO!HM23</f>
        <v>0</v>
      </c>
      <c r="K28" s="381">
        <f>SWO!HN23</f>
        <v>0</v>
      </c>
      <c r="L28" s="381">
        <f>SWO!HO23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SWO!HQ23</f>
        <v>0</v>
      </c>
      <c r="E29" s="313">
        <f>SWO!HR23</f>
        <v>0</v>
      </c>
      <c r="F29" s="313">
        <f>SWO!HS23</f>
        <v>0</v>
      </c>
      <c r="G29" s="381">
        <f>SWO!HT23</f>
        <v>0</v>
      </c>
      <c r="H29" s="381">
        <f>SWO!HU23</f>
        <v>0</v>
      </c>
      <c r="I29" s="381">
        <f>SWO!HV23</f>
        <v>0</v>
      </c>
      <c r="J29" s="381">
        <f>SWO!HW23</f>
        <v>0</v>
      </c>
      <c r="K29" s="381">
        <f>SWO!HX23</f>
        <v>0</v>
      </c>
      <c r="L29" s="381">
        <f>SWO!HY23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SWO!IA23</f>
        <v>0</v>
      </c>
      <c r="E30" s="313">
        <f>SWO!IB23</f>
        <v>0</v>
      </c>
      <c r="F30" s="313">
        <f>SWO!IC23</f>
        <v>0</v>
      </c>
      <c r="G30" s="381">
        <f>SWO!ID23</f>
        <v>0</v>
      </c>
      <c r="H30" s="381">
        <f>SWO!IE23</f>
        <v>0</v>
      </c>
      <c r="I30" s="381">
        <f>SWO!IF23</f>
        <v>0</v>
      </c>
      <c r="J30" s="381">
        <f>SWO!IG23</f>
        <v>0</v>
      </c>
      <c r="K30" s="381">
        <f>SWO!IH23</f>
        <v>0</v>
      </c>
      <c r="L30" s="381">
        <f>SWO!II23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SWO!IK23</f>
        <v>0</v>
      </c>
      <c r="E31" s="313">
        <f>SWO!IL23</f>
        <v>0</v>
      </c>
      <c r="F31" s="313">
        <f>SWO!IM23</f>
        <v>0</v>
      </c>
      <c r="G31" s="381">
        <f>SWO!IN23</f>
        <v>0</v>
      </c>
      <c r="H31" s="381">
        <f>SWO!IO23</f>
        <v>0</v>
      </c>
      <c r="I31" s="381">
        <f>SWO!IP23</f>
        <v>0</v>
      </c>
      <c r="J31" s="381">
        <f>SWO!IQ23</f>
        <v>0</v>
      </c>
      <c r="K31" s="381">
        <f>SWO!IR23</f>
        <v>0</v>
      </c>
      <c r="L31" s="381">
        <f>SWO!IS23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SWO!IU23</f>
        <v>0</v>
      </c>
      <c r="E32" s="313">
        <f>SWO!IV23</f>
        <v>0</v>
      </c>
      <c r="F32" s="313">
        <f>SWO!IW23</f>
        <v>0</v>
      </c>
      <c r="G32" s="381">
        <f>SWO!IX23</f>
        <v>0</v>
      </c>
      <c r="H32" s="381">
        <f>SWO!IY23</f>
        <v>0</v>
      </c>
      <c r="I32" s="381">
        <f>SWO!IZ23</f>
        <v>0</v>
      </c>
      <c r="J32" s="381">
        <f>SWO!JA23</f>
        <v>0</v>
      </c>
      <c r="K32" s="381">
        <f>SWO!JB23</f>
        <v>0</v>
      </c>
      <c r="L32" s="381">
        <f>SWO!JC23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SWO!JE23</f>
        <v>0</v>
      </c>
      <c r="E33" s="313">
        <f>SWO!JF23</f>
        <v>0</v>
      </c>
      <c r="F33" s="313">
        <f>SWO!JG23</f>
        <v>0</v>
      </c>
      <c r="G33" s="381">
        <f>SWO!JH23</f>
        <v>0</v>
      </c>
      <c r="H33" s="381">
        <f>SWO!JI23</f>
        <v>0</v>
      </c>
      <c r="I33" s="381">
        <f>SWO!JJ23</f>
        <v>0</v>
      </c>
      <c r="J33" s="381">
        <f>SWO!JK23</f>
        <v>0</v>
      </c>
      <c r="K33" s="381">
        <f>SWO!JL23</f>
        <v>0</v>
      </c>
      <c r="L33" s="381">
        <f>SWO!JM23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SWO!JO23</f>
        <v>0</v>
      </c>
      <c r="E34" s="313">
        <f>SWO!JP23</f>
        <v>0</v>
      </c>
      <c r="F34" s="313">
        <f>SWO!JQ23</f>
        <v>0</v>
      </c>
      <c r="G34" s="381">
        <f>SWO!JR23</f>
        <v>0</v>
      </c>
      <c r="H34" s="381">
        <f>SWO!JS23</f>
        <v>0</v>
      </c>
      <c r="I34" s="381">
        <f>SWO!JT23</f>
        <v>0</v>
      </c>
      <c r="J34" s="381">
        <f>SWO!JU23</f>
        <v>0</v>
      </c>
      <c r="K34" s="381">
        <f>SWO!JV23</f>
        <v>0</v>
      </c>
      <c r="L34" s="381">
        <f>SWO!JW23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SWO!JY23</f>
        <v>0</v>
      </c>
      <c r="E35" s="313">
        <f>SWO!JZ23</f>
        <v>0</v>
      </c>
      <c r="F35" s="313">
        <f>SWO!KA23</f>
        <v>0</v>
      </c>
      <c r="G35" s="381">
        <f>SWO!KB23</f>
        <v>0</v>
      </c>
      <c r="H35" s="381">
        <f>SWO!KC23</f>
        <v>0</v>
      </c>
      <c r="I35" s="381">
        <f>SWO!KD23</f>
        <v>0</v>
      </c>
      <c r="J35" s="381">
        <f>SWO!KE23</f>
        <v>0</v>
      </c>
      <c r="K35" s="381">
        <f>SWO!KF23</f>
        <v>0</v>
      </c>
      <c r="L35" s="381">
        <f>SWO!KG23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SWO!KI23</f>
        <v>0</v>
      </c>
      <c r="E36" s="313">
        <f>SWO!KJ23</f>
        <v>0</v>
      </c>
      <c r="F36" s="313">
        <f>SWO!KK23</f>
        <v>0</v>
      </c>
      <c r="G36" s="381">
        <f>SWO!KL23</f>
        <v>0</v>
      </c>
      <c r="H36" s="381">
        <f>SWO!KM23</f>
        <v>0</v>
      </c>
      <c r="I36" s="381">
        <f>SWO!KN23</f>
        <v>0</v>
      </c>
      <c r="J36" s="381">
        <f>SWO!KO23</f>
        <v>0</v>
      </c>
      <c r="K36" s="381">
        <f>SWO!KP23</f>
        <v>0</v>
      </c>
      <c r="L36" s="381">
        <f>SWO!KQ23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SWO!KS23</f>
        <v>0</v>
      </c>
      <c r="E37" s="313">
        <f>SWO!KT23</f>
        <v>0</v>
      </c>
      <c r="F37" s="313">
        <f>SWO!KU23</f>
        <v>0</v>
      </c>
      <c r="G37" s="381">
        <f>SWO!KV23</f>
        <v>0</v>
      </c>
      <c r="H37" s="381">
        <f>SWO!KW23</f>
        <v>0</v>
      </c>
      <c r="I37" s="381">
        <f>SWO!KX23</f>
        <v>0</v>
      </c>
      <c r="J37" s="381">
        <f>SWO!KY23</f>
        <v>0</v>
      </c>
      <c r="K37" s="381">
        <f>SWO!KZ23</f>
        <v>0</v>
      </c>
      <c r="L37" s="381">
        <f>SWO!LA23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SWO!LC23</f>
        <v>0</v>
      </c>
      <c r="E38" s="313">
        <f>SWO!LD23</f>
        <v>0</v>
      </c>
      <c r="F38" s="313">
        <f>SWO!LE23</f>
        <v>0</v>
      </c>
      <c r="G38" s="381">
        <f>SWO!LF23</f>
        <v>0</v>
      </c>
      <c r="H38" s="381">
        <f>SWO!LG23</f>
        <v>0</v>
      </c>
      <c r="I38" s="381">
        <f>SWO!LH23</f>
        <v>0</v>
      </c>
      <c r="J38" s="381">
        <f>SWO!LI23</f>
        <v>0</v>
      </c>
      <c r="K38" s="381">
        <f>SWO!LJ23</f>
        <v>0</v>
      </c>
      <c r="L38" s="381">
        <f>SWO!LK23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SWO!LM23</f>
        <v>0</v>
      </c>
      <c r="E39" s="313">
        <f>SWO!LN23</f>
        <v>0</v>
      </c>
      <c r="F39" s="313">
        <f>SWO!LO23</f>
        <v>0</v>
      </c>
      <c r="G39" s="381">
        <f>SWO!LP23</f>
        <v>0</v>
      </c>
      <c r="H39" s="381">
        <f>SWO!LQ23</f>
        <v>0</v>
      </c>
      <c r="I39" s="381">
        <f>SWO!LR23</f>
        <v>0</v>
      </c>
      <c r="J39" s="381">
        <f>SWO!LS23</f>
        <v>0</v>
      </c>
      <c r="K39" s="381">
        <f>SWO!LT23</f>
        <v>0</v>
      </c>
      <c r="L39" s="381">
        <f>SWO!LU23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SWO!MQ23</f>
        <v>0</v>
      </c>
      <c r="E41" s="331">
        <f>SWO!MR23</f>
        <v>0</v>
      </c>
      <c r="F41" s="331">
        <f>SWO!MS23</f>
        <v>0</v>
      </c>
      <c r="G41" s="383">
        <f>SWO!MT23</f>
        <v>0</v>
      </c>
      <c r="H41" s="383">
        <f>SWO!MU23</f>
        <v>0</v>
      </c>
      <c r="I41" s="383">
        <f>SWO!MV23</f>
        <v>0</v>
      </c>
      <c r="J41" s="383">
        <f>SWO!MW23</f>
        <v>0</v>
      </c>
      <c r="K41" s="383">
        <f>SWO!MX23</f>
        <v>0</v>
      </c>
      <c r="L41" s="383">
        <f>SWO!MY23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2" activePane="bottomRight" state="frozen"/>
      <selection sqref="A1:O1"/>
      <selection pane="topRight" sqref="A1:O1"/>
      <selection pane="bottomLeft" sqref="A1:O1"/>
      <selection pane="bottomRight" activeCell="C28" sqref="C28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10.2851562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331</v>
      </c>
      <c r="B3" s="1726"/>
      <c r="C3" s="1748" t="s">
        <v>463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50</v>
      </c>
      <c r="D7" s="313">
        <f>SWO!E24</f>
        <v>58.58</v>
      </c>
      <c r="E7" s="313">
        <f>SWO!F24</f>
        <v>4.28</v>
      </c>
      <c r="F7" s="313">
        <f>SWO!G24</f>
        <v>58.28</v>
      </c>
      <c r="G7" s="381">
        <v>16666.666666666664</v>
      </c>
      <c r="H7" s="381">
        <f>SWO!I24</f>
        <v>1526</v>
      </c>
      <c r="I7" s="381">
        <f>SWO!J24</f>
        <v>19425</v>
      </c>
      <c r="J7" s="381">
        <f>SWO!K24</f>
        <v>0</v>
      </c>
      <c r="K7" s="381">
        <f>SWO!L24</f>
        <v>18643</v>
      </c>
      <c r="L7" s="381">
        <f>SWO!M24</f>
        <v>15169</v>
      </c>
      <c r="M7" s="308">
        <f>F7/C7*100</f>
        <v>116.56</v>
      </c>
      <c r="N7" s="308">
        <f>F7/D7*100</f>
        <v>99.487879822465004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25</v>
      </c>
      <c r="D8" s="313">
        <f>SWO!O24</f>
        <v>15.5</v>
      </c>
      <c r="E8" s="313">
        <f>SWO!P24</f>
        <v>0.57999999999999996</v>
      </c>
      <c r="F8" s="313">
        <f>SWO!Q24</f>
        <v>15.05</v>
      </c>
      <c r="G8" s="381">
        <v>8333.3333333333321</v>
      </c>
      <c r="H8" s="381">
        <f>SWO!S24</f>
        <v>192</v>
      </c>
      <c r="I8" s="381">
        <f>SWO!T24</f>
        <v>5014</v>
      </c>
      <c r="J8" s="381">
        <f>SWO!U24</f>
        <v>0</v>
      </c>
      <c r="K8" s="381">
        <f>SWO!V24</f>
        <v>5014</v>
      </c>
      <c r="L8" s="381">
        <f>SWO!W24</f>
        <v>0</v>
      </c>
      <c r="M8" s="299">
        <f t="shared" ref="M8:M43" si="0">F8/C8*100</f>
        <v>60.199999999999996</v>
      </c>
      <c r="N8" s="299">
        <f t="shared" ref="N8:N43" si="1">F8/D8*100</f>
        <v>97.096774193548399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53</v>
      </c>
      <c r="D9" s="313">
        <f>SWO!Y24</f>
        <v>45</v>
      </c>
      <c r="E9" s="313">
        <f>SWO!Z24</f>
        <v>3.91</v>
      </c>
      <c r="F9" s="313">
        <f>SWO!AA24</f>
        <v>43.9</v>
      </c>
      <c r="G9" s="381">
        <v>17666.666666666668</v>
      </c>
      <c r="H9" s="381">
        <f>SWO!AC24</f>
        <v>1471</v>
      </c>
      <c r="I9" s="381">
        <f>SWO!AD24</f>
        <v>14632</v>
      </c>
      <c r="J9" s="381">
        <f>SWO!AE24</f>
        <v>0</v>
      </c>
      <c r="K9" s="381">
        <f>SWO!AF24</f>
        <v>14632</v>
      </c>
      <c r="L9" s="381">
        <f>SWO!AG24</f>
        <v>14632</v>
      </c>
      <c r="M9" s="299">
        <f t="shared" si="0"/>
        <v>82.830188679245282</v>
      </c>
      <c r="N9" s="299">
        <f t="shared" si="1"/>
        <v>97.555555555555557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53</v>
      </c>
      <c r="D10" s="313">
        <f>SWO!AI24</f>
        <v>50</v>
      </c>
      <c r="E10" s="313">
        <f>SWO!AJ24</f>
        <v>1.55</v>
      </c>
      <c r="F10" s="313">
        <f>SWO!AK24</f>
        <v>48</v>
      </c>
      <c r="G10" s="381">
        <v>17666.666666666668</v>
      </c>
      <c r="H10" s="381">
        <f>SWO!AM24</f>
        <v>0</v>
      </c>
      <c r="I10" s="381">
        <f>SWO!AN24</f>
        <v>16028</v>
      </c>
      <c r="J10" s="381">
        <f>SWO!AO24</f>
        <v>0</v>
      </c>
      <c r="K10" s="381">
        <f>SWO!AP24</f>
        <v>0</v>
      </c>
      <c r="L10" s="381">
        <f>SWO!AQ24</f>
        <v>0</v>
      </c>
      <c r="M10" s="299">
        <f t="shared" si="0"/>
        <v>90.566037735849065</v>
      </c>
      <c r="N10" s="299">
        <f t="shared" si="1"/>
        <v>96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30</v>
      </c>
      <c r="D11" s="313">
        <f>SWO!AS24</f>
        <v>30</v>
      </c>
      <c r="E11" s="313">
        <f>SWO!AT24</f>
        <v>0.14000000000000001</v>
      </c>
      <c r="F11" s="313">
        <f>SWO!AU24</f>
        <v>24.19</v>
      </c>
      <c r="G11" s="381">
        <v>10000</v>
      </c>
      <c r="H11" s="381">
        <f>SWO!AW24</f>
        <v>0</v>
      </c>
      <c r="I11" s="381">
        <f>SWO!AX24</f>
        <v>7613</v>
      </c>
      <c r="J11" s="381">
        <f>SWO!AY24</f>
        <v>0</v>
      </c>
      <c r="K11" s="381">
        <f>SWO!AZ24</f>
        <v>8064</v>
      </c>
      <c r="L11" s="381">
        <f>SWO!BA24</f>
        <v>8064</v>
      </c>
      <c r="M11" s="299">
        <f t="shared" si="0"/>
        <v>80.63333333333334</v>
      </c>
      <c r="N11" s="299">
        <f t="shared" si="1"/>
        <v>80.63333333333334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35</v>
      </c>
      <c r="D12" s="313">
        <f>SWO!BC24</f>
        <v>30</v>
      </c>
      <c r="E12" s="313">
        <f>SWO!BD24</f>
        <v>0</v>
      </c>
      <c r="F12" s="313">
        <f>SWO!BE24</f>
        <v>26.94</v>
      </c>
      <c r="G12" s="381">
        <v>11666.666666666666</v>
      </c>
      <c r="H12" s="381">
        <f>SWO!BG24</f>
        <v>0</v>
      </c>
      <c r="I12" s="381">
        <f>SWO!BH24</f>
        <v>8982</v>
      </c>
      <c r="J12" s="381">
        <f>SWO!BI24</f>
        <v>0</v>
      </c>
      <c r="K12" s="381">
        <f>SWO!BJ24</f>
        <v>8982</v>
      </c>
      <c r="L12" s="381">
        <f>SWO!BK24</f>
        <v>8982</v>
      </c>
      <c r="M12" s="299">
        <f t="shared" si="0"/>
        <v>76.971428571428575</v>
      </c>
      <c r="N12" s="299">
        <f t="shared" si="1"/>
        <v>89.8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46.8</v>
      </c>
      <c r="D13" s="313">
        <f>SWO!BM24</f>
        <v>35</v>
      </c>
      <c r="E13" s="313">
        <f>SWO!BN24</f>
        <v>0.32</v>
      </c>
      <c r="F13" s="313">
        <f>SWO!BO24</f>
        <v>30.3</v>
      </c>
      <c r="G13" s="381">
        <v>15600</v>
      </c>
      <c r="H13" s="381">
        <f>SWO!BQ24</f>
        <v>107</v>
      </c>
      <c r="I13" s="381">
        <f>SWO!BR24</f>
        <v>10100</v>
      </c>
      <c r="J13" s="381">
        <f>SWO!BS24</f>
        <v>0</v>
      </c>
      <c r="K13" s="381">
        <f>SWO!BT24</f>
        <v>10100</v>
      </c>
      <c r="L13" s="381">
        <f>SWO!BU24</f>
        <v>10100</v>
      </c>
      <c r="M13" s="299">
        <f t="shared" si="0"/>
        <v>64.743589743589752</v>
      </c>
      <c r="N13" s="299">
        <f t="shared" si="1"/>
        <v>86.571428571428584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120</v>
      </c>
      <c r="D14" s="313">
        <f>SWO!BW24</f>
        <v>178</v>
      </c>
      <c r="E14" s="313">
        <f>SWO!BX24</f>
        <v>38</v>
      </c>
      <c r="F14" s="313">
        <f>SWO!BY24</f>
        <v>178</v>
      </c>
      <c r="G14" s="381">
        <v>40000</v>
      </c>
      <c r="H14" s="381">
        <f>SWO!CA24</f>
        <v>12666.666666666666</v>
      </c>
      <c r="I14" s="381">
        <f>SWO!CB24</f>
        <v>59333.333333333336</v>
      </c>
      <c r="J14" s="381">
        <f>SWO!CC24</f>
        <v>0</v>
      </c>
      <c r="K14" s="381">
        <f>SWO!CD24</f>
        <v>59333.333333333336</v>
      </c>
      <c r="L14" s="381">
        <f>SWO!CE24</f>
        <v>59333.333333333336</v>
      </c>
      <c r="M14" s="299">
        <f t="shared" si="0"/>
        <v>148.33333333333334</v>
      </c>
      <c r="N14" s="299">
        <f t="shared" si="1"/>
        <v>100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75</v>
      </c>
      <c r="D15" s="313">
        <f>SWO!CG24</f>
        <v>70</v>
      </c>
      <c r="E15" s="313">
        <f>SWO!CH24</f>
        <v>0.04</v>
      </c>
      <c r="F15" s="313">
        <f>SWO!CI24</f>
        <v>53.34</v>
      </c>
      <c r="G15" s="381">
        <v>25000</v>
      </c>
      <c r="H15" s="381">
        <f>SWO!CK24</f>
        <v>13</v>
      </c>
      <c r="I15" s="381">
        <f>SWO!CL24</f>
        <v>17779</v>
      </c>
      <c r="J15" s="381">
        <f>SWO!CM24</f>
        <v>0</v>
      </c>
      <c r="K15" s="381">
        <f>SWO!CN24</f>
        <v>17779</v>
      </c>
      <c r="L15" s="381">
        <f>SWO!CO24</f>
        <v>16500</v>
      </c>
      <c r="M15" s="299">
        <f t="shared" si="0"/>
        <v>71.12</v>
      </c>
      <c r="N15" s="299">
        <f t="shared" si="1"/>
        <v>76.2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30</v>
      </c>
      <c r="D16" s="313">
        <f>SWO!CQ24</f>
        <v>31.14</v>
      </c>
      <c r="E16" s="313">
        <f>SWO!CR24</f>
        <v>1.92</v>
      </c>
      <c r="F16" s="313">
        <f>SWO!CS24</f>
        <v>31.14</v>
      </c>
      <c r="G16" s="381">
        <v>10000</v>
      </c>
      <c r="H16" s="381">
        <f>SWO!CU24</f>
        <v>640</v>
      </c>
      <c r="I16" s="381">
        <f>SWO!CV24</f>
        <v>10380</v>
      </c>
      <c r="J16" s="381">
        <f>SWO!CW24</f>
        <v>0</v>
      </c>
      <c r="K16" s="381">
        <f>SWO!CX24</f>
        <v>10380</v>
      </c>
      <c r="L16" s="381">
        <f>SWO!CY24</f>
        <v>9927</v>
      </c>
      <c r="M16" s="299">
        <f t="shared" si="0"/>
        <v>103.8</v>
      </c>
      <c r="N16" s="299">
        <f t="shared" si="1"/>
        <v>100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28</v>
      </c>
      <c r="D17" s="313">
        <f>SWO!DA24</f>
        <v>60</v>
      </c>
      <c r="E17" s="313">
        <f>SWO!DB24</f>
        <v>5.96</v>
      </c>
      <c r="F17" s="313">
        <f>SWO!DC24</f>
        <v>55.96</v>
      </c>
      <c r="G17" s="381">
        <v>9333.3333333333339</v>
      </c>
      <c r="H17" s="381">
        <f>SWO!DE24</f>
        <v>1986</v>
      </c>
      <c r="I17" s="381">
        <f>SWO!DF24</f>
        <v>18653</v>
      </c>
      <c r="J17" s="381">
        <f>SWO!DG24</f>
        <v>0</v>
      </c>
      <c r="K17" s="381">
        <f>SWO!DH24</f>
        <v>18653</v>
      </c>
      <c r="L17" s="381">
        <f>SWO!DI24</f>
        <v>18653</v>
      </c>
      <c r="M17" s="299">
        <f t="shared" si="0"/>
        <v>199.85714285714286</v>
      </c>
      <c r="N17" s="299">
        <f t="shared" si="1"/>
        <v>93.266666666666666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20</v>
      </c>
      <c r="D18" s="313">
        <f>SWO!DK24</f>
        <v>16.05</v>
      </c>
      <c r="E18" s="313">
        <f>SWO!DL24</f>
        <v>0</v>
      </c>
      <c r="F18" s="313">
        <f>SWO!DM24</f>
        <v>15.95</v>
      </c>
      <c r="G18" s="381">
        <v>6666.666666666667</v>
      </c>
      <c r="H18" s="381">
        <f>SWO!DO24</f>
        <v>0</v>
      </c>
      <c r="I18" s="381">
        <f>SWO!DP24</f>
        <v>5333</v>
      </c>
      <c r="J18" s="381">
        <f>SWO!DQ24</f>
        <v>0</v>
      </c>
      <c r="K18" s="381">
        <f>SWO!DR24</f>
        <v>5333</v>
      </c>
      <c r="L18" s="381">
        <f>SWO!DS24</f>
        <v>5333</v>
      </c>
      <c r="M18" s="299">
        <f t="shared" si="0"/>
        <v>79.75</v>
      </c>
      <c r="N18" s="299">
        <f t="shared" si="1"/>
        <v>99.376947040498436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65</v>
      </c>
      <c r="D19" s="313">
        <f>SWO!DU24</f>
        <v>52</v>
      </c>
      <c r="E19" s="313">
        <f>SWO!DV24</f>
        <v>4.05</v>
      </c>
      <c r="F19" s="313">
        <f>SWO!DW24</f>
        <v>52</v>
      </c>
      <c r="G19" s="381">
        <v>21666.666666666668</v>
      </c>
      <c r="H19" s="381">
        <f>SWO!DY24</f>
        <v>1335</v>
      </c>
      <c r="I19" s="381">
        <f>SWO!DZ24</f>
        <v>17333</v>
      </c>
      <c r="J19" s="381">
        <f>SWO!EA24</f>
        <v>0</v>
      </c>
      <c r="K19" s="381">
        <f>SWO!EB24</f>
        <v>17333</v>
      </c>
      <c r="L19" s="381">
        <f>SWO!EC24</f>
        <v>17333</v>
      </c>
      <c r="M19" s="299">
        <f t="shared" si="0"/>
        <v>80</v>
      </c>
      <c r="N19" s="299">
        <f t="shared" si="1"/>
        <v>100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48</v>
      </c>
      <c r="D20" s="313">
        <f>SWO!EE24</f>
        <v>33.049999999999997</v>
      </c>
      <c r="E20" s="313">
        <f>SWO!EF24</f>
        <v>0.42</v>
      </c>
      <c r="F20" s="313">
        <f>SWO!EG24</f>
        <v>33.049999999999997</v>
      </c>
      <c r="G20" s="381">
        <v>16000</v>
      </c>
      <c r="H20" s="381">
        <f>SWO!EI24</f>
        <v>140</v>
      </c>
      <c r="I20" s="381">
        <f>SWO!EJ24</f>
        <v>11015</v>
      </c>
      <c r="J20" s="381">
        <f>SWO!EK24</f>
        <v>0</v>
      </c>
      <c r="K20" s="381">
        <f>SWO!EL24</f>
        <v>11015</v>
      </c>
      <c r="L20" s="381">
        <f>SWO!EM24</f>
        <v>11015</v>
      </c>
      <c r="M20" s="299">
        <f t="shared" si="0"/>
        <v>68.854166666666657</v>
      </c>
      <c r="N20" s="299">
        <f t="shared" si="1"/>
        <v>100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70</v>
      </c>
      <c r="D21" s="313">
        <f>SWO!EO24</f>
        <v>52</v>
      </c>
      <c r="E21" s="313">
        <f>SWO!EP24</f>
        <v>0</v>
      </c>
      <c r="F21" s="313">
        <f>SWO!EQ24</f>
        <v>52</v>
      </c>
      <c r="G21" s="381">
        <v>23333.333333333332</v>
      </c>
      <c r="H21" s="381">
        <f>SWO!ES24</f>
        <v>0</v>
      </c>
      <c r="I21" s="381">
        <f>SWO!ET24</f>
        <v>17331</v>
      </c>
      <c r="J21" s="381">
        <f>SWO!EU24</f>
        <v>0</v>
      </c>
      <c r="K21" s="381">
        <f>SWO!EV24</f>
        <v>16810</v>
      </c>
      <c r="L21" s="381">
        <f>SWO!EW24</f>
        <v>16800</v>
      </c>
      <c r="M21" s="299">
        <f t="shared" si="0"/>
        <v>74.285714285714292</v>
      </c>
      <c r="N21" s="299">
        <f t="shared" si="1"/>
        <v>100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125</v>
      </c>
      <c r="D22" s="313">
        <f>SWO!EY24</f>
        <v>125</v>
      </c>
      <c r="E22" s="313">
        <f>SWO!EZ24</f>
        <v>0.62</v>
      </c>
      <c r="F22" s="313">
        <f>SWO!FA24</f>
        <v>113.27</v>
      </c>
      <c r="G22" s="381">
        <v>41666.666666666672</v>
      </c>
      <c r="H22" s="381">
        <f>SWO!FC24</f>
        <v>130</v>
      </c>
      <c r="I22" s="381">
        <f>SWO!FD24</f>
        <v>37756</v>
      </c>
      <c r="J22" s="381">
        <f>SWO!FE24</f>
        <v>0</v>
      </c>
      <c r="K22" s="381">
        <f>SWO!FF24</f>
        <v>35150</v>
      </c>
      <c r="L22" s="381">
        <f>SWO!FG24</f>
        <v>34995</v>
      </c>
      <c r="M22" s="299">
        <f t="shared" si="0"/>
        <v>90.616</v>
      </c>
      <c r="N22" s="299">
        <f t="shared" si="1"/>
        <v>90.616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18</v>
      </c>
      <c r="D23" s="313">
        <f>SWO!FI24</f>
        <v>11</v>
      </c>
      <c r="E23" s="313">
        <f>SWO!FJ24</f>
        <v>0.57999999999999996</v>
      </c>
      <c r="F23" s="313">
        <f>SWO!FK24</f>
        <v>10.58</v>
      </c>
      <c r="G23" s="381">
        <v>6000</v>
      </c>
      <c r="H23" s="381">
        <f>SWO!FM24</f>
        <v>194</v>
      </c>
      <c r="I23" s="381">
        <f>SWO!FN24</f>
        <v>3527</v>
      </c>
      <c r="J23" s="381">
        <f>SWO!FO24</f>
        <v>0</v>
      </c>
      <c r="K23" s="381">
        <f>SWO!FP24</f>
        <v>3527</v>
      </c>
      <c r="L23" s="381">
        <f>SWO!FQ24</f>
        <v>3527</v>
      </c>
      <c r="M23" s="299">
        <f t="shared" si="0"/>
        <v>58.777777777777771</v>
      </c>
      <c r="N23" s="299">
        <f t="shared" si="1"/>
        <v>96.181818181818173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2</v>
      </c>
      <c r="D24" s="313">
        <f>SWO!FS24</f>
        <v>4.87</v>
      </c>
      <c r="E24" s="313">
        <f>SWO!FT24</f>
        <v>3.78</v>
      </c>
      <c r="F24" s="313">
        <f>SWO!FU24</f>
        <v>3.78</v>
      </c>
      <c r="G24" s="381">
        <v>666.66666666666674</v>
      </c>
      <c r="H24" s="381">
        <f>SWO!FW24</f>
        <v>1258</v>
      </c>
      <c r="I24" s="381">
        <f>SWO!FX24</f>
        <v>1258</v>
      </c>
      <c r="J24" s="381">
        <f>SWO!FY24</f>
        <v>0</v>
      </c>
      <c r="K24" s="381">
        <f>SWO!FZ24</f>
        <v>1258</v>
      </c>
      <c r="L24" s="381">
        <f>SWO!GA24</f>
        <v>1258</v>
      </c>
      <c r="M24" s="299">
        <f t="shared" si="0"/>
        <v>189</v>
      </c>
      <c r="N24" s="299">
        <f t="shared" si="1"/>
        <v>77.618069815195071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25</v>
      </c>
      <c r="D25" s="313">
        <f>SWO!GC24</f>
        <v>20</v>
      </c>
      <c r="E25" s="313">
        <f>SWO!GD24</f>
        <v>3.7</v>
      </c>
      <c r="F25" s="313">
        <f>SWO!GE24</f>
        <v>19.7</v>
      </c>
      <c r="G25" s="381">
        <v>8333.3333333333321</v>
      </c>
      <c r="H25" s="381">
        <f>SWO!GG24</f>
        <v>66</v>
      </c>
      <c r="I25" s="381">
        <f>SWO!GH24</f>
        <v>6566</v>
      </c>
      <c r="J25" s="381">
        <f>SWO!GI24</f>
        <v>0</v>
      </c>
      <c r="K25" s="381">
        <f>SWO!GJ24</f>
        <v>6566</v>
      </c>
      <c r="L25" s="381">
        <f>SWO!GK24</f>
        <v>6566</v>
      </c>
      <c r="M25" s="299">
        <f t="shared" si="0"/>
        <v>78.8</v>
      </c>
      <c r="N25" s="299">
        <f t="shared" si="1"/>
        <v>98.5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8</v>
      </c>
      <c r="D26" s="313">
        <f>SWO!GM24</f>
        <v>10</v>
      </c>
      <c r="E26" s="313">
        <f>SWO!GN24</f>
        <v>1.94</v>
      </c>
      <c r="F26" s="313">
        <f>SWO!GO24</f>
        <v>6.79</v>
      </c>
      <c r="G26" s="381">
        <v>2666.666666666667</v>
      </c>
      <c r="H26" s="381">
        <f>SWO!GQ24</f>
        <v>1176</v>
      </c>
      <c r="I26" s="381">
        <f>SWO!GR24</f>
        <v>2264</v>
      </c>
      <c r="J26" s="381">
        <f>SWO!GS24</f>
        <v>0</v>
      </c>
      <c r="K26" s="381">
        <f>SWO!GT24</f>
        <v>2264</v>
      </c>
      <c r="L26" s="381">
        <f>SWO!GU24</f>
        <v>2264</v>
      </c>
      <c r="M26" s="299">
        <f t="shared" si="0"/>
        <v>84.875</v>
      </c>
      <c r="N26" s="299">
        <f t="shared" si="1"/>
        <v>67.900000000000006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2</v>
      </c>
      <c r="D27" s="313">
        <f>SWO!GW24</f>
        <v>1.3</v>
      </c>
      <c r="E27" s="313">
        <f>SWO!GX24</f>
        <v>0.55000000000000004</v>
      </c>
      <c r="F27" s="313">
        <f>SWO!GY24</f>
        <v>1.25</v>
      </c>
      <c r="G27" s="381">
        <v>666.66666666666674</v>
      </c>
      <c r="H27" s="381">
        <f>SWO!HA24</f>
        <v>182</v>
      </c>
      <c r="I27" s="381">
        <f>SWO!HB24</f>
        <v>414</v>
      </c>
      <c r="J27" s="381">
        <f>SWO!HC24</f>
        <v>0</v>
      </c>
      <c r="K27" s="381">
        <f>SWO!HD24</f>
        <v>359</v>
      </c>
      <c r="L27" s="381">
        <f>SWO!HE24</f>
        <v>374</v>
      </c>
      <c r="M27" s="299">
        <f t="shared" si="0"/>
        <v>62.5</v>
      </c>
      <c r="N27" s="299">
        <f t="shared" si="1"/>
        <v>96.153846153846146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5</v>
      </c>
      <c r="D28" s="313">
        <f>SWO!HG24</f>
        <v>4.3</v>
      </c>
      <c r="E28" s="313">
        <f>SWO!HH24</f>
        <v>0.09</v>
      </c>
      <c r="F28" s="313">
        <f>SWO!HI24</f>
        <v>3.71</v>
      </c>
      <c r="G28" s="381">
        <v>1666.6666666666667</v>
      </c>
      <c r="H28" s="381">
        <f>SWO!HK24</f>
        <v>48</v>
      </c>
      <c r="I28" s="381">
        <f>SWO!HL24</f>
        <v>1255</v>
      </c>
      <c r="J28" s="381">
        <f>SWO!HM24</f>
        <v>0</v>
      </c>
      <c r="K28" s="381">
        <f>SWO!HN24</f>
        <v>1255</v>
      </c>
      <c r="L28" s="381">
        <f>SWO!HO24</f>
        <v>1255</v>
      </c>
      <c r="M28" s="299">
        <f t="shared" si="0"/>
        <v>74.2</v>
      </c>
      <c r="N28" s="299">
        <f t="shared" si="1"/>
        <v>86.279069767441868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3.3</v>
      </c>
      <c r="D29" s="313">
        <f>SWO!HQ24</f>
        <v>2.7</v>
      </c>
      <c r="E29" s="313">
        <f>SWO!HR24</f>
        <v>0</v>
      </c>
      <c r="F29" s="313">
        <f>SWO!HS24</f>
        <v>2.2200000000000002</v>
      </c>
      <c r="G29" s="381">
        <v>1100</v>
      </c>
      <c r="H29" s="381">
        <f>SWO!HU24</f>
        <v>0</v>
      </c>
      <c r="I29" s="381">
        <f>SWO!HV24</f>
        <v>739</v>
      </c>
      <c r="J29" s="381">
        <f>SWO!HW24</f>
        <v>0</v>
      </c>
      <c r="K29" s="381">
        <f>SWO!HX24</f>
        <v>739</v>
      </c>
      <c r="L29" s="381">
        <f>SWO!HY24</f>
        <v>739</v>
      </c>
      <c r="M29" s="299">
        <f t="shared" si="0"/>
        <v>67.27272727272728</v>
      </c>
      <c r="N29" s="299">
        <f t="shared" si="1"/>
        <v>82.222222222222214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0.2</v>
      </c>
      <c r="D30" s="313">
        <f>SWO!IA24</f>
        <v>0.2</v>
      </c>
      <c r="E30" s="313">
        <f>SWO!IB24</f>
        <v>0.20100000000000001</v>
      </c>
      <c r="F30" s="313">
        <f>SWO!IC24</f>
        <v>0.42</v>
      </c>
      <c r="G30" s="381">
        <v>66.666666666666671</v>
      </c>
      <c r="H30" s="381">
        <f>SWO!IE24</f>
        <v>67</v>
      </c>
      <c r="I30" s="381">
        <f>SWO!IF24</f>
        <v>140</v>
      </c>
      <c r="J30" s="381">
        <f>SWO!IG24</f>
        <v>0</v>
      </c>
      <c r="K30" s="381">
        <f>SWO!IH24</f>
        <v>140</v>
      </c>
      <c r="L30" s="381">
        <f>SWO!II24</f>
        <v>140</v>
      </c>
      <c r="M30" s="299">
        <f t="shared" si="0"/>
        <v>209.99999999999997</v>
      </c>
      <c r="N30" s="299">
        <f t="shared" si="1"/>
        <v>209.99999999999997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4</v>
      </c>
      <c r="D31" s="313">
        <f>SWO!IK24</f>
        <v>4</v>
      </c>
      <c r="E31" s="313">
        <f>SWO!IL24</f>
        <v>0</v>
      </c>
      <c r="F31" s="313">
        <f>SWO!IM24</f>
        <v>3.2</v>
      </c>
      <c r="G31" s="381">
        <v>1333.3333333333335</v>
      </c>
      <c r="H31" s="381">
        <f>SWO!IO24</f>
        <v>0</v>
      </c>
      <c r="I31" s="381">
        <f>SWO!IP24</f>
        <v>1066</v>
      </c>
      <c r="J31" s="381">
        <f>SWO!IQ24</f>
        <v>0</v>
      </c>
      <c r="K31" s="381">
        <f>SWO!IR24</f>
        <v>1015</v>
      </c>
      <c r="L31" s="381">
        <f>SWO!IS24</f>
        <v>1003</v>
      </c>
      <c r="M31" s="299">
        <f t="shared" si="0"/>
        <v>80</v>
      </c>
      <c r="N31" s="299">
        <f t="shared" si="1"/>
        <v>80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20</v>
      </c>
      <c r="D32" s="313">
        <f>SWO!IU24</f>
        <v>19.5</v>
      </c>
      <c r="E32" s="313">
        <f>SWO!IV24</f>
        <v>1.1499999999999999</v>
      </c>
      <c r="F32" s="313">
        <f>SWO!IW24</f>
        <v>16.149999999999999</v>
      </c>
      <c r="G32" s="381">
        <v>6666.666666666667</v>
      </c>
      <c r="H32" s="381">
        <f>SWO!IY24</f>
        <v>0</v>
      </c>
      <c r="I32" s="381">
        <f>SWO!IZ24</f>
        <v>5000</v>
      </c>
      <c r="J32" s="381">
        <f>SWO!JA24</f>
        <v>0</v>
      </c>
      <c r="K32" s="381">
        <f>SWO!JB24</f>
        <v>4383</v>
      </c>
      <c r="L32" s="381">
        <f>SWO!JC24</f>
        <v>4383</v>
      </c>
      <c r="M32" s="299">
        <f t="shared" si="0"/>
        <v>80.749999999999986</v>
      </c>
      <c r="N32" s="299">
        <f t="shared" si="1"/>
        <v>82.820512820512818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25</v>
      </c>
      <c r="D33" s="313">
        <f>SWO!JE24</f>
        <v>26.9</v>
      </c>
      <c r="E33" s="313">
        <f>SWO!JF24</f>
        <v>0.17</v>
      </c>
      <c r="F33" s="313">
        <f>SWO!JG24</f>
        <v>26.9</v>
      </c>
      <c r="G33" s="381">
        <v>8333.3333333333321</v>
      </c>
      <c r="H33" s="381">
        <f>SWO!JI24</f>
        <v>57</v>
      </c>
      <c r="I33" s="381">
        <f>SWO!JJ24</f>
        <v>8966</v>
      </c>
      <c r="J33" s="381">
        <f>SWO!JK24</f>
        <v>0</v>
      </c>
      <c r="K33" s="381">
        <f>SWO!JL24</f>
        <v>7677</v>
      </c>
      <c r="L33" s="381">
        <f>SWO!JM24</f>
        <v>4629</v>
      </c>
      <c r="M33" s="299">
        <f t="shared" si="0"/>
        <v>107.59999999999998</v>
      </c>
      <c r="N33" s="299">
        <f t="shared" si="1"/>
        <v>100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35</v>
      </c>
      <c r="D34" s="313">
        <f>SWO!JO24</f>
        <v>15.62</v>
      </c>
      <c r="E34" s="313">
        <f>SWO!JP24</f>
        <v>0</v>
      </c>
      <c r="F34" s="313">
        <f>SWO!JQ24</f>
        <v>15.62</v>
      </c>
      <c r="G34" s="381">
        <v>11666.666666666666</v>
      </c>
      <c r="H34" s="381">
        <f>SWO!JS24</f>
        <v>5206</v>
      </c>
      <c r="I34" s="381">
        <f>SWO!JT24</f>
        <v>5206</v>
      </c>
      <c r="J34" s="381">
        <f>SWO!JU24</f>
        <v>0</v>
      </c>
      <c r="K34" s="381">
        <f>SWO!JV24</f>
        <v>5206</v>
      </c>
      <c r="L34" s="381">
        <f>SWO!JW24</f>
        <v>5206</v>
      </c>
      <c r="M34" s="299">
        <f t="shared" si="0"/>
        <v>44.628571428571426</v>
      </c>
      <c r="N34" s="299">
        <f t="shared" si="1"/>
        <v>100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8</v>
      </c>
      <c r="D35" s="313">
        <f>SWO!JY24</f>
        <v>18.8</v>
      </c>
      <c r="E35" s="313">
        <f>SWO!JZ24</f>
        <v>0</v>
      </c>
      <c r="F35" s="313">
        <f>SWO!KA24</f>
        <v>18.8</v>
      </c>
      <c r="G35" s="381">
        <v>2666.666666666667</v>
      </c>
      <c r="H35" s="381">
        <f>SWO!KC24</f>
        <v>0</v>
      </c>
      <c r="I35" s="381">
        <f>SWO!KD24</f>
        <v>6266</v>
      </c>
      <c r="J35" s="381">
        <f>SWO!KE24</f>
        <v>0</v>
      </c>
      <c r="K35" s="381">
        <f>SWO!KF24</f>
        <v>6266</v>
      </c>
      <c r="L35" s="381">
        <f>SWO!KG24</f>
        <v>6266</v>
      </c>
      <c r="M35" s="299">
        <f t="shared" si="0"/>
        <v>235</v>
      </c>
      <c r="N35" s="299">
        <f t="shared" si="1"/>
        <v>100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22</v>
      </c>
      <c r="D36" s="313">
        <f>SWO!KI24</f>
        <v>40.869999999999997</v>
      </c>
      <c r="E36" s="313">
        <f>SWO!KJ24</f>
        <v>3.07</v>
      </c>
      <c r="F36" s="313">
        <f>SWO!KK24</f>
        <v>40.869999999999997</v>
      </c>
      <c r="G36" s="381">
        <v>7333.333333333333</v>
      </c>
      <c r="H36" s="381">
        <f>SWO!KM24</f>
        <v>1023</v>
      </c>
      <c r="I36" s="381">
        <f>SWO!KN24</f>
        <v>13623</v>
      </c>
      <c r="J36" s="381">
        <f>SWO!KO24</f>
        <v>0</v>
      </c>
      <c r="K36" s="381">
        <f>SWO!KP24</f>
        <v>13623</v>
      </c>
      <c r="L36" s="381">
        <f>SWO!KQ24</f>
        <v>13623</v>
      </c>
      <c r="M36" s="299">
        <f t="shared" si="0"/>
        <v>185.77272727272728</v>
      </c>
      <c r="N36" s="299">
        <f t="shared" si="1"/>
        <v>100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12</v>
      </c>
      <c r="D37" s="313">
        <f>SWO!KS24</f>
        <v>16.149999999999999</v>
      </c>
      <c r="E37" s="313">
        <f>SWO!KT24</f>
        <v>1.1499999999999999</v>
      </c>
      <c r="F37" s="313">
        <f>SWO!KU24</f>
        <v>16.149999999999999</v>
      </c>
      <c r="G37" s="381">
        <v>4000</v>
      </c>
      <c r="H37" s="381">
        <f>SWO!KW24</f>
        <v>378</v>
      </c>
      <c r="I37" s="381">
        <f>SWO!KX24</f>
        <v>5378</v>
      </c>
      <c r="J37" s="381">
        <f>SWO!KY24</f>
        <v>0</v>
      </c>
      <c r="K37" s="381">
        <f>SWO!KZ24</f>
        <v>5378</v>
      </c>
      <c r="L37" s="381">
        <f>SWO!LA24</f>
        <v>4345</v>
      </c>
      <c r="M37" s="299">
        <f t="shared" si="0"/>
        <v>134.58333333333331</v>
      </c>
      <c r="N37" s="299">
        <f t="shared" si="1"/>
        <v>100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5</v>
      </c>
      <c r="D38" s="313">
        <f>SWO!LC24</f>
        <v>6</v>
      </c>
      <c r="E38" s="313">
        <f>SWO!LD24</f>
        <v>3.97</v>
      </c>
      <c r="F38" s="313">
        <f>SWO!LE24</f>
        <v>5.97</v>
      </c>
      <c r="G38" s="381">
        <v>1666.6666666666667</v>
      </c>
      <c r="H38" s="381">
        <f>SWO!LG24</f>
        <v>0</v>
      </c>
      <c r="I38" s="381">
        <f>SWO!LH24</f>
        <v>1322</v>
      </c>
      <c r="J38" s="381">
        <f>SWO!LI24</f>
        <v>0</v>
      </c>
      <c r="K38" s="381">
        <f>SWO!LJ24</f>
        <v>0</v>
      </c>
      <c r="L38" s="381">
        <f>SWO!LK24</f>
        <v>0</v>
      </c>
      <c r="M38" s="299">
        <f t="shared" si="0"/>
        <v>119.39999999999999</v>
      </c>
      <c r="N38" s="299">
        <f t="shared" si="1"/>
        <v>99.5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3</v>
      </c>
      <c r="D39" s="313">
        <f>SWO!LM24</f>
        <v>15.48</v>
      </c>
      <c r="E39" s="313">
        <f>SWO!LN24</f>
        <v>0.33</v>
      </c>
      <c r="F39" s="313">
        <f>SWO!LO24</f>
        <v>15.48</v>
      </c>
      <c r="G39" s="381">
        <v>1000</v>
      </c>
      <c r="H39" s="381">
        <f>SWO!LQ24</f>
        <v>110</v>
      </c>
      <c r="I39" s="381">
        <f>SWO!LR24</f>
        <v>5160</v>
      </c>
      <c r="J39" s="381">
        <f>SWO!LS24</f>
        <v>0</v>
      </c>
      <c r="K39" s="381">
        <f>SWO!LT24</f>
        <v>5160</v>
      </c>
      <c r="L39" s="381">
        <f>SWO!LU24</f>
        <v>4902</v>
      </c>
      <c r="M39" s="302">
        <f t="shared" si="0"/>
        <v>516</v>
      </c>
      <c r="N39" s="302">
        <f t="shared" si="1"/>
        <v>100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1071.3</v>
      </c>
      <c r="D40" s="303">
        <f t="shared" ref="D40:L40" si="2">SUM(D7:D39)</f>
        <v>1099.0099999999998</v>
      </c>
      <c r="E40" s="303">
        <f>SUM(E7:E39)</f>
        <v>82.470999999999989</v>
      </c>
      <c r="F40" s="303">
        <f t="shared" si="2"/>
        <v>1038.96</v>
      </c>
      <c r="G40" s="382">
        <f t="shared" si="2"/>
        <v>357100.00000000012</v>
      </c>
      <c r="H40" s="382">
        <f t="shared" si="2"/>
        <v>29971.666666666664</v>
      </c>
      <c r="I40" s="382">
        <f t="shared" si="2"/>
        <v>344857.33333333337</v>
      </c>
      <c r="J40" s="382">
        <f t="shared" si="2"/>
        <v>0</v>
      </c>
      <c r="K40" s="382">
        <f t="shared" si="2"/>
        <v>322037.33333333337</v>
      </c>
      <c r="L40" s="382">
        <f t="shared" si="2"/>
        <v>307316.33333333337</v>
      </c>
      <c r="M40" s="305">
        <f t="shared" si="0"/>
        <v>96.981237748529836</v>
      </c>
      <c r="N40" s="306">
        <f t="shared" si="1"/>
        <v>94.535991483244032</v>
      </c>
    </row>
    <row r="41" spans="1:14" ht="22.5" x14ac:dyDescent="0.25">
      <c r="A41" s="1740" t="s">
        <v>309</v>
      </c>
      <c r="B41" s="1741"/>
      <c r="C41" s="322"/>
      <c r="D41" s="331">
        <f>SWO!MQ24</f>
        <v>0</v>
      </c>
      <c r="E41" s="331">
        <f>SWO!MR24</f>
        <v>0</v>
      </c>
      <c r="F41" s="331">
        <f>SWO!MS24</f>
        <v>0</v>
      </c>
      <c r="G41" s="383">
        <f>SWO!MT24</f>
        <v>0</v>
      </c>
      <c r="H41" s="383">
        <f>SWO!MU24</f>
        <v>0</v>
      </c>
      <c r="I41" s="383">
        <f>SWO!MV24</f>
        <v>0</v>
      </c>
      <c r="J41" s="383">
        <f>SWO!MW24</f>
        <v>0</v>
      </c>
      <c r="K41" s="383">
        <f>SWO!MX24</f>
        <v>0</v>
      </c>
      <c r="L41" s="383">
        <f>SWO!MY24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45.75" thickBot="1" x14ac:dyDescent="0.3">
      <c r="A43" s="1744" t="s">
        <v>310</v>
      </c>
      <c r="B43" s="1745"/>
      <c r="C43" s="324">
        <f t="shared" ref="C43:L43" si="3">C40+C41+C42</f>
        <v>1071.3</v>
      </c>
      <c r="D43" s="310">
        <f t="shared" si="3"/>
        <v>1099.0099999999998</v>
      </c>
      <c r="E43" s="310">
        <f t="shared" si="3"/>
        <v>82.470999999999989</v>
      </c>
      <c r="F43" s="310">
        <f t="shared" si="3"/>
        <v>1038.96</v>
      </c>
      <c r="G43" s="385">
        <f t="shared" si="3"/>
        <v>357100.00000000012</v>
      </c>
      <c r="H43" s="385">
        <f t="shared" si="3"/>
        <v>29971.666666666664</v>
      </c>
      <c r="I43" s="385">
        <f t="shared" si="3"/>
        <v>344857.33333333337</v>
      </c>
      <c r="J43" s="385">
        <f t="shared" si="3"/>
        <v>0</v>
      </c>
      <c r="K43" s="385">
        <f t="shared" si="3"/>
        <v>322037.33333333337</v>
      </c>
      <c r="L43" s="385">
        <f t="shared" si="3"/>
        <v>307316.33333333337</v>
      </c>
      <c r="M43" s="305">
        <f t="shared" si="0"/>
        <v>96.981237748529836</v>
      </c>
      <c r="N43" s="306">
        <f t="shared" si="1"/>
        <v>94.535991483244032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3" activePane="bottomRight" state="frozen"/>
      <selection sqref="A1:O1"/>
      <selection pane="topRight" sqref="A1:O1"/>
      <selection pane="bottomLeft" sqref="A1:O1"/>
      <selection pane="bottomRight" activeCell="G31" sqref="G31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50.45" customHeight="1" thickBot="1" x14ac:dyDescent="0.3">
      <c r="A3" s="1725" t="s">
        <v>332</v>
      </c>
      <c r="B3" s="1726"/>
      <c r="C3" s="1748" t="s">
        <v>464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48.75</v>
      </c>
      <c r="D7" s="313">
        <f>SWO!E25</f>
        <v>47.41</v>
      </c>
      <c r="E7" s="313">
        <f>SWO!F25</f>
        <v>0.76</v>
      </c>
      <c r="F7" s="313">
        <f>SWO!G25</f>
        <v>47.41</v>
      </c>
      <c r="G7" s="381">
        <v>6500</v>
      </c>
      <c r="H7" s="381">
        <f>SWO!I25</f>
        <v>100</v>
      </c>
      <c r="I7" s="381">
        <f>SWO!J25</f>
        <v>6321</v>
      </c>
      <c r="J7" s="381">
        <f>SWO!K25</f>
        <v>0</v>
      </c>
      <c r="K7" s="381">
        <f>SWO!L25</f>
        <v>5231</v>
      </c>
      <c r="L7" s="381">
        <f>SWO!M25</f>
        <v>3298</v>
      </c>
      <c r="M7" s="308">
        <f>F7/C7*100</f>
        <v>97.251282051282033</v>
      </c>
      <c r="N7" s="308">
        <f>F7/D7*100</f>
        <v>100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10.5</v>
      </c>
      <c r="D8" s="313">
        <f>SWO!O25</f>
        <v>8.82</v>
      </c>
      <c r="E8" s="313">
        <f>SWO!P25</f>
        <v>0.08</v>
      </c>
      <c r="F8" s="313">
        <f>SWO!Q25</f>
        <v>8.7100000000000009</v>
      </c>
      <c r="G8" s="381">
        <v>1400</v>
      </c>
      <c r="H8" s="381">
        <f>SWO!S25</f>
        <v>11</v>
      </c>
      <c r="I8" s="381">
        <f>SWO!T25</f>
        <v>1160</v>
      </c>
      <c r="J8" s="381">
        <f>SWO!U25</f>
        <v>0</v>
      </c>
      <c r="K8" s="381">
        <f>SWO!V25</f>
        <v>1160</v>
      </c>
      <c r="L8" s="381">
        <f>SWO!W25</f>
        <v>525</v>
      </c>
      <c r="M8" s="299">
        <f t="shared" ref="M8:M43" si="0">F8/C8*100</f>
        <v>82.952380952380949</v>
      </c>
      <c r="N8" s="299">
        <f t="shared" ref="N8:N43" si="1">F8/D8*100</f>
        <v>98.752834467120181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40</v>
      </c>
      <c r="D9" s="313">
        <f>SWO!Y25</f>
        <v>31.75</v>
      </c>
      <c r="E9" s="313">
        <f>SWO!Z25</f>
        <v>0.75</v>
      </c>
      <c r="F9" s="313">
        <f>SWO!AA25</f>
        <v>31.72</v>
      </c>
      <c r="G9" s="381">
        <v>5333.3333333333339</v>
      </c>
      <c r="H9" s="381">
        <f>SWO!AC25</f>
        <v>90</v>
      </c>
      <c r="I9" s="381">
        <f>SWO!AD25</f>
        <v>4229</v>
      </c>
      <c r="J9" s="381">
        <f>SWO!AE25</f>
        <v>0</v>
      </c>
      <c r="K9" s="381">
        <f>SWO!AF25</f>
        <v>4229</v>
      </c>
      <c r="L9" s="381">
        <f>SWO!AG25</f>
        <v>4229</v>
      </c>
      <c r="M9" s="299">
        <f t="shared" si="0"/>
        <v>79.3</v>
      </c>
      <c r="N9" s="299">
        <f t="shared" si="1"/>
        <v>99.905511811023615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13</v>
      </c>
      <c r="D10" s="313">
        <f>SWO!AI25</f>
        <v>14</v>
      </c>
      <c r="E10" s="313">
        <f>SWO!AJ25</f>
        <v>0.83</v>
      </c>
      <c r="F10" s="313">
        <f>SWO!AK25</f>
        <v>13.98</v>
      </c>
      <c r="G10" s="381">
        <v>1733.3333333333333</v>
      </c>
      <c r="H10" s="381">
        <f>SWO!AM25</f>
        <v>0</v>
      </c>
      <c r="I10" s="381">
        <f>SWO!AN25</f>
        <v>1863</v>
      </c>
      <c r="J10" s="381">
        <f>SWO!AO25</f>
        <v>0</v>
      </c>
      <c r="K10" s="381">
        <f>SWO!AP25</f>
        <v>0</v>
      </c>
      <c r="L10" s="381">
        <f>SWO!AQ25</f>
        <v>0</v>
      </c>
      <c r="M10" s="299">
        <f t="shared" si="0"/>
        <v>107.53846153846153</v>
      </c>
      <c r="N10" s="299">
        <f t="shared" si="1"/>
        <v>99.857142857142861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19</v>
      </c>
      <c r="D11" s="313">
        <f>SWO!AS25</f>
        <v>20</v>
      </c>
      <c r="E11" s="313">
        <f>SWO!AT25</f>
        <v>0.03</v>
      </c>
      <c r="F11" s="313">
        <f>SWO!AU25</f>
        <v>18.93</v>
      </c>
      <c r="G11" s="381">
        <v>2533.3333333333335</v>
      </c>
      <c r="H11" s="381">
        <f>SWO!AW25</f>
        <v>0</v>
      </c>
      <c r="I11" s="381">
        <f>SWO!AX25</f>
        <v>2549</v>
      </c>
      <c r="J11" s="381">
        <f>SWO!AY25</f>
        <v>0</v>
      </c>
      <c r="K11" s="381">
        <f>SWO!AZ25</f>
        <v>2553</v>
      </c>
      <c r="L11" s="381">
        <f>SWO!BA25</f>
        <v>2553</v>
      </c>
      <c r="M11" s="299">
        <f t="shared" si="0"/>
        <v>99.631578947368411</v>
      </c>
      <c r="N11" s="299">
        <f t="shared" si="1"/>
        <v>94.65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9</v>
      </c>
      <c r="D12" s="313">
        <f>SWO!BC25</f>
        <v>5</v>
      </c>
      <c r="E12" s="313">
        <f>SWO!BD25</f>
        <v>0</v>
      </c>
      <c r="F12" s="313">
        <f>SWO!BE25</f>
        <v>3.02</v>
      </c>
      <c r="G12" s="381">
        <v>1200</v>
      </c>
      <c r="H12" s="381">
        <f>SWO!BG25</f>
        <v>0</v>
      </c>
      <c r="I12" s="381">
        <f>SWO!BH25</f>
        <v>403</v>
      </c>
      <c r="J12" s="381">
        <f>SWO!BI25</f>
        <v>0</v>
      </c>
      <c r="K12" s="381">
        <f>SWO!BJ25</f>
        <v>403</v>
      </c>
      <c r="L12" s="381">
        <f>SWO!BK25</f>
        <v>403</v>
      </c>
      <c r="M12" s="299">
        <f t="shared" si="0"/>
        <v>33.555555555555557</v>
      </c>
      <c r="N12" s="299">
        <f t="shared" si="1"/>
        <v>60.4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28</v>
      </c>
      <c r="D13" s="313">
        <f>SWO!BM25</f>
        <v>28</v>
      </c>
      <c r="E13" s="313">
        <f>SWO!BN25</f>
        <v>1.41</v>
      </c>
      <c r="F13" s="313">
        <f>SWO!BO25</f>
        <v>24.24</v>
      </c>
      <c r="G13" s="381">
        <v>3733.3333333333335</v>
      </c>
      <c r="H13" s="381">
        <f>SWO!BQ25</f>
        <v>220</v>
      </c>
      <c r="I13" s="381">
        <f>SWO!BR25</f>
        <v>3264</v>
      </c>
      <c r="J13" s="381">
        <f>SWO!BS25</f>
        <v>0</v>
      </c>
      <c r="K13" s="381">
        <f>SWO!BT25</f>
        <v>3264</v>
      </c>
      <c r="L13" s="381">
        <f>SWO!BU25</f>
        <v>3264</v>
      </c>
      <c r="M13" s="299">
        <f t="shared" si="0"/>
        <v>86.571428571428569</v>
      </c>
      <c r="N13" s="299">
        <f t="shared" si="1"/>
        <v>86.571428571428569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50</v>
      </c>
      <c r="D14" s="313">
        <f>SWO!BW25</f>
        <v>46</v>
      </c>
      <c r="E14" s="313">
        <f>SWO!BX25</f>
        <v>1</v>
      </c>
      <c r="F14" s="313">
        <f>SWO!BY25</f>
        <v>46</v>
      </c>
      <c r="G14" s="381">
        <v>6666.666666666667</v>
      </c>
      <c r="H14" s="381">
        <f>SWO!CA25</f>
        <v>133.33333333333334</v>
      </c>
      <c r="I14" s="381">
        <f>SWO!CB25</f>
        <v>6133.333333333333</v>
      </c>
      <c r="J14" s="381">
        <f>SWO!CC25</f>
        <v>0</v>
      </c>
      <c r="K14" s="381">
        <f>SWO!CD25</f>
        <v>6133.333333333333</v>
      </c>
      <c r="L14" s="381">
        <f>SWO!CE25</f>
        <v>6133.333333333333</v>
      </c>
      <c r="M14" s="299">
        <f t="shared" si="0"/>
        <v>92</v>
      </c>
      <c r="N14" s="299">
        <f t="shared" si="1"/>
        <v>100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7</v>
      </c>
      <c r="D15" s="313">
        <f>SWO!CG25</f>
        <v>7</v>
      </c>
      <c r="E15" s="313">
        <f>SWO!CH25</f>
        <v>0</v>
      </c>
      <c r="F15" s="313">
        <f>SWO!CI25</f>
        <v>2.04</v>
      </c>
      <c r="G15" s="381">
        <v>933.33333333333337</v>
      </c>
      <c r="H15" s="381">
        <f>SWO!CK25</f>
        <v>0</v>
      </c>
      <c r="I15" s="381">
        <f>SWO!CL25</f>
        <v>272</v>
      </c>
      <c r="J15" s="381">
        <f>SWO!CM25</f>
        <v>0</v>
      </c>
      <c r="K15" s="381">
        <f>SWO!CN25</f>
        <v>272</v>
      </c>
      <c r="L15" s="381">
        <f>SWO!CO25</f>
        <v>214</v>
      </c>
      <c r="M15" s="299">
        <f t="shared" si="0"/>
        <v>29.142857142857142</v>
      </c>
      <c r="N15" s="299">
        <f t="shared" si="1"/>
        <v>29.142857142857142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5.6</v>
      </c>
      <c r="D16" s="313">
        <f>SWO!CQ25</f>
        <v>4.26</v>
      </c>
      <c r="E16" s="313">
        <f>SWO!CR25</f>
        <v>0.08</v>
      </c>
      <c r="F16" s="313">
        <f>SWO!CS25</f>
        <v>4.26</v>
      </c>
      <c r="G16" s="381">
        <v>746.66666666666663</v>
      </c>
      <c r="H16" s="381">
        <f>SWO!CU25</f>
        <v>12</v>
      </c>
      <c r="I16" s="381">
        <f>SWO!CV25</f>
        <v>567</v>
      </c>
      <c r="J16" s="381">
        <f>SWO!CW25</f>
        <v>0</v>
      </c>
      <c r="K16" s="381">
        <f>SWO!CX25</f>
        <v>567</v>
      </c>
      <c r="L16" s="381">
        <f>SWO!CY25</f>
        <v>460</v>
      </c>
      <c r="M16" s="299">
        <f t="shared" si="0"/>
        <v>76.071428571428569</v>
      </c>
      <c r="N16" s="299">
        <f t="shared" si="1"/>
        <v>100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8</v>
      </c>
      <c r="D17" s="313">
        <f>SWO!DA25</f>
        <v>6</v>
      </c>
      <c r="E17" s="313">
        <f>SWO!DB25</f>
        <v>1.07</v>
      </c>
      <c r="F17" s="313">
        <f>SWO!DC25</f>
        <v>1.07</v>
      </c>
      <c r="G17" s="381">
        <v>1066.6666666666667</v>
      </c>
      <c r="H17" s="381">
        <f>SWO!DE25</f>
        <v>142</v>
      </c>
      <c r="I17" s="381">
        <f>SWO!DF25</f>
        <v>142</v>
      </c>
      <c r="J17" s="381">
        <f>SWO!DG25</f>
        <v>0</v>
      </c>
      <c r="K17" s="381">
        <f>SWO!DH25</f>
        <v>142</v>
      </c>
      <c r="L17" s="381">
        <f>SWO!DI25</f>
        <v>142</v>
      </c>
      <c r="M17" s="299">
        <f t="shared" si="0"/>
        <v>13.375</v>
      </c>
      <c r="N17" s="299">
        <f t="shared" si="1"/>
        <v>17.833333333333336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1</v>
      </c>
      <c r="D18" s="313">
        <f>SWO!DK25</f>
        <v>1</v>
      </c>
      <c r="E18" s="313">
        <f>SWO!DL25</f>
        <v>0</v>
      </c>
      <c r="F18" s="313">
        <f>SWO!DM25</f>
        <v>0.56000000000000005</v>
      </c>
      <c r="G18" s="381">
        <v>133.33333333333334</v>
      </c>
      <c r="H18" s="381">
        <f>SWO!DO25</f>
        <v>0</v>
      </c>
      <c r="I18" s="381">
        <f>SWO!DP25</f>
        <v>74</v>
      </c>
      <c r="J18" s="381">
        <f>SWO!DQ25</f>
        <v>0</v>
      </c>
      <c r="K18" s="381">
        <f>SWO!DR25</f>
        <v>74</v>
      </c>
      <c r="L18" s="381">
        <f>SWO!DS25</f>
        <v>74</v>
      </c>
      <c r="M18" s="299">
        <f t="shared" si="0"/>
        <v>56.000000000000007</v>
      </c>
      <c r="N18" s="299">
        <f t="shared" si="1"/>
        <v>56.000000000000007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10</v>
      </c>
      <c r="D19" s="313">
        <f>SWO!DU25</f>
        <v>5.6</v>
      </c>
      <c r="E19" s="313">
        <f>SWO!DV25</f>
        <v>0.31</v>
      </c>
      <c r="F19" s="313">
        <f>SWO!DW25</f>
        <v>5.39</v>
      </c>
      <c r="G19" s="381">
        <v>1333.3333333333335</v>
      </c>
      <c r="H19" s="381">
        <f>SWO!DY25</f>
        <v>40</v>
      </c>
      <c r="I19" s="381">
        <f>SWO!DZ25</f>
        <v>717</v>
      </c>
      <c r="J19" s="381">
        <f>SWO!EA25</f>
        <v>0</v>
      </c>
      <c r="K19" s="381">
        <f>SWO!EB25</f>
        <v>717</v>
      </c>
      <c r="L19" s="381">
        <f>SWO!EC25</f>
        <v>717</v>
      </c>
      <c r="M19" s="299">
        <f t="shared" si="0"/>
        <v>53.899999999999991</v>
      </c>
      <c r="N19" s="299">
        <f t="shared" si="1"/>
        <v>96.25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8</v>
      </c>
      <c r="D20" s="313">
        <f>SWO!EE25</f>
        <v>5</v>
      </c>
      <c r="E20" s="313">
        <f>SWO!EF25</f>
        <v>0.03</v>
      </c>
      <c r="F20" s="313">
        <f>SWO!EG25</f>
        <v>2.99</v>
      </c>
      <c r="G20" s="381">
        <v>1066.6666666666667</v>
      </c>
      <c r="H20" s="381">
        <f>SWO!EI25</f>
        <v>3</v>
      </c>
      <c r="I20" s="381">
        <f>SWO!EJ25</f>
        <v>436</v>
      </c>
      <c r="J20" s="381">
        <f>SWO!EK25</f>
        <v>0</v>
      </c>
      <c r="K20" s="381">
        <f>SWO!EL25</f>
        <v>436</v>
      </c>
      <c r="L20" s="381">
        <f>SWO!EM25</f>
        <v>436</v>
      </c>
      <c r="M20" s="299">
        <f t="shared" si="0"/>
        <v>37.375</v>
      </c>
      <c r="N20" s="299">
        <f t="shared" si="1"/>
        <v>59.800000000000011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2.5</v>
      </c>
      <c r="D21" s="313">
        <f>SWO!EO25</f>
        <v>1.5</v>
      </c>
      <c r="E21" s="313">
        <f>SWO!EP25</f>
        <v>0</v>
      </c>
      <c r="F21" s="313">
        <f>SWO!EQ25</f>
        <v>1.4</v>
      </c>
      <c r="G21" s="381">
        <v>333.33333333333337</v>
      </c>
      <c r="H21" s="381">
        <f>SWO!ES25</f>
        <v>0</v>
      </c>
      <c r="I21" s="381">
        <f>SWO!ET25</f>
        <v>186</v>
      </c>
      <c r="J21" s="381">
        <f>SWO!EU25</f>
        <v>0</v>
      </c>
      <c r="K21" s="381">
        <f>SWO!EV25</f>
        <v>180</v>
      </c>
      <c r="L21" s="381">
        <f>SWO!EW25</f>
        <v>185</v>
      </c>
      <c r="M21" s="299">
        <f t="shared" si="0"/>
        <v>55.999999999999993</v>
      </c>
      <c r="N21" s="299">
        <f t="shared" si="1"/>
        <v>93.333333333333329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30</v>
      </c>
      <c r="D22" s="313">
        <f>SWO!EY25</f>
        <v>30</v>
      </c>
      <c r="E22" s="313">
        <f>SWO!EZ25</f>
        <v>0.55000000000000004</v>
      </c>
      <c r="F22" s="313">
        <f>SWO!FA25</f>
        <v>25.61</v>
      </c>
      <c r="G22" s="381">
        <v>4000</v>
      </c>
      <c r="H22" s="381">
        <f>SWO!FC25</f>
        <v>106</v>
      </c>
      <c r="I22" s="381">
        <f>SWO!FD25</f>
        <v>3414</v>
      </c>
      <c r="J22" s="381">
        <f>SWO!FE25</f>
        <v>0</v>
      </c>
      <c r="K22" s="381">
        <f>SWO!FF25</f>
        <v>3315</v>
      </c>
      <c r="L22" s="381">
        <f>SWO!FG25</f>
        <v>3285</v>
      </c>
      <c r="M22" s="299">
        <f t="shared" si="0"/>
        <v>85.366666666666674</v>
      </c>
      <c r="N22" s="299">
        <f t="shared" si="1"/>
        <v>85.366666666666674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8</v>
      </c>
      <c r="D23" s="313">
        <f>SWO!FI25</f>
        <v>5</v>
      </c>
      <c r="E23" s="313">
        <f>SWO!FJ25</f>
        <v>0</v>
      </c>
      <c r="F23" s="313">
        <f>SWO!FK25</f>
        <v>5</v>
      </c>
      <c r="G23" s="381">
        <v>1066.6666666666667</v>
      </c>
      <c r="H23" s="381">
        <f>SWO!FM25</f>
        <v>0</v>
      </c>
      <c r="I23" s="381">
        <f>SWO!FN25</f>
        <v>666</v>
      </c>
      <c r="J23" s="381">
        <f>SWO!FO25</f>
        <v>0</v>
      </c>
      <c r="K23" s="381">
        <f>SWO!FP25</f>
        <v>666</v>
      </c>
      <c r="L23" s="381">
        <f>SWO!FQ25</f>
        <v>666</v>
      </c>
      <c r="M23" s="299">
        <f t="shared" si="0"/>
        <v>62.5</v>
      </c>
      <c r="N23" s="299">
        <f t="shared" si="1"/>
        <v>100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0.6</v>
      </c>
      <c r="D24" s="313">
        <f>SWO!FS25</f>
        <v>1.2</v>
      </c>
      <c r="E24" s="313">
        <f>SWO!FT25</f>
        <v>1</v>
      </c>
      <c r="F24" s="313">
        <f>SWO!FU25</f>
        <v>1</v>
      </c>
      <c r="G24" s="381">
        <v>80</v>
      </c>
      <c r="H24" s="381">
        <f>SWO!FW25</f>
        <v>119</v>
      </c>
      <c r="I24" s="381">
        <f>SWO!FX25</f>
        <v>132</v>
      </c>
      <c r="J24" s="381">
        <f>SWO!FY25</f>
        <v>0</v>
      </c>
      <c r="K24" s="381">
        <f>SWO!FZ25</f>
        <v>132</v>
      </c>
      <c r="L24" s="381">
        <f>SWO!GA25</f>
        <v>132</v>
      </c>
      <c r="M24" s="299">
        <f t="shared" si="0"/>
        <v>166.66666666666669</v>
      </c>
      <c r="N24" s="299">
        <f t="shared" si="1"/>
        <v>83.333333333333343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14</v>
      </c>
      <c r="D25" s="313">
        <f>SWO!GC25</f>
        <v>10</v>
      </c>
      <c r="E25" s="313">
        <f>SWO!GD25</f>
        <v>0</v>
      </c>
      <c r="F25" s="313">
        <f>SWO!GE25</f>
        <v>9.9</v>
      </c>
      <c r="G25" s="381">
        <v>1866.6666666666667</v>
      </c>
      <c r="H25" s="381">
        <f>SWO!GG25</f>
        <v>0</v>
      </c>
      <c r="I25" s="381">
        <f>SWO!GH25</f>
        <v>1319</v>
      </c>
      <c r="J25" s="381">
        <f>SWO!GI25</f>
        <v>0</v>
      </c>
      <c r="K25" s="381">
        <f>SWO!GJ25</f>
        <v>1319</v>
      </c>
      <c r="L25" s="381">
        <f>SWO!GK25</f>
        <v>1286</v>
      </c>
      <c r="M25" s="299">
        <f t="shared" si="0"/>
        <v>70.714285714285722</v>
      </c>
      <c r="N25" s="299">
        <f t="shared" si="1"/>
        <v>99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6</v>
      </c>
      <c r="D26" s="313">
        <f>SWO!GM25</f>
        <v>9</v>
      </c>
      <c r="E26" s="313">
        <f>SWO!GN25</f>
        <v>2.2799999999999998</v>
      </c>
      <c r="F26" s="313">
        <f>SWO!GO25</f>
        <v>6.13</v>
      </c>
      <c r="G26" s="381">
        <v>800</v>
      </c>
      <c r="H26" s="381">
        <f>SWO!GQ25</f>
        <v>277</v>
      </c>
      <c r="I26" s="381">
        <f>SWO!GR25</f>
        <v>791</v>
      </c>
      <c r="J26" s="381">
        <f>SWO!GS25</f>
        <v>0</v>
      </c>
      <c r="K26" s="381">
        <f>SWO!GT25</f>
        <v>791</v>
      </c>
      <c r="L26" s="381">
        <f>SWO!GU25</f>
        <v>791</v>
      </c>
      <c r="M26" s="299">
        <f t="shared" si="0"/>
        <v>102.16666666666667</v>
      </c>
      <c r="N26" s="299">
        <f t="shared" si="1"/>
        <v>68.111111111111114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0.5</v>
      </c>
      <c r="D27" s="313">
        <f>SWO!GW25</f>
        <v>0.6</v>
      </c>
      <c r="E27" s="313">
        <f>SWO!GX25</f>
        <v>0.02</v>
      </c>
      <c r="F27" s="313">
        <f>SWO!GY25</f>
        <v>0.08</v>
      </c>
      <c r="G27" s="381">
        <v>66.666666666666671</v>
      </c>
      <c r="H27" s="381">
        <f>SWO!HA25</f>
        <v>2</v>
      </c>
      <c r="I27" s="381">
        <f>SWO!HB25</f>
        <v>10</v>
      </c>
      <c r="J27" s="381">
        <f>SWO!HC25</f>
        <v>0</v>
      </c>
      <c r="K27" s="381">
        <f>SWO!HD25</f>
        <v>8</v>
      </c>
      <c r="L27" s="381">
        <f>SWO!HE25</f>
        <v>7</v>
      </c>
      <c r="M27" s="299">
        <f t="shared" si="0"/>
        <v>16</v>
      </c>
      <c r="N27" s="299">
        <f t="shared" si="1"/>
        <v>13.333333333333334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1.5</v>
      </c>
      <c r="D28" s="313">
        <f>SWO!HG25</f>
        <v>1.5</v>
      </c>
      <c r="E28" s="313">
        <f>SWO!HH25</f>
        <v>0.03</v>
      </c>
      <c r="F28" s="313">
        <f>SWO!HI25</f>
        <v>1.02</v>
      </c>
      <c r="G28" s="381">
        <v>200</v>
      </c>
      <c r="H28" s="381">
        <f>SWO!HK25</f>
        <v>5</v>
      </c>
      <c r="I28" s="381">
        <f>SWO!HL25</f>
        <v>124</v>
      </c>
      <c r="J28" s="381">
        <f>SWO!HM25</f>
        <v>0</v>
      </c>
      <c r="K28" s="381">
        <f>SWO!HN25</f>
        <v>124</v>
      </c>
      <c r="L28" s="381">
        <f>SWO!HO25</f>
        <v>124</v>
      </c>
      <c r="M28" s="299">
        <f t="shared" si="0"/>
        <v>68</v>
      </c>
      <c r="N28" s="299">
        <f t="shared" si="1"/>
        <v>68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2</v>
      </c>
      <c r="D29" s="313">
        <f>SWO!HQ25</f>
        <v>0.9</v>
      </c>
      <c r="E29" s="313">
        <f>SWO!HR25</f>
        <v>0.27</v>
      </c>
      <c r="F29" s="313">
        <f>SWO!HS25</f>
        <v>0.87</v>
      </c>
      <c r="G29" s="381">
        <v>266.66666666666669</v>
      </c>
      <c r="H29" s="381">
        <f>SWO!HU25</f>
        <v>36</v>
      </c>
      <c r="I29" s="381">
        <f>SWO!HV25</f>
        <v>116</v>
      </c>
      <c r="J29" s="381">
        <f>SWO!HW25</f>
        <v>0</v>
      </c>
      <c r="K29" s="381">
        <f>SWO!HX25</f>
        <v>116</v>
      </c>
      <c r="L29" s="381">
        <f>SWO!HY25</f>
        <v>116</v>
      </c>
      <c r="M29" s="299">
        <f t="shared" si="0"/>
        <v>43.5</v>
      </c>
      <c r="N29" s="299">
        <f t="shared" si="1"/>
        <v>96.666666666666671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</v>
      </c>
      <c r="D30" s="313">
        <f>SWO!IA25</f>
        <v>0.4</v>
      </c>
      <c r="E30" s="313">
        <f>SWO!IB25</f>
        <v>0.35249999999999998</v>
      </c>
      <c r="F30" s="313">
        <f>SWO!IC25</f>
        <v>0.35249999999999998</v>
      </c>
      <c r="G30" s="381">
        <v>0</v>
      </c>
      <c r="H30" s="381">
        <f>SWO!IE25</f>
        <v>47</v>
      </c>
      <c r="I30" s="381">
        <f>SWO!IF25</f>
        <v>47</v>
      </c>
      <c r="J30" s="381">
        <f>SWO!IG25</f>
        <v>0</v>
      </c>
      <c r="K30" s="381">
        <f>SWO!IH25</f>
        <v>47</v>
      </c>
      <c r="L30" s="381">
        <f>SWO!II25</f>
        <v>47</v>
      </c>
      <c r="M30" s="299" t="e">
        <f t="shared" si="0"/>
        <v>#DIV/0!</v>
      </c>
      <c r="N30" s="299">
        <f t="shared" si="1"/>
        <v>88.124999999999986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5</v>
      </c>
      <c r="D31" s="313">
        <f>SWO!IK25</f>
        <v>4</v>
      </c>
      <c r="E31" s="313">
        <f>SWO!IL25</f>
        <v>0.04</v>
      </c>
      <c r="F31" s="313">
        <f>SWO!IM25</f>
        <v>2.88</v>
      </c>
      <c r="G31" s="381">
        <v>666.66666666666674</v>
      </c>
      <c r="H31" s="381">
        <f>SWO!IO25</f>
        <v>5</v>
      </c>
      <c r="I31" s="381">
        <f>SWO!IP25</f>
        <v>384</v>
      </c>
      <c r="J31" s="381">
        <f>SWO!IQ25</f>
        <v>0</v>
      </c>
      <c r="K31" s="381">
        <f>SWO!IR25</f>
        <v>369</v>
      </c>
      <c r="L31" s="381">
        <f>SWO!IS25</f>
        <v>365</v>
      </c>
      <c r="M31" s="299">
        <f t="shared" si="0"/>
        <v>57.599999999999994</v>
      </c>
      <c r="N31" s="299">
        <f t="shared" si="1"/>
        <v>72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3</v>
      </c>
      <c r="D32" s="313">
        <f>SWO!IU25</f>
        <v>2</v>
      </c>
      <c r="E32" s="313">
        <f>SWO!IV25</f>
        <v>0</v>
      </c>
      <c r="F32" s="313">
        <f>SWO!IW25</f>
        <v>2</v>
      </c>
      <c r="G32" s="381">
        <v>400</v>
      </c>
      <c r="H32" s="381">
        <f>SWO!IY25</f>
        <v>0</v>
      </c>
      <c r="I32" s="381">
        <f>SWO!IZ25</f>
        <v>267</v>
      </c>
      <c r="J32" s="381">
        <f>SWO!JA25</f>
        <v>0</v>
      </c>
      <c r="K32" s="381">
        <f>SWO!JB25</f>
        <v>267</v>
      </c>
      <c r="L32" s="381">
        <f>SWO!JC25</f>
        <v>267</v>
      </c>
      <c r="M32" s="299">
        <f t="shared" si="0"/>
        <v>66.666666666666657</v>
      </c>
      <c r="N32" s="299">
        <f t="shared" si="1"/>
        <v>100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7.7</v>
      </c>
      <c r="D33" s="313">
        <f>SWO!JE25</f>
        <v>6.9</v>
      </c>
      <c r="E33" s="313">
        <f>SWO!JF25</f>
        <v>0.35</v>
      </c>
      <c r="F33" s="313">
        <f>SWO!JG25</f>
        <v>6.9</v>
      </c>
      <c r="G33" s="381">
        <v>1026.6666666666667</v>
      </c>
      <c r="H33" s="381">
        <f>SWO!JI25</f>
        <v>47</v>
      </c>
      <c r="I33" s="381">
        <f>SWO!JJ25</f>
        <v>520</v>
      </c>
      <c r="J33" s="381">
        <f>SWO!JK25</f>
        <v>0</v>
      </c>
      <c r="K33" s="381">
        <f>SWO!JL25</f>
        <v>761</v>
      </c>
      <c r="L33" s="381">
        <f>SWO!JM25</f>
        <v>620</v>
      </c>
      <c r="M33" s="299">
        <f t="shared" si="0"/>
        <v>89.610389610389618</v>
      </c>
      <c r="N33" s="299">
        <f t="shared" si="1"/>
        <v>100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13</v>
      </c>
      <c r="D34" s="313">
        <f>SWO!JO25</f>
        <v>8</v>
      </c>
      <c r="E34" s="313">
        <f>SWO!JP25</f>
        <v>1.36</v>
      </c>
      <c r="F34" s="313">
        <f>SWO!JQ25</f>
        <v>6.24</v>
      </c>
      <c r="G34" s="381">
        <v>1733.3333333333333</v>
      </c>
      <c r="H34" s="381">
        <f>SWO!JS25</f>
        <v>59</v>
      </c>
      <c r="I34" s="381">
        <f>SWO!JT25</f>
        <v>59</v>
      </c>
      <c r="J34" s="381">
        <f>SWO!JU25</f>
        <v>0</v>
      </c>
      <c r="K34" s="381">
        <f>SWO!JV25</f>
        <v>59</v>
      </c>
      <c r="L34" s="381">
        <f>SWO!JW25</f>
        <v>59</v>
      </c>
      <c r="M34" s="299">
        <f t="shared" si="0"/>
        <v>48.000000000000007</v>
      </c>
      <c r="N34" s="299">
        <f t="shared" si="1"/>
        <v>78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3</v>
      </c>
      <c r="D35" s="313">
        <f>SWO!JY25</f>
        <v>1.35</v>
      </c>
      <c r="E35" s="313">
        <f>SWO!JZ25</f>
        <v>0</v>
      </c>
      <c r="F35" s="313">
        <f>SWO!KA25</f>
        <v>1.35</v>
      </c>
      <c r="G35" s="381">
        <v>400</v>
      </c>
      <c r="H35" s="381">
        <f>SWO!KC25</f>
        <v>0</v>
      </c>
      <c r="I35" s="381">
        <f>SWO!KD25</f>
        <v>180</v>
      </c>
      <c r="J35" s="381">
        <f>SWO!KE25</f>
        <v>0</v>
      </c>
      <c r="K35" s="381">
        <f>SWO!KF25</f>
        <v>180</v>
      </c>
      <c r="L35" s="381">
        <f>SWO!KG25</f>
        <v>180</v>
      </c>
      <c r="M35" s="299">
        <f t="shared" si="0"/>
        <v>45</v>
      </c>
      <c r="N35" s="299">
        <f t="shared" si="1"/>
        <v>100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5.5</v>
      </c>
      <c r="D36" s="313">
        <f>SWO!KI25</f>
        <v>5.07</v>
      </c>
      <c r="E36" s="313">
        <f>SWO!KJ25</f>
        <v>0.24</v>
      </c>
      <c r="F36" s="313">
        <f>SWO!KK25</f>
        <v>5.07</v>
      </c>
      <c r="G36" s="381">
        <v>733.33333333333337</v>
      </c>
      <c r="H36" s="381">
        <f>SWO!KM25</f>
        <v>32</v>
      </c>
      <c r="I36" s="381">
        <f>SWO!KN25</f>
        <v>676</v>
      </c>
      <c r="J36" s="381">
        <f>SWO!KO25</f>
        <v>0</v>
      </c>
      <c r="K36" s="381">
        <f>SWO!KP25</f>
        <v>676</v>
      </c>
      <c r="L36" s="381">
        <f>SWO!KQ25</f>
        <v>676</v>
      </c>
      <c r="M36" s="299">
        <f t="shared" si="0"/>
        <v>92.181818181818187</v>
      </c>
      <c r="N36" s="299">
        <f t="shared" si="1"/>
        <v>100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2</v>
      </c>
      <c r="D37" s="313">
        <f>SWO!KS25</f>
        <v>1.84</v>
      </c>
      <c r="E37" s="313">
        <f>SWO!KT25</f>
        <v>0.95</v>
      </c>
      <c r="F37" s="313">
        <f>SWO!KU25</f>
        <v>1.84</v>
      </c>
      <c r="G37" s="381">
        <v>266.66666666666669</v>
      </c>
      <c r="H37" s="381">
        <f>SWO!KW25</f>
        <v>123</v>
      </c>
      <c r="I37" s="381">
        <f>SWO!KX25</f>
        <v>220</v>
      </c>
      <c r="J37" s="381">
        <f>SWO!KY25</f>
        <v>0</v>
      </c>
      <c r="K37" s="381">
        <f>SWO!KZ25</f>
        <v>220</v>
      </c>
      <c r="L37" s="381">
        <f>SWO!LA25</f>
        <v>145</v>
      </c>
      <c r="M37" s="299">
        <f t="shared" si="0"/>
        <v>92</v>
      </c>
      <c r="N37" s="299">
        <f t="shared" si="1"/>
        <v>100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7</v>
      </c>
      <c r="D38" s="313">
        <f>SWO!LC25</f>
        <v>6.5</v>
      </c>
      <c r="E38" s="313">
        <f>SWO!LD25</f>
        <v>4.4800000000000004</v>
      </c>
      <c r="F38" s="313">
        <f>SWO!LE25</f>
        <v>6.48</v>
      </c>
      <c r="G38" s="381">
        <v>933.33333333333337</v>
      </c>
      <c r="H38" s="381">
        <f>SWO!LG25</f>
        <v>0</v>
      </c>
      <c r="I38" s="381">
        <f>SWO!LH25</f>
        <v>479</v>
      </c>
      <c r="J38" s="381">
        <f>SWO!LI25</f>
        <v>0</v>
      </c>
      <c r="K38" s="381">
        <f>SWO!LJ25</f>
        <v>0</v>
      </c>
      <c r="L38" s="381">
        <f>SWO!LK25</f>
        <v>0</v>
      </c>
      <c r="M38" s="299">
        <f t="shared" si="0"/>
        <v>92.571428571428584</v>
      </c>
      <c r="N38" s="299">
        <f t="shared" si="1"/>
        <v>99.692307692307708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4</v>
      </c>
      <c r="D39" s="313">
        <f>SWO!LM25</f>
        <v>3.14</v>
      </c>
      <c r="E39" s="313">
        <f>SWO!LN25</f>
        <v>0.4</v>
      </c>
      <c r="F39" s="313">
        <f>SWO!LO25</f>
        <v>3.14</v>
      </c>
      <c r="G39" s="381">
        <v>533.33333333333337</v>
      </c>
      <c r="H39" s="381">
        <f>SWO!LQ25</f>
        <v>53</v>
      </c>
      <c r="I39" s="381">
        <f>SWO!LR25</f>
        <v>418</v>
      </c>
      <c r="J39" s="381">
        <f>SWO!LS25</f>
        <v>0</v>
      </c>
      <c r="K39" s="381">
        <f>SWO!LT25</f>
        <v>418</v>
      </c>
      <c r="L39" s="381">
        <f>SWO!LU25</f>
        <v>397</v>
      </c>
      <c r="M39" s="302">
        <f t="shared" si="0"/>
        <v>78.5</v>
      </c>
      <c r="N39" s="302">
        <f t="shared" si="1"/>
        <v>100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373.15000000000003</v>
      </c>
      <c r="D40" s="303">
        <f t="shared" ref="D40:L40" si="2">SUM(D7:D39)</f>
        <v>328.7399999999999</v>
      </c>
      <c r="E40" s="303">
        <f>SUM(E7:E39)</f>
        <v>18.672499999999992</v>
      </c>
      <c r="F40" s="303">
        <f t="shared" si="2"/>
        <v>297.58249999999998</v>
      </c>
      <c r="G40" s="382">
        <f t="shared" si="2"/>
        <v>49753.333333333328</v>
      </c>
      <c r="H40" s="382">
        <f t="shared" si="2"/>
        <v>1662.3333333333335</v>
      </c>
      <c r="I40" s="382">
        <f t="shared" si="2"/>
        <v>38138.333333333328</v>
      </c>
      <c r="J40" s="382">
        <f t="shared" si="2"/>
        <v>0</v>
      </c>
      <c r="K40" s="382">
        <f t="shared" si="2"/>
        <v>34829.333333333328</v>
      </c>
      <c r="L40" s="382">
        <f t="shared" si="2"/>
        <v>31796.333333333332</v>
      </c>
      <c r="M40" s="305">
        <f t="shared" si="0"/>
        <v>79.748760552056794</v>
      </c>
      <c r="N40" s="306">
        <f t="shared" si="1"/>
        <v>90.52214516030908</v>
      </c>
    </row>
    <row r="41" spans="1:14" ht="22.5" x14ac:dyDescent="0.25">
      <c r="A41" s="1740" t="s">
        <v>309</v>
      </c>
      <c r="B41" s="1741"/>
      <c r="C41" s="322"/>
      <c r="D41" s="331">
        <f>SWO!MQ25</f>
        <v>0</v>
      </c>
      <c r="E41" s="331">
        <f>SWO!MR25</f>
        <v>0</v>
      </c>
      <c r="F41" s="331">
        <f>SWO!MS25</f>
        <v>0</v>
      </c>
      <c r="G41" s="383">
        <f>SWO!MT25</f>
        <v>0</v>
      </c>
      <c r="H41" s="383">
        <f>SWO!MU25</f>
        <v>0</v>
      </c>
      <c r="I41" s="383">
        <f>SWO!MV25</f>
        <v>0</v>
      </c>
      <c r="J41" s="383">
        <f>SWO!MW25</f>
        <v>0</v>
      </c>
      <c r="K41" s="383">
        <f>SWO!MX25</f>
        <v>0</v>
      </c>
      <c r="L41" s="383">
        <f>SWO!MY25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373.15000000000003</v>
      </c>
      <c r="D43" s="310">
        <f t="shared" si="3"/>
        <v>328.7399999999999</v>
      </c>
      <c r="E43" s="310">
        <f t="shared" si="3"/>
        <v>18.672499999999992</v>
      </c>
      <c r="F43" s="310">
        <f t="shared" si="3"/>
        <v>297.58249999999998</v>
      </c>
      <c r="G43" s="385">
        <f t="shared" si="3"/>
        <v>49753.333333333328</v>
      </c>
      <c r="H43" s="385">
        <f t="shared" si="3"/>
        <v>1662.3333333333335</v>
      </c>
      <c r="I43" s="385">
        <f t="shared" si="3"/>
        <v>38138.333333333328</v>
      </c>
      <c r="J43" s="385">
        <f t="shared" si="3"/>
        <v>0</v>
      </c>
      <c r="K43" s="385">
        <f t="shared" si="3"/>
        <v>34829.333333333328</v>
      </c>
      <c r="L43" s="385">
        <f t="shared" si="3"/>
        <v>31796.333333333332</v>
      </c>
      <c r="M43" s="305">
        <f t="shared" si="0"/>
        <v>79.748760552056794</v>
      </c>
      <c r="N43" s="306">
        <f t="shared" si="1"/>
        <v>90.52214516030908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2" activePane="bottomRight" state="frozen"/>
      <selection sqref="A1:O1"/>
      <selection pane="topRight" sqref="A1:O1"/>
      <selection pane="bottomLeft" sqref="A1:O1"/>
      <selection pane="bottomRight" activeCell="C7" sqref="C7:C39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333</v>
      </c>
      <c r="B3" s="1726"/>
      <c r="C3" s="1748" t="s">
        <v>465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0.02</v>
      </c>
      <c r="D7" s="313">
        <f>SWO!E26</f>
        <v>0</v>
      </c>
      <c r="E7" s="313">
        <f>SWO!F26</f>
        <v>0</v>
      </c>
      <c r="F7" s="313">
        <f>SWO!G26</f>
        <v>0</v>
      </c>
      <c r="G7" s="381">
        <v>2</v>
      </c>
      <c r="H7" s="381">
        <f>SWO!I26</f>
        <v>0</v>
      </c>
      <c r="I7" s="381">
        <f>SWO!J26</f>
        <v>0</v>
      </c>
      <c r="J7" s="381">
        <f>SWO!K26</f>
        <v>0</v>
      </c>
      <c r="K7" s="381">
        <f>SWO!L26</f>
        <v>0</v>
      </c>
      <c r="L7" s="381">
        <f>SWO!M26</f>
        <v>0</v>
      </c>
      <c r="M7" s="308">
        <f>F7/C7*100</f>
        <v>0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0.6</v>
      </c>
      <c r="D8" s="313">
        <f>SWO!O26</f>
        <v>1</v>
      </c>
      <c r="E8" s="313">
        <f>SWO!P26</f>
        <v>0.05</v>
      </c>
      <c r="F8" s="313">
        <f>SWO!Q26</f>
        <v>0.05</v>
      </c>
      <c r="G8" s="381">
        <v>59.999999999999993</v>
      </c>
      <c r="H8" s="381">
        <f>SWO!S26</f>
        <v>5</v>
      </c>
      <c r="I8" s="381">
        <f>SWO!T26</f>
        <v>5</v>
      </c>
      <c r="J8" s="381">
        <f>SWO!U26</f>
        <v>0</v>
      </c>
      <c r="K8" s="381">
        <f>SWO!V26</f>
        <v>5</v>
      </c>
      <c r="L8" s="381">
        <f>SWO!W26</f>
        <v>5</v>
      </c>
      <c r="M8" s="299">
        <f t="shared" ref="M8:M43" si="0">F8/C8*100</f>
        <v>8.3333333333333339</v>
      </c>
      <c r="N8" s="299">
        <f t="shared" ref="N8:N43" si="1">F8/D8*100</f>
        <v>5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0.5</v>
      </c>
      <c r="D9" s="313">
        <f>SWO!Y26</f>
        <v>0.5</v>
      </c>
      <c r="E9" s="313">
        <f>SWO!Z26</f>
        <v>0.5</v>
      </c>
      <c r="F9" s="313">
        <f>SWO!AA26</f>
        <v>0.5</v>
      </c>
      <c r="G9" s="381">
        <v>50</v>
      </c>
      <c r="H9" s="381">
        <f>SWO!AC26</f>
        <v>61</v>
      </c>
      <c r="I9" s="381">
        <f>SWO!AD26</f>
        <v>61</v>
      </c>
      <c r="J9" s="381">
        <f>SWO!AE26</f>
        <v>0</v>
      </c>
      <c r="K9" s="381">
        <f>SWO!AF26</f>
        <v>61</v>
      </c>
      <c r="L9" s="381">
        <f>SWO!AG26</f>
        <v>61</v>
      </c>
      <c r="M9" s="299">
        <f t="shared" si="0"/>
        <v>100</v>
      </c>
      <c r="N9" s="299">
        <f t="shared" si="1"/>
        <v>100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0.02</v>
      </c>
      <c r="D10" s="313">
        <f>SWO!AI26</f>
        <v>0</v>
      </c>
      <c r="E10" s="313">
        <f>SWO!AJ26</f>
        <v>0</v>
      </c>
      <c r="F10" s="313">
        <f>SWO!AK26</f>
        <v>0</v>
      </c>
      <c r="G10" s="381">
        <v>2</v>
      </c>
      <c r="H10" s="381">
        <f>SWO!AM26</f>
        <v>0</v>
      </c>
      <c r="I10" s="381">
        <f>SWO!AN26</f>
        <v>0</v>
      </c>
      <c r="J10" s="381">
        <f>SWO!AO26</f>
        <v>0</v>
      </c>
      <c r="K10" s="381">
        <f>SWO!AP26</f>
        <v>0</v>
      </c>
      <c r="L10" s="381">
        <f>SWO!AQ26</f>
        <v>0</v>
      </c>
      <c r="M10" s="299">
        <f t="shared" si="0"/>
        <v>0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0.14000000000000001</v>
      </c>
      <c r="D11" s="313">
        <f>SWO!AS26</f>
        <v>0.2</v>
      </c>
      <c r="E11" s="313">
        <f>SWO!AT26</f>
        <v>0</v>
      </c>
      <c r="F11" s="313">
        <f>SWO!AU26</f>
        <v>0.17</v>
      </c>
      <c r="G11" s="381">
        <v>14.000000000000002</v>
      </c>
      <c r="H11" s="381">
        <f>SWO!AW26</f>
        <v>0</v>
      </c>
      <c r="I11" s="381">
        <f>SWO!AX26</f>
        <v>17</v>
      </c>
      <c r="J11" s="381">
        <f>SWO!AY26</f>
        <v>0</v>
      </c>
      <c r="K11" s="381">
        <f>SWO!AZ26</f>
        <v>17</v>
      </c>
      <c r="L11" s="381">
        <f>SWO!BA26</f>
        <v>17</v>
      </c>
      <c r="M11" s="299">
        <f t="shared" si="0"/>
        <v>121.42857142857142</v>
      </c>
      <c r="N11" s="299">
        <f t="shared" si="1"/>
        <v>85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0.15</v>
      </c>
      <c r="D12" s="313">
        <f>SWO!BC26</f>
        <v>0</v>
      </c>
      <c r="E12" s="313">
        <f>SWO!BD26</f>
        <v>0</v>
      </c>
      <c r="F12" s="313">
        <f>SWO!BE26</f>
        <v>0</v>
      </c>
      <c r="G12" s="381">
        <v>14.999999999999998</v>
      </c>
      <c r="H12" s="381">
        <f>SWO!BG26</f>
        <v>0</v>
      </c>
      <c r="I12" s="381">
        <f>SWO!BH26</f>
        <v>0</v>
      </c>
      <c r="J12" s="381">
        <f>SWO!BI26</f>
        <v>0</v>
      </c>
      <c r="K12" s="381">
        <f>SWO!BJ26</f>
        <v>0</v>
      </c>
      <c r="L12" s="381">
        <f>SWO!BK26</f>
        <v>0</v>
      </c>
      <c r="M12" s="299">
        <f t="shared" si="0"/>
        <v>0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0.15</v>
      </c>
      <c r="D13" s="313">
        <f>SWO!BM26</f>
        <v>0.15</v>
      </c>
      <c r="E13" s="313">
        <f>SWO!BN26</f>
        <v>0</v>
      </c>
      <c r="F13" s="313">
        <f>SWO!BO26</f>
        <v>0</v>
      </c>
      <c r="G13" s="381">
        <v>14.999999999999998</v>
      </c>
      <c r="H13" s="381">
        <f>SWO!BQ26</f>
        <v>0</v>
      </c>
      <c r="I13" s="381">
        <f>SWO!BR26</f>
        <v>0</v>
      </c>
      <c r="J13" s="381">
        <f>SWO!BS26</f>
        <v>0</v>
      </c>
      <c r="K13" s="381">
        <f>SWO!BT26</f>
        <v>0</v>
      </c>
      <c r="L13" s="381">
        <f>SWO!BU26</f>
        <v>0</v>
      </c>
      <c r="M13" s="299">
        <f t="shared" si="0"/>
        <v>0</v>
      </c>
      <c r="N13" s="299">
        <f t="shared" si="1"/>
        <v>0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0.87</v>
      </c>
      <c r="D14" s="313">
        <f>SWO!BW26</f>
        <v>1.5</v>
      </c>
      <c r="E14" s="313">
        <f>SWO!BX26</f>
        <v>0</v>
      </c>
      <c r="F14" s="313">
        <f>SWO!BY26</f>
        <v>1.5</v>
      </c>
      <c r="G14" s="381">
        <v>87</v>
      </c>
      <c r="H14" s="381">
        <f>SWO!CA26</f>
        <v>0</v>
      </c>
      <c r="I14" s="381">
        <f>SWO!CB26</f>
        <v>150</v>
      </c>
      <c r="J14" s="381">
        <f>SWO!CC26</f>
        <v>0</v>
      </c>
      <c r="K14" s="381">
        <f>SWO!CD26</f>
        <v>150</v>
      </c>
      <c r="L14" s="381">
        <f>SWO!CE26</f>
        <v>150</v>
      </c>
      <c r="M14" s="299">
        <f t="shared" si="0"/>
        <v>172.41379310344828</v>
      </c>
      <c r="N14" s="299">
        <f t="shared" si="1"/>
        <v>100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0.15</v>
      </c>
      <c r="D15" s="313">
        <f>SWO!CG26</f>
        <v>0</v>
      </c>
      <c r="E15" s="313">
        <f>SWO!CH26</f>
        <v>0</v>
      </c>
      <c r="F15" s="313">
        <f>SWO!CI26</f>
        <v>0</v>
      </c>
      <c r="G15" s="381">
        <v>14.999999999999998</v>
      </c>
      <c r="H15" s="381">
        <f>SWO!CK26</f>
        <v>0</v>
      </c>
      <c r="I15" s="381">
        <f>SWO!CL26</f>
        <v>0</v>
      </c>
      <c r="J15" s="381">
        <f>SWO!CM26</f>
        <v>0</v>
      </c>
      <c r="K15" s="381">
        <f>SWO!CN26</f>
        <v>0</v>
      </c>
      <c r="L15" s="381">
        <f>SWO!CO26</f>
        <v>0</v>
      </c>
      <c r="M15" s="299">
        <f t="shared" si="0"/>
        <v>0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0.2</v>
      </c>
      <c r="D16" s="313">
        <f>SWO!CQ26</f>
        <v>0</v>
      </c>
      <c r="E16" s="313">
        <f>SWO!CR26</f>
        <v>0</v>
      </c>
      <c r="F16" s="313">
        <f>SWO!CS26</f>
        <v>0</v>
      </c>
      <c r="G16" s="381">
        <v>20</v>
      </c>
      <c r="H16" s="381">
        <f>SWO!CU26</f>
        <v>0</v>
      </c>
      <c r="I16" s="381">
        <f>SWO!CV26</f>
        <v>0</v>
      </c>
      <c r="J16" s="381">
        <f>SWO!CW26</f>
        <v>0</v>
      </c>
      <c r="K16" s="381">
        <f>SWO!CX26</f>
        <v>0</v>
      </c>
      <c r="L16" s="381">
        <f>SWO!CY26</f>
        <v>0</v>
      </c>
      <c r="M16" s="299">
        <f t="shared" si="0"/>
        <v>0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0.2</v>
      </c>
      <c r="D17" s="313">
        <f>SWO!DA26</f>
        <v>0</v>
      </c>
      <c r="E17" s="313">
        <f>SWO!DB26</f>
        <v>0</v>
      </c>
      <c r="F17" s="313">
        <f>SWO!DC26</f>
        <v>0</v>
      </c>
      <c r="G17" s="381">
        <v>20</v>
      </c>
      <c r="H17" s="381">
        <f>SWO!DE26</f>
        <v>0</v>
      </c>
      <c r="I17" s="381">
        <f>SWO!DF26</f>
        <v>0</v>
      </c>
      <c r="J17" s="381">
        <f>SWO!DG26</f>
        <v>0</v>
      </c>
      <c r="K17" s="381">
        <f>SWO!DH26</f>
        <v>0</v>
      </c>
      <c r="L17" s="381">
        <f>SWO!DI26</f>
        <v>0</v>
      </c>
      <c r="M17" s="299">
        <f t="shared" si="0"/>
        <v>0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0.04</v>
      </c>
      <c r="D18" s="313">
        <f>SWO!DK26</f>
        <v>0.03</v>
      </c>
      <c r="E18" s="313">
        <f>SWO!DL26</f>
        <v>0</v>
      </c>
      <c r="F18" s="313">
        <f>SWO!DM26</f>
        <v>0.01</v>
      </c>
      <c r="G18" s="381">
        <v>4</v>
      </c>
      <c r="H18" s="381">
        <f>SWO!DO26</f>
        <v>0</v>
      </c>
      <c r="I18" s="381">
        <f>SWO!DP26</f>
        <v>1</v>
      </c>
      <c r="J18" s="381">
        <f>SWO!DQ26</f>
        <v>0</v>
      </c>
      <c r="K18" s="381">
        <f>SWO!DR26</f>
        <v>1</v>
      </c>
      <c r="L18" s="381">
        <f>SWO!DS26</f>
        <v>1</v>
      </c>
      <c r="M18" s="299">
        <f t="shared" si="0"/>
        <v>25</v>
      </c>
      <c r="N18" s="299">
        <f t="shared" si="1"/>
        <v>33.333333333333336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0.1</v>
      </c>
      <c r="D19" s="313">
        <f>SWO!DU26</f>
        <v>0</v>
      </c>
      <c r="E19" s="313">
        <f>SWO!DV26</f>
        <v>0</v>
      </c>
      <c r="F19" s="313">
        <f>SWO!DW26</f>
        <v>0</v>
      </c>
      <c r="G19" s="381">
        <v>10</v>
      </c>
      <c r="H19" s="381">
        <f>SWO!DY26</f>
        <v>0</v>
      </c>
      <c r="I19" s="381">
        <f>SWO!DZ26</f>
        <v>0</v>
      </c>
      <c r="J19" s="381">
        <f>SWO!EA26</f>
        <v>0</v>
      </c>
      <c r="K19" s="381">
        <f>SWO!EB26</f>
        <v>0</v>
      </c>
      <c r="L19" s="381">
        <f>SWO!EC26</f>
        <v>0</v>
      </c>
      <c r="M19" s="299">
        <f t="shared" si="0"/>
        <v>0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0.1</v>
      </c>
      <c r="D20" s="313">
        <f>SWO!EE26</f>
        <v>0</v>
      </c>
      <c r="E20" s="313">
        <f>SWO!EF26</f>
        <v>0</v>
      </c>
      <c r="F20" s="313">
        <f>SWO!EG26</f>
        <v>0</v>
      </c>
      <c r="G20" s="381">
        <v>10</v>
      </c>
      <c r="H20" s="381">
        <f>SWO!EI26</f>
        <v>0</v>
      </c>
      <c r="I20" s="381">
        <f>SWO!EJ26</f>
        <v>0</v>
      </c>
      <c r="J20" s="381">
        <f>SWO!EK26</f>
        <v>0</v>
      </c>
      <c r="K20" s="381">
        <f>SWO!EL26</f>
        <v>0</v>
      </c>
      <c r="L20" s="381">
        <f>SWO!EM26</f>
        <v>0</v>
      </c>
      <c r="M20" s="299">
        <f t="shared" si="0"/>
        <v>0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0.01</v>
      </c>
      <c r="D21" s="313">
        <f>SWO!EO26</f>
        <v>0.2</v>
      </c>
      <c r="E21" s="313">
        <f>SWO!EP26</f>
        <v>0</v>
      </c>
      <c r="F21" s="313">
        <f>SWO!EQ26</f>
        <v>0.2</v>
      </c>
      <c r="G21" s="381">
        <v>1</v>
      </c>
      <c r="H21" s="381">
        <f>SWO!ES26</f>
        <v>0</v>
      </c>
      <c r="I21" s="381">
        <f>SWO!ET26</f>
        <v>20</v>
      </c>
      <c r="J21" s="381">
        <f>SWO!EU26</f>
        <v>0</v>
      </c>
      <c r="K21" s="381">
        <f>SWO!EV26</f>
        <v>20</v>
      </c>
      <c r="L21" s="381">
        <f>SWO!EW26</f>
        <v>20</v>
      </c>
      <c r="M21" s="299">
        <f t="shared" si="0"/>
        <v>2000</v>
      </c>
      <c r="N21" s="299">
        <f t="shared" si="1"/>
        <v>100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2</v>
      </c>
      <c r="D22" s="313">
        <f>SWO!EY26</f>
        <v>0</v>
      </c>
      <c r="E22" s="313">
        <f>SWO!EZ26</f>
        <v>0</v>
      </c>
      <c r="F22" s="313">
        <f>SWO!FA26</f>
        <v>0</v>
      </c>
      <c r="G22" s="381">
        <v>200</v>
      </c>
      <c r="H22" s="381">
        <f>SWO!FC26</f>
        <v>0</v>
      </c>
      <c r="I22" s="381">
        <f>SWO!FD26</f>
        <v>0</v>
      </c>
      <c r="J22" s="381">
        <f>SWO!FE26</f>
        <v>0</v>
      </c>
      <c r="K22" s="381">
        <f>SWO!FF26</f>
        <v>0</v>
      </c>
      <c r="L22" s="381">
        <f>SWO!FG26</f>
        <v>0</v>
      </c>
      <c r="M22" s="299">
        <f t="shared" si="0"/>
        <v>0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0.1</v>
      </c>
      <c r="D23" s="313">
        <f>SWO!FI26</f>
        <v>0</v>
      </c>
      <c r="E23" s="313">
        <f>SWO!FJ26</f>
        <v>0</v>
      </c>
      <c r="F23" s="313">
        <f>SWO!FK26</f>
        <v>0</v>
      </c>
      <c r="G23" s="381">
        <v>10</v>
      </c>
      <c r="H23" s="381">
        <f>SWO!FM26</f>
        <v>0</v>
      </c>
      <c r="I23" s="381">
        <f>SWO!FN26</f>
        <v>0</v>
      </c>
      <c r="J23" s="381">
        <f>SWO!FO26</f>
        <v>0</v>
      </c>
      <c r="K23" s="381">
        <f>SWO!FP26</f>
        <v>0</v>
      </c>
      <c r="L23" s="381">
        <f>SWO!FQ26</f>
        <v>0</v>
      </c>
      <c r="M23" s="299">
        <f t="shared" si="0"/>
        <v>0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0</v>
      </c>
      <c r="D24" s="313">
        <f>SWO!FS26</f>
        <v>0</v>
      </c>
      <c r="E24" s="313">
        <f>SWO!FT26</f>
        <v>0</v>
      </c>
      <c r="F24" s="313">
        <f>SWO!FU26</f>
        <v>0</v>
      </c>
      <c r="G24" s="381">
        <v>0</v>
      </c>
      <c r="H24" s="381">
        <f>SWO!FW26</f>
        <v>0</v>
      </c>
      <c r="I24" s="381">
        <f>SWO!FX26</f>
        <v>0</v>
      </c>
      <c r="J24" s="381">
        <f>SWO!FY26</f>
        <v>0</v>
      </c>
      <c r="K24" s="381">
        <f>SWO!FZ26</f>
        <v>0</v>
      </c>
      <c r="L24" s="381">
        <f>SWO!GA26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0.01</v>
      </c>
      <c r="D25" s="313">
        <f>SWO!GC26</f>
        <v>2</v>
      </c>
      <c r="E25" s="313">
        <f>SWO!GD26</f>
        <v>0.17</v>
      </c>
      <c r="F25" s="313">
        <f>SWO!GE26</f>
        <v>1.05</v>
      </c>
      <c r="G25" s="381">
        <v>1</v>
      </c>
      <c r="H25" s="381">
        <f>SWO!GG26</f>
        <v>23</v>
      </c>
      <c r="I25" s="381">
        <f>SWO!GH26</f>
        <v>146</v>
      </c>
      <c r="J25" s="381">
        <f>SWO!GI26</f>
        <v>0</v>
      </c>
      <c r="K25" s="381">
        <f>SWO!GJ26</f>
        <v>146</v>
      </c>
      <c r="L25" s="381">
        <f>SWO!GK26</f>
        <v>146</v>
      </c>
      <c r="M25" s="299">
        <f t="shared" si="0"/>
        <v>10500</v>
      </c>
      <c r="N25" s="299">
        <f t="shared" si="1"/>
        <v>52.5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0</v>
      </c>
      <c r="D26" s="313">
        <f>SWO!GM26</f>
        <v>0.8</v>
      </c>
      <c r="E26" s="313">
        <f>SWO!GN26</f>
        <v>0</v>
      </c>
      <c r="F26" s="313">
        <f>SWO!GO26</f>
        <v>0.8</v>
      </c>
      <c r="G26" s="381">
        <v>0</v>
      </c>
      <c r="H26" s="381">
        <f>SWO!GQ26</f>
        <v>0</v>
      </c>
      <c r="I26" s="381">
        <f>SWO!GR26</f>
        <v>145</v>
      </c>
      <c r="J26" s="381">
        <f>SWO!GS26</f>
        <v>0</v>
      </c>
      <c r="K26" s="381">
        <f>SWO!GT26</f>
        <v>145</v>
      </c>
      <c r="L26" s="381">
        <f>SWO!GU26</f>
        <v>145</v>
      </c>
      <c r="M26" s="299" t="e">
        <f t="shared" si="0"/>
        <v>#DIV/0!</v>
      </c>
      <c r="N26" s="299">
        <f t="shared" si="1"/>
        <v>100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0</v>
      </c>
      <c r="D27" s="313">
        <f>SWO!GW26</f>
        <v>0</v>
      </c>
      <c r="E27" s="313">
        <f>SWO!GX26</f>
        <v>0</v>
      </c>
      <c r="F27" s="313">
        <f>SWO!GY26</f>
        <v>0</v>
      </c>
      <c r="G27" s="381">
        <v>0</v>
      </c>
      <c r="H27" s="381">
        <f>SWO!HA26</f>
        <v>0</v>
      </c>
      <c r="I27" s="381">
        <f>SWO!HB26</f>
        <v>0</v>
      </c>
      <c r="J27" s="381">
        <f>SWO!HC26</f>
        <v>0</v>
      </c>
      <c r="K27" s="381">
        <f>SWO!HD26</f>
        <v>0</v>
      </c>
      <c r="L27" s="381">
        <f>SWO!HE26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0</v>
      </c>
      <c r="D28" s="313">
        <f>SWO!HG26</f>
        <v>0</v>
      </c>
      <c r="E28" s="313">
        <f>SWO!HH26</f>
        <v>0</v>
      </c>
      <c r="F28" s="313">
        <f>SWO!HI26</f>
        <v>0</v>
      </c>
      <c r="G28" s="381">
        <v>0</v>
      </c>
      <c r="H28" s="381">
        <f>SWO!HK26</f>
        <v>0</v>
      </c>
      <c r="I28" s="381">
        <f>SWO!HL26</f>
        <v>0</v>
      </c>
      <c r="J28" s="381">
        <f>SWO!HM26</f>
        <v>0</v>
      </c>
      <c r="K28" s="381">
        <f>SWO!HN26</f>
        <v>0</v>
      </c>
      <c r="L28" s="381">
        <f>SWO!HO26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0</v>
      </c>
      <c r="D29" s="313">
        <f>SWO!HQ26</f>
        <v>0.05</v>
      </c>
      <c r="E29" s="313">
        <f>SWO!HR26</f>
        <v>0.03</v>
      </c>
      <c r="F29" s="313">
        <f>SWO!HS26</f>
        <v>0.03</v>
      </c>
      <c r="G29" s="381">
        <v>0</v>
      </c>
      <c r="H29" s="381">
        <f>SWO!HU26</f>
        <v>3</v>
      </c>
      <c r="I29" s="381">
        <f>SWO!HV26</f>
        <v>3</v>
      </c>
      <c r="J29" s="381">
        <f>SWO!HW26</f>
        <v>0</v>
      </c>
      <c r="K29" s="381">
        <f>SWO!HX26</f>
        <v>3</v>
      </c>
      <c r="L29" s="381">
        <f>SWO!HY26</f>
        <v>3</v>
      </c>
      <c r="M29" s="299" t="e">
        <f t="shared" si="0"/>
        <v>#DIV/0!</v>
      </c>
      <c r="N29" s="299">
        <f t="shared" si="1"/>
        <v>60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</v>
      </c>
      <c r="D30" s="313">
        <f>SWO!IA26</f>
        <v>0.2</v>
      </c>
      <c r="E30" s="313">
        <f>SWO!IB26</f>
        <v>0</v>
      </c>
      <c r="F30" s="313">
        <f>SWO!IC26</f>
        <v>0</v>
      </c>
      <c r="G30" s="381">
        <v>0</v>
      </c>
      <c r="H30" s="381">
        <f>SWO!IE26</f>
        <v>0</v>
      </c>
      <c r="I30" s="381">
        <f>SWO!IF26</f>
        <v>0</v>
      </c>
      <c r="J30" s="381">
        <f>SWO!IG26</f>
        <v>0</v>
      </c>
      <c r="K30" s="381">
        <f>SWO!IH26</f>
        <v>0</v>
      </c>
      <c r="L30" s="381">
        <f>SWO!II26</f>
        <v>0</v>
      </c>
      <c r="M30" s="299" t="e">
        <f t="shared" si="0"/>
        <v>#DIV/0!</v>
      </c>
      <c r="N30" s="299">
        <f t="shared" si="1"/>
        <v>0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0</v>
      </c>
      <c r="D31" s="313">
        <f>SWO!IK26</f>
        <v>0</v>
      </c>
      <c r="E31" s="313">
        <f>SWO!IL26</f>
        <v>0</v>
      </c>
      <c r="F31" s="313">
        <f>SWO!IM26</f>
        <v>0</v>
      </c>
      <c r="G31" s="381">
        <v>0</v>
      </c>
      <c r="H31" s="381">
        <f>SWO!IO26</f>
        <v>0</v>
      </c>
      <c r="I31" s="381">
        <f>SWO!IP26</f>
        <v>0</v>
      </c>
      <c r="J31" s="381">
        <f>SWO!IQ26</f>
        <v>0</v>
      </c>
      <c r="K31" s="381">
        <f>SWO!IR26</f>
        <v>0</v>
      </c>
      <c r="L31" s="381">
        <f>SWO!IS26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0</v>
      </c>
      <c r="D32" s="313">
        <f>SWO!IU26</f>
        <v>0</v>
      </c>
      <c r="E32" s="313">
        <f>SWO!IV26</f>
        <v>0</v>
      </c>
      <c r="F32" s="313">
        <f>SWO!IW26</f>
        <v>0</v>
      </c>
      <c r="G32" s="381">
        <v>0</v>
      </c>
      <c r="H32" s="381">
        <f>SWO!IY26</f>
        <v>0</v>
      </c>
      <c r="I32" s="381">
        <f>SWO!IZ26</f>
        <v>0</v>
      </c>
      <c r="J32" s="381">
        <f>SWO!JA26</f>
        <v>0</v>
      </c>
      <c r="K32" s="381">
        <f>SWO!JB26</f>
        <v>0</v>
      </c>
      <c r="L32" s="381">
        <f>SWO!JC26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0.1</v>
      </c>
      <c r="D33" s="313">
        <f>SWO!JE26</f>
        <v>0.42</v>
      </c>
      <c r="E33" s="313">
        <f>SWO!JF26</f>
        <v>0</v>
      </c>
      <c r="F33" s="313">
        <f>SWO!JG26</f>
        <v>0.42</v>
      </c>
      <c r="G33" s="381">
        <v>10</v>
      </c>
      <c r="H33" s="381">
        <f>SWO!JI26</f>
        <v>0</v>
      </c>
      <c r="I33" s="381">
        <f>SWO!JJ26</f>
        <v>42</v>
      </c>
      <c r="J33" s="381">
        <f>SWO!JK26</f>
        <v>0</v>
      </c>
      <c r="K33" s="381">
        <f>SWO!JL26</f>
        <v>41</v>
      </c>
      <c r="L33" s="381">
        <f>SWO!JM26</f>
        <v>35</v>
      </c>
      <c r="M33" s="299">
        <f t="shared" si="0"/>
        <v>419.99999999999994</v>
      </c>
      <c r="N33" s="299">
        <f t="shared" si="1"/>
        <v>100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0.01</v>
      </c>
      <c r="D34" s="313">
        <f>SWO!JO26</f>
        <v>0</v>
      </c>
      <c r="E34" s="313">
        <f>SWO!JP26</f>
        <v>0</v>
      </c>
      <c r="F34" s="313">
        <f>SWO!JQ26</f>
        <v>0</v>
      </c>
      <c r="G34" s="381">
        <v>1</v>
      </c>
      <c r="H34" s="381">
        <f>SWO!JS26</f>
        <v>0</v>
      </c>
      <c r="I34" s="381">
        <f>SWO!JT26</f>
        <v>0</v>
      </c>
      <c r="J34" s="381">
        <f>SWO!JU26</f>
        <v>0</v>
      </c>
      <c r="K34" s="381">
        <f>SWO!JV26</f>
        <v>0</v>
      </c>
      <c r="L34" s="381">
        <f>SWO!JW26</f>
        <v>0</v>
      </c>
      <c r="M34" s="299">
        <f t="shared" si="0"/>
        <v>0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0.5</v>
      </c>
      <c r="D35" s="313">
        <f>SWO!JY26</f>
        <v>0</v>
      </c>
      <c r="E35" s="313">
        <f>SWO!JZ26</f>
        <v>0</v>
      </c>
      <c r="F35" s="313">
        <f>SWO!KA26</f>
        <v>0</v>
      </c>
      <c r="G35" s="381">
        <v>50</v>
      </c>
      <c r="H35" s="381">
        <f>SWO!KC26</f>
        <v>0</v>
      </c>
      <c r="I35" s="381">
        <f>SWO!KD26</f>
        <v>0</v>
      </c>
      <c r="J35" s="381">
        <f>SWO!KE26</f>
        <v>0</v>
      </c>
      <c r="K35" s="381">
        <f>SWO!KF26</f>
        <v>0</v>
      </c>
      <c r="L35" s="381">
        <f>SWO!KG26</f>
        <v>0</v>
      </c>
      <c r="M35" s="299">
        <f t="shared" si="0"/>
        <v>0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0.5</v>
      </c>
      <c r="D36" s="313">
        <f>SWO!KI26</f>
        <v>0</v>
      </c>
      <c r="E36" s="313">
        <f>SWO!KJ26</f>
        <v>0</v>
      </c>
      <c r="F36" s="313">
        <f>SWO!KK26</f>
        <v>0</v>
      </c>
      <c r="G36" s="381">
        <v>50</v>
      </c>
      <c r="H36" s="381">
        <f>SWO!KM26</f>
        <v>0</v>
      </c>
      <c r="I36" s="381">
        <f>SWO!KN26</f>
        <v>0</v>
      </c>
      <c r="J36" s="381">
        <f>SWO!KO26</f>
        <v>0</v>
      </c>
      <c r="K36" s="381">
        <f>SWO!KP26</f>
        <v>0</v>
      </c>
      <c r="L36" s="381">
        <f>SWO!KQ26</f>
        <v>0</v>
      </c>
      <c r="M36" s="299">
        <f t="shared" si="0"/>
        <v>0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0.01</v>
      </c>
      <c r="D37" s="313">
        <f>SWO!KS26</f>
        <v>0.1</v>
      </c>
      <c r="E37" s="313">
        <f>SWO!KT26</f>
        <v>0.1</v>
      </c>
      <c r="F37" s="313">
        <f>SWO!KU26</f>
        <v>0.1</v>
      </c>
      <c r="G37" s="381">
        <v>1</v>
      </c>
      <c r="H37" s="381">
        <f>SWO!KW26</f>
        <v>9</v>
      </c>
      <c r="I37" s="381">
        <f>SWO!KX26</f>
        <v>9</v>
      </c>
      <c r="J37" s="381">
        <f>SWO!KY26</f>
        <v>0</v>
      </c>
      <c r="K37" s="381">
        <f>SWO!KZ26</f>
        <v>9</v>
      </c>
      <c r="L37" s="381">
        <f>SWO!LA26</f>
        <v>4</v>
      </c>
      <c r="M37" s="299">
        <f t="shared" si="0"/>
        <v>1000</v>
      </c>
      <c r="N37" s="299">
        <f t="shared" si="1"/>
        <v>100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0</v>
      </c>
      <c r="D38" s="313">
        <f>SWO!LC26</f>
        <v>0</v>
      </c>
      <c r="E38" s="313">
        <f>SWO!LD26</f>
        <v>0</v>
      </c>
      <c r="F38" s="313">
        <f>SWO!LE26</f>
        <v>0</v>
      </c>
      <c r="G38" s="381">
        <v>0</v>
      </c>
      <c r="H38" s="381">
        <f>SWO!LG26</f>
        <v>0</v>
      </c>
      <c r="I38" s="381">
        <f>SWO!LH26</f>
        <v>0</v>
      </c>
      <c r="J38" s="381">
        <f>SWO!LI26</f>
        <v>0</v>
      </c>
      <c r="K38" s="381">
        <f>SWO!LJ26</f>
        <v>0</v>
      </c>
      <c r="L38" s="381">
        <f>SWO!LK26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0</v>
      </c>
      <c r="D39" s="313">
        <f>SWO!LM26</f>
        <v>0</v>
      </c>
      <c r="E39" s="313">
        <f>SWO!LN26</f>
        <v>0</v>
      </c>
      <c r="F39" s="313">
        <f>SWO!LO26</f>
        <v>0</v>
      </c>
      <c r="G39" s="381">
        <v>0</v>
      </c>
      <c r="H39" s="381">
        <f>SWO!LQ26</f>
        <v>0</v>
      </c>
      <c r="I39" s="381">
        <f>SWO!LR26</f>
        <v>0</v>
      </c>
      <c r="J39" s="381">
        <f>SWO!LS26</f>
        <v>0</v>
      </c>
      <c r="K39" s="381">
        <f>SWO!LT26</f>
        <v>0</v>
      </c>
      <c r="L39" s="381">
        <f>SWO!LU26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6.4799999999999986</v>
      </c>
      <c r="D40" s="303">
        <f t="shared" ref="D40:L40" si="2">SUM(D7:D39)</f>
        <v>7.1499999999999995</v>
      </c>
      <c r="E40" s="303">
        <f t="shared" si="2"/>
        <v>0.85000000000000009</v>
      </c>
      <c r="F40" s="303">
        <f t="shared" si="2"/>
        <v>4.83</v>
      </c>
      <c r="G40" s="382">
        <f t="shared" si="2"/>
        <v>648</v>
      </c>
      <c r="H40" s="382">
        <f t="shared" si="2"/>
        <v>101</v>
      </c>
      <c r="I40" s="382">
        <f t="shared" si="2"/>
        <v>599</v>
      </c>
      <c r="J40" s="382">
        <f t="shared" si="2"/>
        <v>0</v>
      </c>
      <c r="K40" s="382">
        <f t="shared" si="2"/>
        <v>598</v>
      </c>
      <c r="L40" s="382">
        <f t="shared" si="2"/>
        <v>587</v>
      </c>
      <c r="M40" s="305">
        <f t="shared" si="0"/>
        <v>74.537037037037052</v>
      </c>
      <c r="N40" s="306">
        <f t="shared" si="1"/>
        <v>67.55244755244756</v>
      </c>
    </row>
    <row r="41" spans="1:14" ht="22.5" x14ac:dyDescent="0.25">
      <c r="A41" s="1740" t="s">
        <v>309</v>
      </c>
      <c r="B41" s="1741"/>
      <c r="C41" s="322"/>
      <c r="D41" s="331">
        <f>SWO!MQ26</f>
        <v>0</v>
      </c>
      <c r="E41" s="331">
        <f>SWO!MR26</f>
        <v>0</v>
      </c>
      <c r="F41" s="331">
        <f>SWO!MS26</f>
        <v>0</v>
      </c>
      <c r="G41" s="383">
        <f>SWO!MT26</f>
        <v>0</v>
      </c>
      <c r="H41" s="383">
        <f>SWO!MU26</f>
        <v>0</v>
      </c>
      <c r="I41" s="383">
        <f>SWO!MV26</f>
        <v>0</v>
      </c>
      <c r="J41" s="383">
        <f>SWO!MW26</f>
        <v>0</v>
      </c>
      <c r="K41" s="383">
        <f>SWO!MX26</f>
        <v>0</v>
      </c>
      <c r="L41" s="383">
        <f>SWO!MY26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6.4799999999999986</v>
      </c>
      <c r="D43" s="310">
        <f t="shared" si="3"/>
        <v>7.1499999999999995</v>
      </c>
      <c r="E43" s="310">
        <f t="shared" si="3"/>
        <v>0.85000000000000009</v>
      </c>
      <c r="F43" s="310">
        <f t="shared" si="3"/>
        <v>4.83</v>
      </c>
      <c r="G43" s="385">
        <f t="shared" si="3"/>
        <v>648</v>
      </c>
      <c r="H43" s="385">
        <f t="shared" si="3"/>
        <v>101</v>
      </c>
      <c r="I43" s="385">
        <f t="shared" si="3"/>
        <v>599</v>
      </c>
      <c r="J43" s="385">
        <f t="shared" si="3"/>
        <v>0</v>
      </c>
      <c r="K43" s="385">
        <f t="shared" si="3"/>
        <v>598</v>
      </c>
      <c r="L43" s="385">
        <f t="shared" si="3"/>
        <v>587</v>
      </c>
      <c r="M43" s="305">
        <f t="shared" si="0"/>
        <v>74.537037037037052</v>
      </c>
      <c r="N43" s="306">
        <f t="shared" si="1"/>
        <v>67.55244755244756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"/>
  <sheetViews>
    <sheetView view="pageBreakPreview" zoomScale="60" workbookViewId="0">
      <pane xSplit="2" ySplit="6" topLeftCell="C19" activePane="bottomRight" state="frozen"/>
      <selection sqref="A1:O1"/>
      <selection pane="topRight" sqref="A1:O1"/>
      <selection pane="bottomLeft" sqref="A1:O1"/>
      <selection pane="bottomRight" activeCell="Q36" sqref="Q36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'P-17'!A1:N1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334</v>
      </c>
      <c r="B3" s="1726"/>
      <c r="C3" s="1748" t="s">
        <v>466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137.69999999999999</v>
      </c>
      <c r="D7" s="313">
        <f>SWO!E27</f>
        <v>143.22999999999999</v>
      </c>
      <c r="E7" s="313">
        <f>SWO!F27</f>
        <v>4.97</v>
      </c>
      <c r="F7" s="313">
        <f>SWO!G27</f>
        <v>143.22999999999999</v>
      </c>
      <c r="G7" s="381">
        <v>17</v>
      </c>
      <c r="H7" s="381">
        <f>SWO!I27</f>
        <v>0</v>
      </c>
      <c r="I7" s="381">
        <f>SWO!J27</f>
        <v>15</v>
      </c>
      <c r="J7" s="381">
        <f>SWO!K27</f>
        <v>0</v>
      </c>
      <c r="K7" s="381">
        <f>SWO!L27</f>
        <v>19</v>
      </c>
      <c r="L7" s="381">
        <f>SWO!M27</f>
        <v>0</v>
      </c>
      <c r="M7" s="308">
        <f>F7/C7*100</f>
        <v>104.0159767610748</v>
      </c>
      <c r="N7" s="308">
        <f>F7/D7*100</f>
        <v>100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150.5</v>
      </c>
      <c r="D8" s="313">
        <f>SWO!O27</f>
        <v>162.21</v>
      </c>
      <c r="E8" s="313">
        <f>SWO!P27</f>
        <v>44.33</v>
      </c>
      <c r="F8" s="313">
        <f>SWO!Q27</f>
        <v>162.15</v>
      </c>
      <c r="G8" s="381">
        <v>22</v>
      </c>
      <c r="H8" s="381">
        <f>SWO!S27</f>
        <v>18</v>
      </c>
      <c r="I8" s="381">
        <f>SWO!T27</f>
        <v>18</v>
      </c>
      <c r="J8" s="381">
        <f>SWO!U27</f>
        <v>0</v>
      </c>
      <c r="K8" s="381">
        <f>SWO!V27</f>
        <v>0</v>
      </c>
      <c r="L8" s="381">
        <f>SWO!W27</f>
        <v>0</v>
      </c>
      <c r="M8" s="299">
        <f t="shared" ref="M8:M43" si="0">F8/C8*100</f>
        <v>107.74086378737542</v>
      </c>
      <c r="N8" s="299">
        <f t="shared" ref="N8:N43" si="1">F8/D8*100</f>
        <v>99.963010911781026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55</v>
      </c>
      <c r="D9" s="313">
        <f>SWO!Y27</f>
        <v>40</v>
      </c>
      <c r="E9" s="313">
        <f>SWO!Z27</f>
        <v>10.33</v>
      </c>
      <c r="F9" s="313">
        <f>SWO!AA27</f>
        <v>39.92</v>
      </c>
      <c r="G9" s="381">
        <v>13</v>
      </c>
      <c r="H9" s="381">
        <f>SWO!AC27</f>
        <v>10</v>
      </c>
      <c r="I9" s="381">
        <f>SWO!AD27</f>
        <v>13</v>
      </c>
      <c r="J9" s="381">
        <f>SWO!AE27</f>
        <v>0</v>
      </c>
      <c r="K9" s="381">
        <f>SWO!AF27</f>
        <v>13</v>
      </c>
      <c r="L9" s="381">
        <f>SWO!AG27</f>
        <v>13</v>
      </c>
      <c r="M9" s="299">
        <f t="shared" si="0"/>
        <v>72.581818181818178</v>
      </c>
      <c r="N9" s="299">
        <f t="shared" si="1"/>
        <v>99.8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77</v>
      </c>
      <c r="D10" s="313">
        <f>SWO!AI27</f>
        <v>66</v>
      </c>
      <c r="E10" s="313">
        <f>SWO!AJ27</f>
        <v>21</v>
      </c>
      <c r="F10" s="313">
        <f>SWO!AK27</f>
        <v>66</v>
      </c>
      <c r="G10" s="381">
        <v>9</v>
      </c>
      <c r="H10" s="381">
        <f>SWO!AM27</f>
        <v>0</v>
      </c>
      <c r="I10" s="381">
        <f>SWO!AN27</f>
        <v>10</v>
      </c>
      <c r="J10" s="381">
        <f>SWO!AO27</f>
        <v>0</v>
      </c>
      <c r="K10" s="381">
        <f>SWO!AP27</f>
        <v>0</v>
      </c>
      <c r="L10" s="381">
        <f>SWO!AQ27</f>
        <v>0</v>
      </c>
      <c r="M10" s="299">
        <f t="shared" si="0"/>
        <v>85.714285714285708</v>
      </c>
      <c r="N10" s="299">
        <f t="shared" si="1"/>
        <v>100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130</v>
      </c>
      <c r="D11" s="313">
        <f>SWO!AS27</f>
        <v>101.25</v>
      </c>
      <c r="E11" s="313">
        <f>SWO!AT27</f>
        <v>26.69</v>
      </c>
      <c r="F11" s="313">
        <f>SWO!AU27</f>
        <v>99.93</v>
      </c>
      <c r="G11" s="381">
        <v>11</v>
      </c>
      <c r="H11" s="381">
        <f>SWO!AW27</f>
        <v>17</v>
      </c>
      <c r="I11" s="381">
        <f>SWO!AX27</f>
        <v>17</v>
      </c>
      <c r="J11" s="381">
        <f>SWO!AY27</f>
        <v>0</v>
      </c>
      <c r="K11" s="381">
        <f>SWO!AZ27</f>
        <v>17</v>
      </c>
      <c r="L11" s="381">
        <f>SWO!BA27</f>
        <v>17</v>
      </c>
      <c r="M11" s="299">
        <f t="shared" si="0"/>
        <v>76.869230769230782</v>
      </c>
      <c r="N11" s="299">
        <f t="shared" si="1"/>
        <v>98.69629629629631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40</v>
      </c>
      <c r="D12" s="313">
        <f>SWO!BC27</f>
        <v>53</v>
      </c>
      <c r="E12" s="313">
        <f>SWO!BD27</f>
        <v>0</v>
      </c>
      <c r="F12" s="313">
        <f>SWO!BE27</f>
        <v>52.06</v>
      </c>
      <c r="G12" s="381">
        <v>8</v>
      </c>
      <c r="H12" s="381">
        <f>SWO!BG27</f>
        <v>0</v>
      </c>
      <c r="I12" s="381">
        <f>SWO!BH27</f>
        <v>0</v>
      </c>
      <c r="J12" s="381">
        <f>SWO!BI27</f>
        <v>0</v>
      </c>
      <c r="K12" s="381">
        <f>SWO!BJ27</f>
        <v>0</v>
      </c>
      <c r="L12" s="381">
        <f>SWO!BK27</f>
        <v>0</v>
      </c>
      <c r="M12" s="299">
        <f t="shared" si="0"/>
        <v>130.15</v>
      </c>
      <c r="N12" s="299">
        <f t="shared" si="1"/>
        <v>98.226415094339629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150</v>
      </c>
      <c r="D13" s="313">
        <f>SWO!BM27</f>
        <v>174</v>
      </c>
      <c r="E13" s="313">
        <f>SWO!BN27</f>
        <v>83.87</v>
      </c>
      <c r="F13" s="313">
        <f>SWO!BO27</f>
        <v>173.87</v>
      </c>
      <c r="G13" s="381">
        <v>26</v>
      </c>
      <c r="H13" s="381">
        <f>SWO!BQ27</f>
        <v>24</v>
      </c>
      <c r="I13" s="381">
        <f>SWO!BR27</f>
        <v>24</v>
      </c>
      <c r="J13" s="381">
        <f>SWO!BS27</f>
        <v>0</v>
      </c>
      <c r="K13" s="381">
        <f>SWO!BT27</f>
        <v>0</v>
      </c>
      <c r="L13" s="381">
        <f>SWO!BU27</f>
        <v>0</v>
      </c>
      <c r="M13" s="299">
        <f t="shared" si="0"/>
        <v>115.91333333333334</v>
      </c>
      <c r="N13" s="299">
        <f t="shared" si="1"/>
        <v>99.925287356321846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41</v>
      </c>
      <c r="D14" s="313">
        <f>SWO!BW27</f>
        <v>274</v>
      </c>
      <c r="E14" s="313">
        <f>SWO!BX27</f>
        <v>5</v>
      </c>
      <c r="F14" s="313">
        <f>SWO!BY27</f>
        <v>274</v>
      </c>
      <c r="G14" s="381">
        <v>36</v>
      </c>
      <c r="H14" s="381">
        <f>SWO!CA27</f>
        <v>0</v>
      </c>
      <c r="I14" s="381">
        <f>SWO!CB27</f>
        <v>35</v>
      </c>
      <c r="J14" s="381">
        <f>SWO!CC27</f>
        <v>0</v>
      </c>
      <c r="K14" s="381">
        <f>SWO!CD27</f>
        <v>35</v>
      </c>
      <c r="L14" s="381">
        <f>SWO!CE27</f>
        <v>35</v>
      </c>
      <c r="M14" s="299">
        <f t="shared" si="0"/>
        <v>668.29268292682923</v>
      </c>
      <c r="N14" s="299">
        <f t="shared" si="1"/>
        <v>100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280</v>
      </c>
      <c r="D15" s="313">
        <f>SWO!CG27</f>
        <v>43</v>
      </c>
      <c r="E15" s="313">
        <f>SWO!CH27</f>
        <v>6.08</v>
      </c>
      <c r="F15" s="313">
        <f>SWO!CI27</f>
        <v>42.93</v>
      </c>
      <c r="G15" s="381">
        <v>7</v>
      </c>
      <c r="H15" s="381">
        <f>SWO!CK27</f>
        <v>0</v>
      </c>
      <c r="I15" s="381">
        <f>SWO!CL27</f>
        <v>5</v>
      </c>
      <c r="J15" s="381">
        <f>SWO!CM27</f>
        <v>0</v>
      </c>
      <c r="K15" s="381">
        <f>SWO!CN27</f>
        <v>5</v>
      </c>
      <c r="L15" s="381">
        <f>SWO!CO27</f>
        <v>0</v>
      </c>
      <c r="M15" s="299">
        <f t="shared" si="0"/>
        <v>15.332142857142857</v>
      </c>
      <c r="N15" s="299">
        <f t="shared" si="1"/>
        <v>99.837209302325576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71</v>
      </c>
      <c r="D16" s="313">
        <f>SWO!CQ27</f>
        <v>20.8</v>
      </c>
      <c r="E16" s="313">
        <f>SWO!CR27</f>
        <v>8.1300000000000008</v>
      </c>
      <c r="F16" s="313">
        <f>SWO!CS27</f>
        <v>20.797000000000001</v>
      </c>
      <c r="G16" s="381">
        <v>3</v>
      </c>
      <c r="H16" s="381">
        <f>SWO!CU27</f>
        <v>0</v>
      </c>
      <c r="I16" s="381">
        <f>SWO!CV27</f>
        <v>3</v>
      </c>
      <c r="J16" s="381">
        <f>SWO!CW27</f>
        <v>0</v>
      </c>
      <c r="K16" s="381">
        <f>SWO!CX27</f>
        <v>3</v>
      </c>
      <c r="L16" s="381">
        <f>SWO!CY27</f>
        <v>3</v>
      </c>
      <c r="M16" s="299">
        <f t="shared" si="0"/>
        <v>29.291549295774651</v>
      </c>
      <c r="N16" s="299">
        <f t="shared" si="1"/>
        <v>99.98557692307692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0</v>
      </c>
      <c r="D17" s="313">
        <f>SWO!DA27</f>
        <v>318.49</v>
      </c>
      <c r="E17" s="313">
        <f>SWO!DB27</f>
        <v>108.49</v>
      </c>
      <c r="F17" s="313">
        <f>SWO!DC27</f>
        <v>318.49</v>
      </c>
      <c r="G17" s="381">
        <v>26</v>
      </c>
      <c r="H17" s="381">
        <f>SWO!DE27</f>
        <v>0</v>
      </c>
      <c r="I17" s="381">
        <f>SWO!DF27</f>
        <v>26</v>
      </c>
      <c r="J17" s="381">
        <f>SWO!DG27</f>
        <v>0</v>
      </c>
      <c r="K17" s="381">
        <f>SWO!DH27</f>
        <v>26</v>
      </c>
      <c r="L17" s="381">
        <f>SWO!DI27</f>
        <v>26</v>
      </c>
      <c r="M17" s="299" t="e">
        <f t="shared" si="0"/>
        <v>#DIV/0!</v>
      </c>
      <c r="N17" s="299">
        <f t="shared" si="1"/>
        <v>100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21.4</v>
      </c>
      <c r="D18" s="313">
        <f>SWO!DK27</f>
        <v>29.84</v>
      </c>
      <c r="E18" s="313">
        <f>SWO!DL27</f>
        <v>3.4</v>
      </c>
      <c r="F18" s="313">
        <f>SWO!DM27</f>
        <v>29.84</v>
      </c>
      <c r="G18" s="381">
        <v>3</v>
      </c>
      <c r="H18" s="381">
        <f>SWO!DO27</f>
        <v>0</v>
      </c>
      <c r="I18" s="381">
        <f>SWO!DP27</f>
        <v>3</v>
      </c>
      <c r="J18" s="381">
        <f>SWO!DQ27</f>
        <v>0</v>
      </c>
      <c r="K18" s="381">
        <f>SWO!DR27</f>
        <v>0</v>
      </c>
      <c r="L18" s="381">
        <f>SWO!DS27</f>
        <v>0</v>
      </c>
      <c r="M18" s="299">
        <f t="shared" si="0"/>
        <v>139.43925233644862</v>
      </c>
      <c r="N18" s="299">
        <f t="shared" si="1"/>
        <v>100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5</v>
      </c>
      <c r="D19" s="313">
        <f>SWO!DU27</f>
        <v>73</v>
      </c>
      <c r="E19" s="313">
        <f>SWO!DV27</f>
        <v>20.04</v>
      </c>
      <c r="F19" s="313">
        <f>SWO!DW27</f>
        <v>73</v>
      </c>
      <c r="G19" s="381">
        <v>9</v>
      </c>
      <c r="H19" s="381">
        <f>SWO!DY27</f>
        <v>9</v>
      </c>
      <c r="I19" s="381">
        <f>SWO!DZ27</f>
        <v>9</v>
      </c>
      <c r="J19" s="381">
        <f>SWO!EA27</f>
        <v>0</v>
      </c>
      <c r="K19" s="381">
        <f>SWO!EB27</f>
        <v>9</v>
      </c>
      <c r="L19" s="381">
        <f>SWO!EC27</f>
        <v>9</v>
      </c>
      <c r="M19" s="299">
        <f t="shared" si="0"/>
        <v>1460</v>
      </c>
      <c r="N19" s="299">
        <f t="shared" si="1"/>
        <v>100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283</v>
      </c>
      <c r="D20" s="313">
        <f>SWO!EE27</f>
        <v>23.62</v>
      </c>
      <c r="E20" s="313">
        <f>SWO!EF27</f>
        <v>5.03</v>
      </c>
      <c r="F20" s="313">
        <f>SWO!EG27</f>
        <v>23.46</v>
      </c>
      <c r="G20" s="381">
        <v>9</v>
      </c>
      <c r="H20" s="381">
        <f>SWO!EI27</f>
        <v>4</v>
      </c>
      <c r="I20" s="381">
        <f>SWO!EJ27</f>
        <v>4</v>
      </c>
      <c r="J20" s="381">
        <f>SWO!EK27</f>
        <v>0</v>
      </c>
      <c r="K20" s="381">
        <f>SWO!EL27</f>
        <v>4</v>
      </c>
      <c r="L20" s="381">
        <f>SWO!EM27</f>
        <v>0</v>
      </c>
      <c r="M20" s="299">
        <f t="shared" si="0"/>
        <v>8.2897526501766787</v>
      </c>
      <c r="N20" s="299">
        <f t="shared" si="1"/>
        <v>99.322607959356475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66</v>
      </c>
      <c r="D21" s="313">
        <f>SWO!EO27</f>
        <v>98.5</v>
      </c>
      <c r="E21" s="313">
        <f>SWO!EP27</f>
        <v>33.450000000000003</v>
      </c>
      <c r="F21" s="313">
        <f>SWO!EQ27</f>
        <v>98.45</v>
      </c>
      <c r="G21" s="381">
        <v>11</v>
      </c>
      <c r="H21" s="381">
        <f>SWO!ES27</f>
        <v>0</v>
      </c>
      <c r="I21" s="381">
        <f>SWO!ET27</f>
        <v>11</v>
      </c>
      <c r="J21" s="381">
        <f>SWO!EU27</f>
        <v>0</v>
      </c>
      <c r="K21" s="381">
        <f>SWO!EV27</f>
        <v>11</v>
      </c>
      <c r="L21" s="381">
        <f>SWO!EW27</f>
        <v>0</v>
      </c>
      <c r="M21" s="299">
        <f t="shared" si="0"/>
        <v>149.16666666666666</v>
      </c>
      <c r="N21" s="299">
        <f t="shared" si="1"/>
        <v>99.949238578680209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33.299999999999997</v>
      </c>
      <c r="D22" s="313">
        <f>SWO!EY27</f>
        <v>38</v>
      </c>
      <c r="E22" s="313">
        <f>SWO!EZ27</f>
        <v>5.0599999999999996</v>
      </c>
      <c r="F22" s="313">
        <f>SWO!FA27</f>
        <v>37.979999999999997</v>
      </c>
      <c r="G22" s="381">
        <v>9</v>
      </c>
      <c r="H22" s="381">
        <f>SWO!FC27</f>
        <v>7</v>
      </c>
      <c r="I22" s="381">
        <f>SWO!FD27</f>
        <v>7</v>
      </c>
      <c r="J22" s="381">
        <f>SWO!FE27</f>
        <v>0</v>
      </c>
      <c r="K22" s="381">
        <f>SWO!FF27</f>
        <v>7</v>
      </c>
      <c r="L22" s="381">
        <f>SWO!FG27</f>
        <v>7</v>
      </c>
      <c r="M22" s="299">
        <f t="shared" si="0"/>
        <v>114.05405405405405</v>
      </c>
      <c r="N22" s="299">
        <f t="shared" si="1"/>
        <v>99.947368421052616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50</v>
      </c>
      <c r="D23" s="313">
        <f>SWO!FI27</f>
        <v>20</v>
      </c>
      <c r="E23" s="313">
        <f>SWO!FJ27</f>
        <v>5</v>
      </c>
      <c r="F23" s="313">
        <f>SWO!FK27</f>
        <v>20</v>
      </c>
      <c r="G23" s="381">
        <v>3</v>
      </c>
      <c r="H23" s="381">
        <f>SWO!FM27</f>
        <v>0</v>
      </c>
      <c r="I23" s="381">
        <f>SWO!FN27</f>
        <v>0</v>
      </c>
      <c r="J23" s="381">
        <f>SWO!FO27</f>
        <v>0</v>
      </c>
      <c r="K23" s="381">
        <f>SWO!FP27</f>
        <v>0</v>
      </c>
      <c r="L23" s="381">
        <f>SWO!FQ27</f>
        <v>0</v>
      </c>
      <c r="M23" s="299">
        <f t="shared" si="0"/>
        <v>40</v>
      </c>
      <c r="N23" s="299">
        <f t="shared" si="1"/>
        <v>100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45</v>
      </c>
      <c r="D24" s="313">
        <f>SWO!FS27</f>
        <v>0</v>
      </c>
      <c r="E24" s="313">
        <f>SWO!FT27</f>
        <v>0</v>
      </c>
      <c r="F24" s="313">
        <f>SWO!FU27</f>
        <v>0</v>
      </c>
      <c r="G24" s="381">
        <v>0</v>
      </c>
      <c r="H24" s="381">
        <f>SWO!FW27</f>
        <v>0</v>
      </c>
      <c r="I24" s="381">
        <f>SWO!FX27</f>
        <v>0</v>
      </c>
      <c r="J24" s="381">
        <f>SWO!FY27</f>
        <v>0</v>
      </c>
      <c r="K24" s="381">
        <f>SWO!FZ27</f>
        <v>0</v>
      </c>
      <c r="L24" s="381">
        <f>SWO!GA27</f>
        <v>0</v>
      </c>
      <c r="M24" s="299">
        <f t="shared" si="0"/>
        <v>0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23</v>
      </c>
      <c r="D25" s="313">
        <f>SWO!GC27</f>
        <v>70</v>
      </c>
      <c r="E25" s="313">
        <f>SWO!GD27</f>
        <v>8.06</v>
      </c>
      <c r="F25" s="313">
        <f>SWO!GE27</f>
        <v>68.94</v>
      </c>
      <c r="G25" s="381">
        <v>15</v>
      </c>
      <c r="H25" s="381">
        <f>SWO!GG27</f>
        <v>0</v>
      </c>
      <c r="I25" s="381">
        <f>SWO!GH27</f>
        <v>10</v>
      </c>
      <c r="J25" s="381">
        <f>SWO!GI27</f>
        <v>0</v>
      </c>
      <c r="K25" s="381">
        <f>SWO!GJ27</f>
        <v>0</v>
      </c>
      <c r="L25" s="381">
        <f>SWO!GK27</f>
        <v>0</v>
      </c>
      <c r="M25" s="299">
        <f t="shared" si="0"/>
        <v>299.73913043478262</v>
      </c>
      <c r="N25" s="299">
        <f t="shared" si="1"/>
        <v>98.485714285714295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90</v>
      </c>
      <c r="D26" s="313">
        <f>SWO!GM27</f>
        <v>11.5</v>
      </c>
      <c r="E26" s="313">
        <f>SWO!GN27</f>
        <v>0</v>
      </c>
      <c r="F26" s="313">
        <f>SWO!GO27</f>
        <v>11.34</v>
      </c>
      <c r="G26" s="381">
        <v>2</v>
      </c>
      <c r="H26" s="381">
        <f>SWO!GQ27</f>
        <v>0</v>
      </c>
      <c r="I26" s="381">
        <f>SWO!GR27</f>
        <v>2</v>
      </c>
      <c r="J26" s="381">
        <f>SWO!GS27</f>
        <v>0</v>
      </c>
      <c r="K26" s="381">
        <f>SWO!GT27</f>
        <v>0</v>
      </c>
      <c r="L26" s="381">
        <f>SWO!GU27</f>
        <v>0</v>
      </c>
      <c r="M26" s="299">
        <f t="shared" si="0"/>
        <v>12.6</v>
      </c>
      <c r="N26" s="299">
        <f t="shared" si="1"/>
        <v>98.608695652173921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24</v>
      </c>
      <c r="D27" s="313">
        <f>SWO!GW27</f>
        <v>0</v>
      </c>
      <c r="E27" s="313">
        <f>SWO!GX27</f>
        <v>0</v>
      </c>
      <c r="F27" s="313">
        <f>SWO!GY27</f>
        <v>0</v>
      </c>
      <c r="G27" s="381">
        <v>0</v>
      </c>
      <c r="H27" s="381">
        <f>SWO!HA27</f>
        <v>0</v>
      </c>
      <c r="I27" s="381">
        <f>SWO!HB27</f>
        <v>0</v>
      </c>
      <c r="J27" s="381">
        <f>SWO!HC27</f>
        <v>0</v>
      </c>
      <c r="K27" s="381">
        <f>SWO!HD27</f>
        <v>0</v>
      </c>
      <c r="L27" s="381">
        <f>SWO!HE27</f>
        <v>0</v>
      </c>
      <c r="M27" s="299">
        <f t="shared" si="0"/>
        <v>0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20</v>
      </c>
      <c r="D28" s="313">
        <f>SWO!HG27</f>
        <v>0</v>
      </c>
      <c r="E28" s="313">
        <f>SWO!HH27</f>
        <v>0</v>
      </c>
      <c r="F28" s="313">
        <f>SWO!HI27</f>
        <v>0</v>
      </c>
      <c r="G28" s="381">
        <v>0</v>
      </c>
      <c r="H28" s="381">
        <f>SWO!HK27</f>
        <v>0</v>
      </c>
      <c r="I28" s="381">
        <f>SWO!HL27</f>
        <v>0</v>
      </c>
      <c r="J28" s="381">
        <f>SWO!HM27</f>
        <v>0</v>
      </c>
      <c r="K28" s="381">
        <f>SWO!HN27</f>
        <v>0</v>
      </c>
      <c r="L28" s="381">
        <f>SWO!HO27</f>
        <v>0</v>
      </c>
      <c r="M28" s="299">
        <f t="shared" si="0"/>
        <v>0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0</v>
      </c>
      <c r="D29" s="313">
        <f>SWO!HQ27</f>
        <v>0</v>
      </c>
      <c r="E29" s="313">
        <f>SWO!HR27</f>
        <v>0</v>
      </c>
      <c r="F29" s="313">
        <f>SWO!HS27</f>
        <v>0</v>
      </c>
      <c r="G29" s="381">
        <v>0</v>
      </c>
      <c r="H29" s="381">
        <f>SWO!HU27</f>
        <v>0</v>
      </c>
      <c r="I29" s="381">
        <f>SWO!HV27</f>
        <v>0</v>
      </c>
      <c r="J29" s="381">
        <f>SWO!HW27</f>
        <v>0</v>
      </c>
      <c r="K29" s="381">
        <f>SWO!HX27</f>
        <v>0</v>
      </c>
      <c r="L29" s="381">
        <f>SWO!HY27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116</v>
      </c>
      <c r="D30" s="313">
        <f>SWO!IA27</f>
        <v>0</v>
      </c>
      <c r="E30" s="313">
        <f>SWO!IB27</f>
        <v>0</v>
      </c>
      <c r="F30" s="313">
        <f>SWO!IC27</f>
        <v>0</v>
      </c>
      <c r="G30" s="381">
        <v>0</v>
      </c>
      <c r="H30" s="381">
        <f>SWO!IE27</f>
        <v>0</v>
      </c>
      <c r="I30" s="381">
        <f>SWO!IF27</f>
        <v>0</v>
      </c>
      <c r="J30" s="381">
        <f>SWO!IG27</f>
        <v>0</v>
      </c>
      <c r="K30" s="381">
        <f>SWO!IH27</f>
        <v>0</v>
      </c>
      <c r="L30" s="381">
        <f>SWO!II27</f>
        <v>0</v>
      </c>
      <c r="M30" s="299">
        <f t="shared" si="0"/>
        <v>0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0</v>
      </c>
      <c r="D31" s="313">
        <f>SWO!IK27</f>
        <v>85</v>
      </c>
      <c r="E31" s="313">
        <f>SWO!IL27</f>
        <v>22.89</v>
      </c>
      <c r="F31" s="313">
        <f>SWO!IM27</f>
        <v>84.89</v>
      </c>
      <c r="G31" s="381">
        <v>8</v>
      </c>
      <c r="H31" s="381">
        <f>SWO!IO27</f>
        <v>7</v>
      </c>
      <c r="I31" s="381">
        <f>SWO!IP27</f>
        <v>7</v>
      </c>
      <c r="J31" s="381">
        <f>SWO!IQ27</f>
        <v>0</v>
      </c>
      <c r="K31" s="381">
        <f>SWO!IR27</f>
        <v>0</v>
      </c>
      <c r="L31" s="381">
        <f>SWO!IS27</f>
        <v>0</v>
      </c>
      <c r="M31" s="299" t="e">
        <f t="shared" si="0"/>
        <v>#DIV/0!</v>
      </c>
      <c r="N31" s="299">
        <f t="shared" si="1"/>
        <v>99.870588235294122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12</v>
      </c>
      <c r="D32" s="313">
        <f>SWO!IU27</f>
        <v>32.5</v>
      </c>
      <c r="E32" s="313">
        <f>SWO!IV27</f>
        <v>13.35</v>
      </c>
      <c r="F32" s="313">
        <f>SWO!IW27</f>
        <v>31.32</v>
      </c>
      <c r="G32" s="381">
        <v>6</v>
      </c>
      <c r="H32" s="381">
        <f>SWO!IY27</f>
        <v>5</v>
      </c>
      <c r="I32" s="381">
        <f>SWO!IZ27</f>
        <v>5</v>
      </c>
      <c r="J32" s="381">
        <f>SWO!JA27</f>
        <v>0</v>
      </c>
      <c r="K32" s="381">
        <f>SWO!JB27</f>
        <v>0</v>
      </c>
      <c r="L32" s="381">
        <f>SWO!JC27</f>
        <v>0</v>
      </c>
      <c r="M32" s="299">
        <f t="shared" si="0"/>
        <v>261</v>
      </c>
      <c r="N32" s="299">
        <f t="shared" si="1"/>
        <v>96.369230769230768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0</v>
      </c>
      <c r="D33" s="313">
        <f>SWO!JE27</f>
        <v>0</v>
      </c>
      <c r="E33" s="313">
        <f>SWO!JF27</f>
        <v>0</v>
      </c>
      <c r="F33" s="313">
        <f>SWO!JG27</f>
        <v>0</v>
      </c>
      <c r="G33" s="381">
        <v>0</v>
      </c>
      <c r="H33" s="381">
        <f>SWO!JI27</f>
        <v>0</v>
      </c>
      <c r="I33" s="381">
        <f>SWO!JJ27</f>
        <v>0</v>
      </c>
      <c r="J33" s="381">
        <f>SWO!JK27</f>
        <v>0</v>
      </c>
      <c r="K33" s="381">
        <f>SWO!JL27</f>
        <v>0</v>
      </c>
      <c r="L33" s="381">
        <f>SWO!JM27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0</v>
      </c>
      <c r="D34" s="313">
        <f>SWO!JO27</f>
        <v>30</v>
      </c>
      <c r="E34" s="313">
        <f>SWO!JP27</f>
        <v>16.09</v>
      </c>
      <c r="F34" s="313">
        <f>SWO!JQ27</f>
        <v>37.83</v>
      </c>
      <c r="G34" s="381">
        <v>8</v>
      </c>
      <c r="H34" s="381">
        <f>SWO!JS27</f>
        <v>0</v>
      </c>
      <c r="I34" s="381">
        <f>SWO!JT27</f>
        <v>8</v>
      </c>
      <c r="J34" s="381">
        <f>SWO!JU27</f>
        <v>8</v>
      </c>
      <c r="K34" s="381">
        <f>SWO!JV27</f>
        <v>0</v>
      </c>
      <c r="L34" s="381">
        <f>SWO!JW27</f>
        <v>0</v>
      </c>
      <c r="M34" s="299" t="e">
        <f t="shared" si="0"/>
        <v>#DIV/0!</v>
      </c>
      <c r="N34" s="299">
        <f t="shared" si="1"/>
        <v>126.1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0</v>
      </c>
      <c r="D35" s="313">
        <f>SWO!JY27</f>
        <v>3.24</v>
      </c>
      <c r="E35" s="313">
        <f>SWO!JZ27</f>
        <v>1.17</v>
      </c>
      <c r="F35" s="313">
        <f>SWO!KA27</f>
        <v>3.24</v>
      </c>
      <c r="G35" s="381">
        <v>0</v>
      </c>
      <c r="H35" s="381">
        <f>SWO!KC27</f>
        <v>1</v>
      </c>
      <c r="I35" s="381">
        <f>SWO!KD27</f>
        <v>1</v>
      </c>
      <c r="J35" s="381">
        <f>SWO!KE27</f>
        <v>0</v>
      </c>
      <c r="K35" s="381">
        <f>SWO!KF27</f>
        <v>1</v>
      </c>
      <c r="L35" s="381">
        <f>SWO!KG27</f>
        <v>1</v>
      </c>
      <c r="M35" s="299" t="e">
        <f t="shared" si="0"/>
        <v>#DIV/0!</v>
      </c>
      <c r="N35" s="299">
        <f t="shared" si="1"/>
        <v>100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0</v>
      </c>
      <c r="D36" s="313">
        <f>SWO!KI27</f>
        <v>90.34</v>
      </c>
      <c r="E36" s="313">
        <f>SWO!KJ27</f>
        <v>25.56</v>
      </c>
      <c r="F36" s="313">
        <f>SWO!KK27</f>
        <v>90.34</v>
      </c>
      <c r="G36" s="381">
        <v>10</v>
      </c>
      <c r="H36" s="381">
        <f>SWO!KM27</f>
        <v>0</v>
      </c>
      <c r="I36" s="381">
        <f>SWO!KN27</f>
        <v>0</v>
      </c>
      <c r="J36" s="381">
        <f>SWO!KO27</f>
        <v>0</v>
      </c>
      <c r="K36" s="381">
        <f>SWO!KP27</f>
        <v>0</v>
      </c>
      <c r="L36" s="381">
        <f>SWO!KQ27</f>
        <v>0</v>
      </c>
      <c r="M36" s="299" t="e">
        <f t="shared" si="0"/>
        <v>#DIV/0!</v>
      </c>
      <c r="N36" s="299">
        <f t="shared" si="1"/>
        <v>100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95</v>
      </c>
      <c r="D37" s="313">
        <f>SWO!KS27</f>
        <v>20.399999999999999</v>
      </c>
      <c r="E37" s="313">
        <f>SWO!KT27</f>
        <v>2.41</v>
      </c>
      <c r="F37" s="313">
        <f>SWO!KU27</f>
        <v>20.399999999999999</v>
      </c>
      <c r="G37" s="381">
        <v>3</v>
      </c>
      <c r="H37" s="381">
        <f>SWO!KW27</f>
        <v>3</v>
      </c>
      <c r="I37" s="381">
        <f>SWO!KX27</f>
        <v>3</v>
      </c>
      <c r="J37" s="381">
        <f>SWO!KY27</f>
        <v>0</v>
      </c>
      <c r="K37" s="381">
        <f>SWO!KZ27</f>
        <v>3</v>
      </c>
      <c r="L37" s="381">
        <f>SWO!LA27</f>
        <v>0</v>
      </c>
      <c r="M37" s="299">
        <f t="shared" si="0"/>
        <v>21.473684210526315</v>
      </c>
      <c r="N37" s="299">
        <f t="shared" si="1"/>
        <v>100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167</v>
      </c>
      <c r="D38" s="313">
        <f>SWO!LC27</f>
        <v>30</v>
      </c>
      <c r="E38" s="313">
        <f>SWO!LD27</f>
        <v>11.72</v>
      </c>
      <c r="F38" s="313">
        <f>SWO!LE27</f>
        <v>21.77</v>
      </c>
      <c r="G38" s="381">
        <v>0</v>
      </c>
      <c r="H38" s="381">
        <f>SWO!LG27</f>
        <v>330</v>
      </c>
      <c r="I38" s="381">
        <f>SWO!LH27</f>
        <v>330</v>
      </c>
      <c r="J38" s="381">
        <f>SWO!LI27</f>
        <v>0</v>
      </c>
      <c r="K38" s="381">
        <f>SWO!LJ27</f>
        <v>330</v>
      </c>
      <c r="L38" s="381">
        <f>SWO!LK27</f>
        <v>330</v>
      </c>
      <c r="M38" s="299">
        <f t="shared" si="0"/>
        <v>13.035928143712574</v>
      </c>
      <c r="N38" s="299">
        <f t="shared" si="1"/>
        <v>72.566666666666663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25</v>
      </c>
      <c r="D39" s="313">
        <f>SWO!LM27</f>
        <v>188</v>
      </c>
      <c r="E39" s="313">
        <f>SWO!LN27</f>
        <v>88</v>
      </c>
      <c r="F39" s="313">
        <f>SWO!LO27</f>
        <v>188</v>
      </c>
      <c r="G39" s="381">
        <v>18</v>
      </c>
      <c r="H39" s="381">
        <f>SWO!LQ27</f>
        <v>0</v>
      </c>
      <c r="I39" s="381">
        <f>SWO!LR27</f>
        <v>20</v>
      </c>
      <c r="J39" s="381">
        <f>SWO!LS27</f>
        <v>0</v>
      </c>
      <c r="K39" s="381">
        <f>SWO!LT27</f>
        <v>0</v>
      </c>
      <c r="L39" s="381">
        <f>SWO!LU27</f>
        <v>0</v>
      </c>
      <c r="M39" s="302">
        <f t="shared" si="0"/>
        <v>752</v>
      </c>
      <c r="N39" s="302">
        <f t="shared" si="1"/>
        <v>100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2207.9</v>
      </c>
      <c r="D40" s="303">
        <f t="shared" ref="D40:L40" si="2">SUM(D7:D39)</f>
        <v>2239.92</v>
      </c>
      <c r="E40" s="303">
        <f t="shared" si="2"/>
        <v>580.12</v>
      </c>
      <c r="F40" s="303">
        <f t="shared" si="2"/>
        <v>2234.1769999999997</v>
      </c>
      <c r="G40" s="382">
        <f t="shared" si="2"/>
        <v>292</v>
      </c>
      <c r="H40" s="382">
        <f t="shared" si="2"/>
        <v>435</v>
      </c>
      <c r="I40" s="382">
        <f t="shared" si="2"/>
        <v>586</v>
      </c>
      <c r="J40" s="382">
        <f t="shared" si="2"/>
        <v>8</v>
      </c>
      <c r="K40" s="382">
        <f t="shared" si="2"/>
        <v>483</v>
      </c>
      <c r="L40" s="382">
        <f t="shared" si="2"/>
        <v>441</v>
      </c>
      <c r="M40" s="305">
        <f t="shared" si="0"/>
        <v>101.19013542279993</v>
      </c>
      <c r="N40" s="306">
        <f t="shared" si="1"/>
        <v>99.743606914532648</v>
      </c>
    </row>
    <row r="41" spans="1:14" ht="22.5" x14ac:dyDescent="0.25">
      <c r="A41" s="1740" t="s">
        <v>309</v>
      </c>
      <c r="B41" s="1741"/>
      <c r="C41" s="322"/>
      <c r="D41" s="331">
        <f>SWO!MQ27</f>
        <v>0</v>
      </c>
      <c r="E41" s="331">
        <f>SWO!MR27</f>
        <v>0</v>
      </c>
      <c r="F41" s="331">
        <f>SWO!MS27</f>
        <v>0</v>
      </c>
      <c r="G41" s="383">
        <v>0</v>
      </c>
      <c r="H41" s="383">
        <f>SWO!MU27</f>
        <v>0</v>
      </c>
      <c r="I41" s="383">
        <f>SWO!MV27</f>
        <v>0</v>
      </c>
      <c r="J41" s="383">
        <f>SWO!MW27</f>
        <v>0</v>
      </c>
      <c r="K41" s="383">
        <f>SWO!MX27</f>
        <v>0</v>
      </c>
      <c r="L41" s="383">
        <f>SWO!MY27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2207.9</v>
      </c>
      <c r="D43" s="310">
        <f t="shared" si="3"/>
        <v>2239.92</v>
      </c>
      <c r="E43" s="310">
        <f t="shared" si="3"/>
        <v>580.12</v>
      </c>
      <c r="F43" s="310">
        <f t="shared" si="3"/>
        <v>2234.1769999999997</v>
      </c>
      <c r="G43" s="385">
        <f t="shared" si="3"/>
        <v>292</v>
      </c>
      <c r="H43" s="385">
        <f t="shared" si="3"/>
        <v>435</v>
      </c>
      <c r="I43" s="385">
        <f t="shared" si="3"/>
        <v>586</v>
      </c>
      <c r="J43" s="385">
        <f t="shared" si="3"/>
        <v>8</v>
      </c>
      <c r="K43" s="385">
        <f t="shared" si="3"/>
        <v>483</v>
      </c>
      <c r="L43" s="385">
        <f t="shared" si="3"/>
        <v>441</v>
      </c>
      <c r="M43" s="305">
        <f t="shared" si="0"/>
        <v>101.19013542279993</v>
      </c>
      <c r="N43" s="306">
        <f t="shared" si="1"/>
        <v>99.743606914532648</v>
      </c>
    </row>
    <row r="44" spans="1:14" x14ac:dyDescent="0.25">
      <c r="G44" s="386"/>
      <c r="H44" s="386"/>
      <c r="I44" s="386"/>
      <c r="J44" s="386"/>
      <c r="K44" s="386"/>
      <c r="L44" s="386"/>
    </row>
    <row r="45" spans="1:14" x14ac:dyDescent="0.25">
      <c r="G45" s="386"/>
      <c r="H45" s="386"/>
      <c r="I45" s="386"/>
      <c r="J45" s="386"/>
      <c r="K45" s="386"/>
      <c r="L45" s="386"/>
    </row>
    <row r="46" spans="1:14" x14ac:dyDescent="0.25">
      <c r="G46" s="386"/>
      <c r="H46" s="386"/>
      <c r="I46" s="386"/>
      <c r="J46" s="386"/>
      <c r="K46" s="386"/>
      <c r="L46" s="386"/>
    </row>
    <row r="47" spans="1:14" x14ac:dyDescent="0.25">
      <c r="G47" s="386"/>
      <c r="H47" s="386"/>
      <c r="I47" s="386"/>
      <c r="J47" s="386"/>
      <c r="K47" s="386"/>
      <c r="L47" s="386"/>
    </row>
    <row r="48" spans="1:14" x14ac:dyDescent="0.25">
      <c r="G48" s="386"/>
      <c r="H48" s="386"/>
      <c r="I48" s="386"/>
      <c r="J48" s="386"/>
      <c r="K48" s="386"/>
      <c r="L48" s="386"/>
    </row>
    <row r="49" spans="7:12" x14ac:dyDescent="0.25">
      <c r="G49" s="386"/>
      <c r="H49" s="386"/>
      <c r="I49" s="386"/>
      <c r="J49" s="386"/>
      <c r="K49" s="386"/>
      <c r="L49" s="386"/>
    </row>
    <row r="50" spans="7:12" x14ac:dyDescent="0.25">
      <c r="G50" s="386"/>
      <c r="H50" s="386"/>
      <c r="I50" s="386"/>
      <c r="J50" s="386"/>
      <c r="K50" s="386"/>
      <c r="L50" s="386"/>
    </row>
    <row r="51" spans="7:12" x14ac:dyDescent="0.25">
      <c r="G51" s="386"/>
      <c r="H51" s="386"/>
      <c r="I51" s="386"/>
      <c r="J51" s="386"/>
      <c r="K51" s="386"/>
      <c r="L51" s="386"/>
    </row>
    <row r="52" spans="7:12" x14ac:dyDescent="0.25">
      <c r="G52" s="386"/>
      <c r="H52" s="386"/>
      <c r="I52" s="386"/>
      <c r="J52" s="386"/>
      <c r="K52" s="386"/>
      <c r="L52" s="386"/>
    </row>
    <row r="53" spans="7:12" x14ac:dyDescent="0.25">
      <c r="G53" s="386"/>
      <c r="H53" s="386"/>
      <c r="I53" s="386"/>
      <c r="J53" s="386"/>
      <c r="K53" s="386"/>
      <c r="L53" s="386"/>
    </row>
    <row r="54" spans="7:12" x14ac:dyDescent="0.25">
      <c r="G54" s="386"/>
      <c r="H54" s="386"/>
      <c r="I54" s="386"/>
      <c r="J54" s="386"/>
      <c r="K54" s="386"/>
      <c r="L54" s="386"/>
    </row>
    <row r="55" spans="7:12" x14ac:dyDescent="0.25">
      <c r="G55" s="386"/>
      <c r="H55" s="386"/>
      <c r="I55" s="386"/>
      <c r="J55" s="386"/>
      <c r="K55" s="386"/>
      <c r="L55" s="386"/>
    </row>
    <row r="56" spans="7:12" x14ac:dyDescent="0.25">
      <c r="G56" s="386"/>
      <c r="H56" s="386"/>
      <c r="I56" s="386"/>
      <c r="J56" s="386"/>
      <c r="K56" s="386"/>
      <c r="L56" s="386"/>
    </row>
    <row r="57" spans="7:12" x14ac:dyDescent="0.25">
      <c r="G57" s="386"/>
      <c r="H57" s="386"/>
      <c r="I57" s="386"/>
      <c r="J57" s="386"/>
      <c r="K57" s="386"/>
      <c r="L57" s="386"/>
    </row>
    <row r="58" spans="7:12" x14ac:dyDescent="0.25">
      <c r="G58" s="386"/>
      <c r="H58" s="386"/>
      <c r="I58" s="386"/>
      <c r="J58" s="386"/>
      <c r="K58" s="386"/>
      <c r="L58" s="386"/>
    </row>
    <row r="59" spans="7:12" x14ac:dyDescent="0.25">
      <c r="G59" s="386"/>
      <c r="H59" s="386"/>
      <c r="I59" s="386"/>
      <c r="J59" s="386"/>
      <c r="K59" s="386"/>
      <c r="L59" s="386"/>
    </row>
    <row r="60" spans="7:12" x14ac:dyDescent="0.25">
      <c r="G60" s="386"/>
      <c r="H60" s="386"/>
      <c r="I60" s="386"/>
      <c r="J60" s="386"/>
      <c r="K60" s="386"/>
      <c r="L60" s="386"/>
    </row>
    <row r="61" spans="7:12" x14ac:dyDescent="0.25">
      <c r="G61" s="386"/>
      <c r="H61" s="386"/>
      <c r="I61" s="386"/>
      <c r="J61" s="386"/>
      <c r="K61" s="386"/>
      <c r="L61" s="386"/>
    </row>
    <row r="62" spans="7:12" x14ac:dyDescent="0.25">
      <c r="G62" s="386"/>
      <c r="H62" s="386"/>
      <c r="I62" s="386"/>
      <c r="J62" s="386"/>
      <c r="K62" s="386"/>
      <c r="L62" s="386"/>
    </row>
    <row r="63" spans="7:12" x14ac:dyDescent="0.25">
      <c r="G63" s="386"/>
      <c r="H63" s="386"/>
      <c r="I63" s="386"/>
      <c r="J63" s="386"/>
      <c r="K63" s="386"/>
      <c r="L63" s="386"/>
    </row>
    <row r="64" spans="7:12" x14ac:dyDescent="0.25">
      <c r="G64" s="386"/>
      <c r="H64" s="386"/>
      <c r="I64" s="386"/>
      <c r="J64" s="386"/>
      <c r="K64" s="386"/>
      <c r="L64" s="386"/>
    </row>
    <row r="65" spans="7:12" x14ac:dyDescent="0.25">
      <c r="G65" s="386"/>
      <c r="H65" s="386"/>
      <c r="I65" s="386"/>
      <c r="J65" s="386"/>
      <c r="K65" s="386"/>
      <c r="L65" s="386"/>
    </row>
    <row r="66" spans="7:12" x14ac:dyDescent="0.25">
      <c r="G66" s="386"/>
      <c r="H66" s="386"/>
      <c r="I66" s="386"/>
      <c r="J66" s="386"/>
      <c r="K66" s="386"/>
      <c r="L66" s="386"/>
    </row>
    <row r="67" spans="7:12" x14ac:dyDescent="0.25">
      <c r="G67" s="386"/>
      <c r="H67" s="386"/>
      <c r="I67" s="386"/>
      <c r="J67" s="386"/>
      <c r="K67" s="386"/>
      <c r="L67" s="386"/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'P-16'!A1:N1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335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SWO!E28</f>
        <v>0</v>
      </c>
      <c r="E7" s="313">
        <f>SWO!F28</f>
        <v>0</v>
      </c>
      <c r="F7" s="313">
        <f>SWO!G28</f>
        <v>0</v>
      </c>
      <c r="G7" s="381">
        <f>SWO!H28</f>
        <v>0</v>
      </c>
      <c r="H7" s="381">
        <f>SWO!I28</f>
        <v>0</v>
      </c>
      <c r="I7" s="381">
        <f>SWO!J28</f>
        <v>0</v>
      </c>
      <c r="J7" s="381">
        <f>SWO!K28</f>
        <v>0</v>
      </c>
      <c r="K7" s="381">
        <f>SWO!L28</f>
        <v>0</v>
      </c>
      <c r="L7" s="381">
        <f>SWO!M28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SWO!O28</f>
        <v>0</v>
      </c>
      <c r="E8" s="313">
        <f>SWO!P28</f>
        <v>0</v>
      </c>
      <c r="F8" s="313">
        <f>SWO!Q28</f>
        <v>0</v>
      </c>
      <c r="G8" s="381">
        <f>SWO!R28</f>
        <v>0</v>
      </c>
      <c r="H8" s="381">
        <f>SWO!S28</f>
        <v>0</v>
      </c>
      <c r="I8" s="381">
        <f>SWO!T28</f>
        <v>0</v>
      </c>
      <c r="J8" s="381">
        <f>SWO!U28</f>
        <v>0</v>
      </c>
      <c r="K8" s="381">
        <f>SWO!V28</f>
        <v>0</v>
      </c>
      <c r="L8" s="381">
        <f>SWO!W28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SWO!Y28</f>
        <v>0</v>
      </c>
      <c r="E9" s="313">
        <f>SWO!Z28</f>
        <v>0</v>
      </c>
      <c r="F9" s="313">
        <f>SWO!AA28</f>
        <v>0</v>
      </c>
      <c r="G9" s="381">
        <f>SWO!AB28</f>
        <v>0</v>
      </c>
      <c r="H9" s="381">
        <f>SWO!AC28</f>
        <v>0</v>
      </c>
      <c r="I9" s="381">
        <f>SWO!AD28</f>
        <v>0</v>
      </c>
      <c r="J9" s="381">
        <f>SWO!AE28</f>
        <v>0</v>
      </c>
      <c r="K9" s="381">
        <f>SWO!AF28</f>
        <v>0</v>
      </c>
      <c r="L9" s="381">
        <f>SWO!AG28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SWO!AI28</f>
        <v>0</v>
      </c>
      <c r="E10" s="313">
        <f>SWO!AJ28</f>
        <v>0</v>
      </c>
      <c r="F10" s="313">
        <f>SWO!AK28</f>
        <v>0</v>
      </c>
      <c r="G10" s="381">
        <f>SWO!AL28</f>
        <v>0</v>
      </c>
      <c r="H10" s="381">
        <f>SWO!AM28</f>
        <v>0</v>
      </c>
      <c r="I10" s="381">
        <f>SWO!AN28</f>
        <v>0</v>
      </c>
      <c r="J10" s="381">
        <f>SWO!AO28</f>
        <v>0</v>
      </c>
      <c r="K10" s="381">
        <f>SWO!AP28</f>
        <v>0</v>
      </c>
      <c r="L10" s="381">
        <f>SWO!AQ28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SWO!AS28</f>
        <v>0</v>
      </c>
      <c r="E11" s="313">
        <f>SWO!AT28</f>
        <v>0</v>
      </c>
      <c r="F11" s="313">
        <f>SWO!AU28</f>
        <v>0</v>
      </c>
      <c r="G11" s="381">
        <f>SWO!AV28</f>
        <v>0</v>
      </c>
      <c r="H11" s="381">
        <f>SWO!AW28</f>
        <v>0</v>
      </c>
      <c r="I11" s="381">
        <f>SWO!AX28</f>
        <v>0</v>
      </c>
      <c r="J11" s="381">
        <f>SWO!AY28</f>
        <v>0</v>
      </c>
      <c r="K11" s="381">
        <f>SWO!AZ28</f>
        <v>0</v>
      </c>
      <c r="L11" s="381">
        <f>SWO!BA28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SWO!BC28</f>
        <v>0</v>
      </c>
      <c r="E12" s="313">
        <f>SWO!BD28</f>
        <v>0</v>
      </c>
      <c r="F12" s="313">
        <f>SWO!BE28</f>
        <v>0</v>
      </c>
      <c r="G12" s="381">
        <f>SWO!BF28</f>
        <v>0</v>
      </c>
      <c r="H12" s="381">
        <f>SWO!BG28</f>
        <v>0</v>
      </c>
      <c r="I12" s="381">
        <f>SWO!BH28</f>
        <v>0</v>
      </c>
      <c r="J12" s="381">
        <f>SWO!BI28</f>
        <v>0</v>
      </c>
      <c r="K12" s="381">
        <f>SWO!BJ28</f>
        <v>0</v>
      </c>
      <c r="L12" s="381">
        <f>SWO!BK28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SWO!BM28</f>
        <v>0</v>
      </c>
      <c r="E13" s="313">
        <f>SWO!BN28</f>
        <v>0</v>
      </c>
      <c r="F13" s="313">
        <f>SWO!BO28</f>
        <v>0</v>
      </c>
      <c r="G13" s="381">
        <f>SWO!BP28</f>
        <v>0</v>
      </c>
      <c r="H13" s="381">
        <f>SWO!BQ28</f>
        <v>0</v>
      </c>
      <c r="I13" s="381">
        <f>SWO!BR28</f>
        <v>0</v>
      </c>
      <c r="J13" s="381">
        <f>SWO!BS28</f>
        <v>0</v>
      </c>
      <c r="K13" s="381">
        <f>SWO!BT28</f>
        <v>0</v>
      </c>
      <c r="L13" s="381">
        <f>SWO!BU28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SWO!BW28</f>
        <v>0</v>
      </c>
      <c r="E14" s="313">
        <f>SWO!BX28</f>
        <v>0</v>
      </c>
      <c r="F14" s="313">
        <f>SWO!BY28</f>
        <v>0</v>
      </c>
      <c r="G14" s="381">
        <f>SWO!BZ28</f>
        <v>0</v>
      </c>
      <c r="H14" s="381">
        <f>SWO!CA28</f>
        <v>0</v>
      </c>
      <c r="I14" s="381">
        <f>SWO!CB28</f>
        <v>0</v>
      </c>
      <c r="J14" s="381">
        <f>SWO!CC28</f>
        <v>0</v>
      </c>
      <c r="K14" s="381">
        <f>SWO!CD28</f>
        <v>0</v>
      </c>
      <c r="L14" s="381">
        <f>SWO!CE28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SWO!CG28</f>
        <v>0</v>
      </c>
      <c r="E15" s="313">
        <f>SWO!CH28</f>
        <v>0</v>
      </c>
      <c r="F15" s="313">
        <f>SWO!CI28</f>
        <v>0</v>
      </c>
      <c r="G15" s="381">
        <f>SWO!CJ28</f>
        <v>0</v>
      </c>
      <c r="H15" s="381">
        <f>SWO!CK28</f>
        <v>0</v>
      </c>
      <c r="I15" s="381">
        <f>SWO!CL28</f>
        <v>0</v>
      </c>
      <c r="J15" s="381">
        <f>SWO!CM28</f>
        <v>0</v>
      </c>
      <c r="K15" s="381">
        <f>SWO!CN28</f>
        <v>0</v>
      </c>
      <c r="L15" s="381">
        <f>SWO!CO28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SWO!CQ28</f>
        <v>0</v>
      </c>
      <c r="E16" s="313">
        <f>SWO!CR28</f>
        <v>0</v>
      </c>
      <c r="F16" s="313">
        <f>SWO!CS28</f>
        <v>0</v>
      </c>
      <c r="G16" s="381">
        <f>SWO!CT28</f>
        <v>0</v>
      </c>
      <c r="H16" s="381">
        <f>SWO!CU28</f>
        <v>0</v>
      </c>
      <c r="I16" s="381">
        <f>SWO!CV28</f>
        <v>0</v>
      </c>
      <c r="J16" s="381">
        <f>SWO!CW28</f>
        <v>0</v>
      </c>
      <c r="K16" s="381">
        <f>SWO!CX28</f>
        <v>0</v>
      </c>
      <c r="L16" s="381">
        <f>SWO!CY28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SWO!DA28</f>
        <v>0</v>
      </c>
      <c r="E17" s="313">
        <f>SWO!DB28</f>
        <v>0</v>
      </c>
      <c r="F17" s="313">
        <f>SWO!DC28</f>
        <v>0</v>
      </c>
      <c r="G17" s="381">
        <f>SWO!DD28</f>
        <v>0</v>
      </c>
      <c r="H17" s="381">
        <f>SWO!DE28</f>
        <v>0</v>
      </c>
      <c r="I17" s="381">
        <f>SWO!DF28</f>
        <v>0</v>
      </c>
      <c r="J17" s="381">
        <f>SWO!DG28</f>
        <v>0</v>
      </c>
      <c r="K17" s="381">
        <f>SWO!DH28</f>
        <v>0</v>
      </c>
      <c r="L17" s="381">
        <f>SWO!DI28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SWO!DK28</f>
        <v>0</v>
      </c>
      <c r="E18" s="313">
        <f>SWO!DL28</f>
        <v>0</v>
      </c>
      <c r="F18" s="313">
        <f>SWO!DM28</f>
        <v>0</v>
      </c>
      <c r="G18" s="381">
        <f>SWO!DN28</f>
        <v>0</v>
      </c>
      <c r="H18" s="381">
        <f>SWO!DO28</f>
        <v>0</v>
      </c>
      <c r="I18" s="381">
        <f>SWO!DP28</f>
        <v>0</v>
      </c>
      <c r="J18" s="381">
        <f>SWO!DQ28</f>
        <v>0</v>
      </c>
      <c r="K18" s="381">
        <f>SWO!DR28</f>
        <v>0</v>
      </c>
      <c r="L18" s="381">
        <f>SWO!DS28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SWO!DU28</f>
        <v>0</v>
      </c>
      <c r="E19" s="313">
        <f>SWO!DV28</f>
        <v>0</v>
      </c>
      <c r="F19" s="313">
        <f>SWO!DW28</f>
        <v>0</v>
      </c>
      <c r="G19" s="381">
        <f>SWO!DX28</f>
        <v>0</v>
      </c>
      <c r="H19" s="381">
        <f>SWO!DY28</f>
        <v>0</v>
      </c>
      <c r="I19" s="381">
        <f>SWO!DZ28</f>
        <v>0</v>
      </c>
      <c r="J19" s="381">
        <f>SWO!EA28</f>
        <v>0</v>
      </c>
      <c r="K19" s="381">
        <f>SWO!EB28</f>
        <v>0</v>
      </c>
      <c r="L19" s="381">
        <f>SWO!EC28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SWO!EE28</f>
        <v>0</v>
      </c>
      <c r="E20" s="313">
        <f>SWO!EF28</f>
        <v>0</v>
      </c>
      <c r="F20" s="313">
        <f>SWO!EG28</f>
        <v>0</v>
      </c>
      <c r="G20" s="381">
        <f>SWO!EH28</f>
        <v>0</v>
      </c>
      <c r="H20" s="381">
        <f>SWO!EI28</f>
        <v>0</v>
      </c>
      <c r="I20" s="381">
        <f>SWO!EJ28</f>
        <v>0</v>
      </c>
      <c r="J20" s="381">
        <f>SWO!EK28</f>
        <v>0</v>
      </c>
      <c r="K20" s="381">
        <f>SWO!EL28</f>
        <v>0</v>
      </c>
      <c r="L20" s="381">
        <f>SWO!EM28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SWO!EO28</f>
        <v>0</v>
      </c>
      <c r="E21" s="313">
        <f>SWO!EP28</f>
        <v>0</v>
      </c>
      <c r="F21" s="313">
        <f>SWO!EQ28</f>
        <v>0</v>
      </c>
      <c r="G21" s="381">
        <f>SWO!ER28</f>
        <v>0</v>
      </c>
      <c r="H21" s="381">
        <f>SWO!ES28</f>
        <v>0</v>
      </c>
      <c r="I21" s="381">
        <f>SWO!ET28</f>
        <v>0</v>
      </c>
      <c r="J21" s="381">
        <f>SWO!EU28</f>
        <v>0</v>
      </c>
      <c r="K21" s="381">
        <f>SWO!EV28</f>
        <v>0</v>
      </c>
      <c r="L21" s="381">
        <f>SWO!EW28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SWO!EY28</f>
        <v>0</v>
      </c>
      <c r="E22" s="313">
        <f>SWO!EZ28</f>
        <v>0</v>
      </c>
      <c r="F22" s="313">
        <f>SWO!FA28</f>
        <v>0</v>
      </c>
      <c r="G22" s="381">
        <f>SWO!FB28</f>
        <v>0</v>
      </c>
      <c r="H22" s="381">
        <f>SWO!FC28</f>
        <v>0</v>
      </c>
      <c r="I22" s="381">
        <f>SWO!FD28</f>
        <v>0</v>
      </c>
      <c r="J22" s="381">
        <f>SWO!FE28</f>
        <v>0</v>
      </c>
      <c r="K22" s="381">
        <f>SWO!FF28</f>
        <v>0</v>
      </c>
      <c r="L22" s="381">
        <f>SWO!FG28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SWO!FI28</f>
        <v>0</v>
      </c>
      <c r="E23" s="313">
        <f>SWO!FJ28</f>
        <v>0</v>
      </c>
      <c r="F23" s="313">
        <f>SWO!FK28</f>
        <v>0</v>
      </c>
      <c r="G23" s="381">
        <f>SWO!FL28</f>
        <v>0</v>
      </c>
      <c r="H23" s="381">
        <f>SWO!FM28</f>
        <v>0</v>
      </c>
      <c r="I23" s="381">
        <f>SWO!FN28</f>
        <v>0</v>
      </c>
      <c r="J23" s="381">
        <f>SWO!FO28</f>
        <v>0</v>
      </c>
      <c r="K23" s="381">
        <f>SWO!FP28</f>
        <v>0</v>
      </c>
      <c r="L23" s="381">
        <f>SWO!FQ28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SWO!FS28</f>
        <v>0</v>
      </c>
      <c r="E24" s="313">
        <f>SWO!FT28</f>
        <v>0</v>
      </c>
      <c r="F24" s="313">
        <f>SWO!FU28</f>
        <v>0</v>
      </c>
      <c r="G24" s="381">
        <f>SWO!FV28</f>
        <v>0</v>
      </c>
      <c r="H24" s="381">
        <f>SWO!FW28</f>
        <v>0</v>
      </c>
      <c r="I24" s="381">
        <f>SWO!FX28</f>
        <v>0</v>
      </c>
      <c r="J24" s="381">
        <f>SWO!FY28</f>
        <v>0</v>
      </c>
      <c r="K24" s="381">
        <f>SWO!FZ28</f>
        <v>0</v>
      </c>
      <c r="L24" s="381">
        <f>SWO!GA28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SWO!GC28</f>
        <v>0</v>
      </c>
      <c r="E25" s="313">
        <f>SWO!GD28</f>
        <v>0</v>
      </c>
      <c r="F25" s="313">
        <f>SWO!GE28</f>
        <v>0</v>
      </c>
      <c r="G25" s="381">
        <f>SWO!GF28</f>
        <v>0</v>
      </c>
      <c r="H25" s="381">
        <f>SWO!GG28</f>
        <v>0</v>
      </c>
      <c r="I25" s="381">
        <f>SWO!GH28</f>
        <v>0</v>
      </c>
      <c r="J25" s="381">
        <f>SWO!GI28</f>
        <v>0</v>
      </c>
      <c r="K25" s="381">
        <f>SWO!GJ28</f>
        <v>0</v>
      </c>
      <c r="L25" s="381">
        <f>SWO!GK28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SWO!GM28</f>
        <v>0</v>
      </c>
      <c r="E26" s="313">
        <f>SWO!GN28</f>
        <v>0</v>
      </c>
      <c r="F26" s="313">
        <f>SWO!GO28</f>
        <v>0</v>
      </c>
      <c r="G26" s="381">
        <f>SWO!GP28</f>
        <v>0</v>
      </c>
      <c r="H26" s="381">
        <f>SWO!GQ28</f>
        <v>0</v>
      </c>
      <c r="I26" s="381">
        <f>SWO!GR28</f>
        <v>0</v>
      </c>
      <c r="J26" s="381">
        <f>SWO!GS28</f>
        <v>0</v>
      </c>
      <c r="K26" s="381">
        <f>SWO!GT28</f>
        <v>0</v>
      </c>
      <c r="L26" s="381">
        <f>SWO!GU28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SWO!GW28</f>
        <v>0</v>
      </c>
      <c r="E27" s="313">
        <f>SWO!GX28</f>
        <v>0</v>
      </c>
      <c r="F27" s="313">
        <f>SWO!GY28</f>
        <v>0</v>
      </c>
      <c r="G27" s="381">
        <f>SWO!GZ28</f>
        <v>0</v>
      </c>
      <c r="H27" s="381">
        <f>SWO!HA28</f>
        <v>0</v>
      </c>
      <c r="I27" s="381">
        <f>SWO!HB28</f>
        <v>0</v>
      </c>
      <c r="J27" s="381">
        <f>SWO!HC28</f>
        <v>0</v>
      </c>
      <c r="K27" s="381">
        <f>SWO!HD28</f>
        <v>0</v>
      </c>
      <c r="L27" s="381">
        <f>SWO!HE28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SWO!HG28</f>
        <v>0</v>
      </c>
      <c r="E28" s="313">
        <f>SWO!HH28</f>
        <v>0</v>
      </c>
      <c r="F28" s="313">
        <f>SWO!HI28</f>
        <v>0</v>
      </c>
      <c r="G28" s="381">
        <f>SWO!HJ28</f>
        <v>0</v>
      </c>
      <c r="H28" s="381">
        <f>SWO!HK28</f>
        <v>0</v>
      </c>
      <c r="I28" s="381">
        <f>SWO!HL28</f>
        <v>0</v>
      </c>
      <c r="J28" s="381">
        <f>SWO!HM28</f>
        <v>0</v>
      </c>
      <c r="K28" s="381">
        <f>SWO!HN28</f>
        <v>0</v>
      </c>
      <c r="L28" s="381">
        <f>SWO!HO28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SWO!HQ28</f>
        <v>0</v>
      </c>
      <c r="E29" s="313">
        <f>SWO!HR28</f>
        <v>0</v>
      </c>
      <c r="F29" s="313">
        <f>SWO!HS28</f>
        <v>0</v>
      </c>
      <c r="G29" s="381">
        <f>SWO!HT28</f>
        <v>0</v>
      </c>
      <c r="H29" s="381">
        <f>SWO!HU28</f>
        <v>0</v>
      </c>
      <c r="I29" s="381">
        <f>SWO!HV28</f>
        <v>0</v>
      </c>
      <c r="J29" s="381">
        <f>SWO!HW28</f>
        <v>0</v>
      </c>
      <c r="K29" s="381">
        <f>SWO!HX28</f>
        <v>0</v>
      </c>
      <c r="L29" s="381">
        <f>SWO!HY28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SWO!IA28</f>
        <v>0</v>
      </c>
      <c r="E30" s="313">
        <f>SWO!IB28</f>
        <v>0</v>
      </c>
      <c r="F30" s="313">
        <f>SWO!IC28</f>
        <v>0</v>
      </c>
      <c r="G30" s="381">
        <f>SWO!ID28</f>
        <v>0</v>
      </c>
      <c r="H30" s="381">
        <f>SWO!IE28</f>
        <v>0</v>
      </c>
      <c r="I30" s="381">
        <f>SWO!IF28</f>
        <v>0</v>
      </c>
      <c r="J30" s="381">
        <f>SWO!IG28</f>
        <v>0</v>
      </c>
      <c r="K30" s="381">
        <f>SWO!IH28</f>
        <v>0</v>
      </c>
      <c r="L30" s="381">
        <f>SWO!II28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SWO!IK28</f>
        <v>0</v>
      </c>
      <c r="E31" s="313">
        <f>SWO!IL28</f>
        <v>0</v>
      </c>
      <c r="F31" s="313">
        <f>SWO!IM28</f>
        <v>0</v>
      </c>
      <c r="G31" s="381">
        <f>SWO!IN28</f>
        <v>0</v>
      </c>
      <c r="H31" s="381">
        <f>SWO!IO28</f>
        <v>0</v>
      </c>
      <c r="I31" s="381">
        <f>SWO!IP28</f>
        <v>0</v>
      </c>
      <c r="J31" s="381">
        <f>SWO!IQ28</f>
        <v>0</v>
      </c>
      <c r="K31" s="381">
        <f>SWO!IR28</f>
        <v>0</v>
      </c>
      <c r="L31" s="381">
        <f>SWO!IS28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SWO!IU28</f>
        <v>0</v>
      </c>
      <c r="E32" s="313">
        <f>SWO!IV28</f>
        <v>0</v>
      </c>
      <c r="F32" s="313">
        <f>SWO!IW28</f>
        <v>0</v>
      </c>
      <c r="G32" s="381">
        <f>SWO!IX28</f>
        <v>0</v>
      </c>
      <c r="H32" s="381">
        <f>SWO!IY28</f>
        <v>0</v>
      </c>
      <c r="I32" s="381">
        <f>SWO!IZ28</f>
        <v>0</v>
      </c>
      <c r="J32" s="381">
        <f>SWO!JA28</f>
        <v>0</v>
      </c>
      <c r="K32" s="381">
        <f>SWO!JB28</f>
        <v>0</v>
      </c>
      <c r="L32" s="381">
        <f>SWO!JC28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SWO!JE28</f>
        <v>0</v>
      </c>
      <c r="E33" s="313">
        <f>SWO!JF28</f>
        <v>0</v>
      </c>
      <c r="F33" s="313">
        <f>SWO!JG28</f>
        <v>0</v>
      </c>
      <c r="G33" s="381">
        <f>SWO!JH28</f>
        <v>0</v>
      </c>
      <c r="H33" s="381">
        <f>SWO!JI28</f>
        <v>0</v>
      </c>
      <c r="I33" s="381">
        <f>SWO!JJ28</f>
        <v>0</v>
      </c>
      <c r="J33" s="381">
        <f>SWO!JK28</f>
        <v>0</v>
      </c>
      <c r="K33" s="381">
        <f>SWO!JL28</f>
        <v>0</v>
      </c>
      <c r="L33" s="381">
        <f>SWO!JM28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SWO!JO28</f>
        <v>0</v>
      </c>
      <c r="E34" s="313">
        <f>SWO!JP28</f>
        <v>0</v>
      </c>
      <c r="F34" s="313">
        <f>SWO!JQ28</f>
        <v>0</v>
      </c>
      <c r="G34" s="381">
        <f>SWO!JR28</f>
        <v>0</v>
      </c>
      <c r="H34" s="381">
        <f>SWO!JS28</f>
        <v>0</v>
      </c>
      <c r="I34" s="381">
        <f>SWO!JT28</f>
        <v>0</v>
      </c>
      <c r="J34" s="381">
        <f>SWO!JU28</f>
        <v>0</v>
      </c>
      <c r="K34" s="381">
        <f>SWO!JV28</f>
        <v>0</v>
      </c>
      <c r="L34" s="381">
        <f>SWO!JW28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SWO!JY28</f>
        <v>0</v>
      </c>
      <c r="E35" s="313">
        <f>SWO!JZ28</f>
        <v>0</v>
      </c>
      <c r="F35" s="313">
        <f>SWO!KA28</f>
        <v>0</v>
      </c>
      <c r="G35" s="381">
        <f>SWO!KB28</f>
        <v>0</v>
      </c>
      <c r="H35" s="381">
        <f>SWO!KC28</f>
        <v>0</v>
      </c>
      <c r="I35" s="381">
        <f>SWO!KD28</f>
        <v>0</v>
      </c>
      <c r="J35" s="381">
        <f>SWO!KE28</f>
        <v>0</v>
      </c>
      <c r="K35" s="381">
        <f>SWO!KF28</f>
        <v>0</v>
      </c>
      <c r="L35" s="381">
        <f>SWO!KG28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SWO!KI28</f>
        <v>0</v>
      </c>
      <c r="E36" s="313">
        <f>SWO!KJ28</f>
        <v>0</v>
      </c>
      <c r="F36" s="313">
        <f>SWO!KK28</f>
        <v>0</v>
      </c>
      <c r="G36" s="381">
        <f>SWO!KL28</f>
        <v>0</v>
      </c>
      <c r="H36" s="381">
        <f>SWO!KM28</f>
        <v>0</v>
      </c>
      <c r="I36" s="381">
        <f>SWO!KN28</f>
        <v>0</v>
      </c>
      <c r="J36" s="381">
        <f>SWO!KO28</f>
        <v>0</v>
      </c>
      <c r="K36" s="381">
        <f>SWO!KP28</f>
        <v>0</v>
      </c>
      <c r="L36" s="381">
        <f>SWO!KQ28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SWO!KS28</f>
        <v>0</v>
      </c>
      <c r="E37" s="313">
        <f>SWO!KT28</f>
        <v>0</v>
      </c>
      <c r="F37" s="313">
        <f>SWO!KU28</f>
        <v>0</v>
      </c>
      <c r="G37" s="381">
        <f>SWO!KV28</f>
        <v>0</v>
      </c>
      <c r="H37" s="381">
        <f>SWO!KW28</f>
        <v>0</v>
      </c>
      <c r="I37" s="381">
        <f>SWO!KX28</f>
        <v>0</v>
      </c>
      <c r="J37" s="381">
        <f>SWO!KY28</f>
        <v>0</v>
      </c>
      <c r="K37" s="381">
        <f>SWO!KZ28</f>
        <v>0</v>
      </c>
      <c r="L37" s="381">
        <f>SWO!LA28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SWO!LC28</f>
        <v>0</v>
      </c>
      <c r="E38" s="313">
        <f>SWO!LD28</f>
        <v>0</v>
      </c>
      <c r="F38" s="313">
        <f>SWO!LE28</f>
        <v>0</v>
      </c>
      <c r="G38" s="381">
        <f>SWO!LF28</f>
        <v>0</v>
      </c>
      <c r="H38" s="381">
        <f>SWO!LG28</f>
        <v>0</v>
      </c>
      <c r="I38" s="381">
        <f>SWO!LH28</f>
        <v>0</v>
      </c>
      <c r="J38" s="381">
        <f>SWO!LI28</f>
        <v>0</v>
      </c>
      <c r="K38" s="381">
        <f>SWO!LJ28</f>
        <v>0</v>
      </c>
      <c r="L38" s="381">
        <f>SWO!LK28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SWO!LM28</f>
        <v>0</v>
      </c>
      <c r="E39" s="313">
        <f>SWO!LN28</f>
        <v>0</v>
      </c>
      <c r="F39" s="313">
        <f>SWO!LO28</f>
        <v>0</v>
      </c>
      <c r="G39" s="381">
        <f>SWO!LP28</f>
        <v>0</v>
      </c>
      <c r="H39" s="381">
        <f>SWO!LQ28</f>
        <v>0</v>
      </c>
      <c r="I39" s="381">
        <f>SWO!LR28</f>
        <v>0</v>
      </c>
      <c r="J39" s="381">
        <f>SWO!LS28</f>
        <v>0</v>
      </c>
      <c r="K39" s="381">
        <f>SWO!LT28</f>
        <v>0</v>
      </c>
      <c r="L39" s="381">
        <f>SWO!LU28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SWO!MQ28</f>
        <v>0</v>
      </c>
      <c r="E41" s="331">
        <f>SWO!MR28</f>
        <v>0</v>
      </c>
      <c r="F41" s="331">
        <f>SWO!MS28</f>
        <v>0</v>
      </c>
      <c r="G41" s="383">
        <f>SWO!MT28</f>
        <v>0</v>
      </c>
      <c r="H41" s="383">
        <f>SWO!MU28</f>
        <v>0</v>
      </c>
      <c r="I41" s="383">
        <f>SWO!MV28</f>
        <v>0</v>
      </c>
      <c r="J41" s="383">
        <f>SWO!MW28</f>
        <v>0</v>
      </c>
      <c r="K41" s="383">
        <f>SWO!MX28</f>
        <v>0</v>
      </c>
      <c r="L41" s="383">
        <f>SWO!MY28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view="pageBreakPreview" zoomScale="60" workbookViewId="0">
      <pane xSplit="2" ySplit="6" topLeftCell="C31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'P-15'!A1:N1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336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SWO!E29</f>
        <v>0</v>
      </c>
      <c r="E7" s="313">
        <f>SWO!F29</f>
        <v>0</v>
      </c>
      <c r="F7" s="313">
        <f>SWO!G29</f>
        <v>0</v>
      </c>
      <c r="G7" s="381">
        <f>SWO!H29</f>
        <v>0</v>
      </c>
      <c r="H7" s="381">
        <f>SWO!I29</f>
        <v>0</v>
      </c>
      <c r="I7" s="381">
        <f>SWO!J29</f>
        <v>0</v>
      </c>
      <c r="J7" s="381">
        <f>SWO!K29</f>
        <v>0</v>
      </c>
      <c r="K7" s="381">
        <f>SWO!L29</f>
        <v>0</v>
      </c>
      <c r="L7" s="381">
        <f>SWO!M29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SWO!O29</f>
        <v>0</v>
      </c>
      <c r="E8" s="313">
        <f>SWO!P29</f>
        <v>0</v>
      </c>
      <c r="F8" s="313">
        <f>SWO!Q29</f>
        <v>0</v>
      </c>
      <c r="G8" s="381">
        <f>SWO!R29</f>
        <v>0</v>
      </c>
      <c r="H8" s="381">
        <f>SWO!S29</f>
        <v>0</v>
      </c>
      <c r="I8" s="381">
        <f>SWO!T29</f>
        <v>0</v>
      </c>
      <c r="J8" s="381">
        <f>SWO!U29</f>
        <v>0</v>
      </c>
      <c r="K8" s="381">
        <f>SWO!V29</f>
        <v>0</v>
      </c>
      <c r="L8" s="381">
        <f>SWO!W29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SWO!Y29</f>
        <v>0</v>
      </c>
      <c r="E9" s="313">
        <f>SWO!Z29</f>
        <v>0</v>
      </c>
      <c r="F9" s="313">
        <f>SWO!AA29</f>
        <v>0</v>
      </c>
      <c r="G9" s="381">
        <f>SWO!AB29</f>
        <v>0</v>
      </c>
      <c r="H9" s="381">
        <f>SWO!AC29</f>
        <v>0</v>
      </c>
      <c r="I9" s="381">
        <f>SWO!AD29</f>
        <v>0</v>
      </c>
      <c r="J9" s="381">
        <f>SWO!AE29</f>
        <v>0</v>
      </c>
      <c r="K9" s="381">
        <f>SWO!AF29</f>
        <v>0</v>
      </c>
      <c r="L9" s="381">
        <f>SWO!AG29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SWO!AI29</f>
        <v>0</v>
      </c>
      <c r="E10" s="313">
        <f>SWO!AJ29</f>
        <v>0</v>
      </c>
      <c r="F10" s="313">
        <f>SWO!AK29</f>
        <v>0</v>
      </c>
      <c r="G10" s="381">
        <f>SWO!AL29</f>
        <v>0</v>
      </c>
      <c r="H10" s="381">
        <f>SWO!AM29</f>
        <v>0</v>
      </c>
      <c r="I10" s="381">
        <f>SWO!AN29</f>
        <v>0</v>
      </c>
      <c r="J10" s="381">
        <f>SWO!AO29</f>
        <v>0</v>
      </c>
      <c r="K10" s="381">
        <f>SWO!AP29</f>
        <v>0</v>
      </c>
      <c r="L10" s="381">
        <f>SWO!AQ29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SWO!AS29</f>
        <v>0</v>
      </c>
      <c r="E11" s="313">
        <f>SWO!AT29</f>
        <v>0</v>
      </c>
      <c r="F11" s="313">
        <f>SWO!AU29</f>
        <v>0</v>
      </c>
      <c r="G11" s="381">
        <f>SWO!AV29</f>
        <v>0</v>
      </c>
      <c r="H11" s="381">
        <f>SWO!AW29</f>
        <v>0</v>
      </c>
      <c r="I11" s="381">
        <f>SWO!AX29</f>
        <v>0</v>
      </c>
      <c r="J11" s="381">
        <f>SWO!AY29</f>
        <v>0</v>
      </c>
      <c r="K11" s="381">
        <f>SWO!AZ29</f>
        <v>0</v>
      </c>
      <c r="L11" s="381">
        <f>SWO!BA29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SWO!BC29</f>
        <v>0</v>
      </c>
      <c r="E12" s="313">
        <f>SWO!BD29</f>
        <v>0</v>
      </c>
      <c r="F12" s="313">
        <f>SWO!BE29</f>
        <v>0</v>
      </c>
      <c r="G12" s="381">
        <f>SWO!BF29</f>
        <v>0</v>
      </c>
      <c r="H12" s="381">
        <f>SWO!BG29</f>
        <v>0</v>
      </c>
      <c r="I12" s="381">
        <f>SWO!BH29</f>
        <v>0</v>
      </c>
      <c r="J12" s="381">
        <f>SWO!BI29</f>
        <v>0</v>
      </c>
      <c r="K12" s="381">
        <f>SWO!BJ29</f>
        <v>0</v>
      </c>
      <c r="L12" s="381">
        <f>SWO!BK29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SWO!BM29</f>
        <v>0</v>
      </c>
      <c r="E13" s="313">
        <f>SWO!BN29</f>
        <v>0</v>
      </c>
      <c r="F13" s="313">
        <f>SWO!BO29</f>
        <v>0</v>
      </c>
      <c r="G13" s="381">
        <f>SWO!BP29</f>
        <v>0</v>
      </c>
      <c r="H13" s="381">
        <f>SWO!BQ29</f>
        <v>0</v>
      </c>
      <c r="I13" s="381">
        <f>SWO!BR29</f>
        <v>0</v>
      </c>
      <c r="J13" s="381">
        <f>SWO!BS29</f>
        <v>0</v>
      </c>
      <c r="K13" s="381">
        <f>SWO!BT29</f>
        <v>0</v>
      </c>
      <c r="L13" s="381">
        <f>SWO!BU29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SWO!BW29</f>
        <v>0</v>
      </c>
      <c r="E14" s="313">
        <f>SWO!BX29</f>
        <v>0</v>
      </c>
      <c r="F14" s="313">
        <f>SWO!BY29</f>
        <v>0</v>
      </c>
      <c r="G14" s="381">
        <f>SWO!BZ29</f>
        <v>0</v>
      </c>
      <c r="H14" s="381">
        <f>SWO!CA29</f>
        <v>0</v>
      </c>
      <c r="I14" s="381">
        <f>SWO!CB29</f>
        <v>0</v>
      </c>
      <c r="J14" s="381">
        <f>SWO!CC29</f>
        <v>0</v>
      </c>
      <c r="K14" s="381">
        <f>SWO!CD29</f>
        <v>0</v>
      </c>
      <c r="L14" s="381">
        <f>SWO!CE29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SWO!CG29</f>
        <v>0</v>
      </c>
      <c r="E15" s="313">
        <f>SWO!CH29</f>
        <v>0</v>
      </c>
      <c r="F15" s="313">
        <f>SWO!CI29</f>
        <v>0</v>
      </c>
      <c r="G15" s="381">
        <f>SWO!CJ29</f>
        <v>0</v>
      </c>
      <c r="H15" s="381">
        <f>SWO!CK29</f>
        <v>0</v>
      </c>
      <c r="I15" s="381">
        <f>SWO!CL29</f>
        <v>0</v>
      </c>
      <c r="J15" s="381">
        <f>SWO!CM29</f>
        <v>0</v>
      </c>
      <c r="K15" s="381">
        <f>SWO!CN29</f>
        <v>0</v>
      </c>
      <c r="L15" s="381">
        <f>SWO!CO29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SWO!CQ29</f>
        <v>0</v>
      </c>
      <c r="E16" s="313">
        <f>SWO!CR29</f>
        <v>0</v>
      </c>
      <c r="F16" s="313">
        <f>SWO!CS29</f>
        <v>0</v>
      </c>
      <c r="G16" s="381">
        <f>SWO!CT29</f>
        <v>0</v>
      </c>
      <c r="H16" s="381">
        <f>SWO!CU29</f>
        <v>0</v>
      </c>
      <c r="I16" s="381">
        <f>SWO!CV29</f>
        <v>0</v>
      </c>
      <c r="J16" s="381">
        <f>SWO!CW29</f>
        <v>0</v>
      </c>
      <c r="K16" s="381">
        <f>SWO!CX29</f>
        <v>0</v>
      </c>
      <c r="L16" s="381">
        <f>SWO!CY29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SWO!DA29</f>
        <v>0</v>
      </c>
      <c r="E17" s="313">
        <f>SWO!DB29</f>
        <v>0</v>
      </c>
      <c r="F17" s="313">
        <f>SWO!DC29</f>
        <v>0</v>
      </c>
      <c r="G17" s="381">
        <f>SWO!DD29</f>
        <v>0</v>
      </c>
      <c r="H17" s="381">
        <f>SWO!DE29</f>
        <v>0</v>
      </c>
      <c r="I17" s="381">
        <f>SWO!DF29</f>
        <v>0</v>
      </c>
      <c r="J17" s="381">
        <f>SWO!DG29</f>
        <v>0</v>
      </c>
      <c r="K17" s="381">
        <f>SWO!DH29</f>
        <v>0</v>
      </c>
      <c r="L17" s="381">
        <f>SWO!DI29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SWO!DK29</f>
        <v>0</v>
      </c>
      <c r="E18" s="313">
        <f>SWO!DL29</f>
        <v>0</v>
      </c>
      <c r="F18" s="313">
        <f>SWO!DM29</f>
        <v>0</v>
      </c>
      <c r="G18" s="381">
        <f>SWO!DN29</f>
        <v>0</v>
      </c>
      <c r="H18" s="381">
        <f>SWO!DO29</f>
        <v>0</v>
      </c>
      <c r="I18" s="381">
        <f>SWO!DP29</f>
        <v>0</v>
      </c>
      <c r="J18" s="381">
        <f>SWO!DQ29</f>
        <v>0</v>
      </c>
      <c r="K18" s="381">
        <f>SWO!DR29</f>
        <v>0</v>
      </c>
      <c r="L18" s="381">
        <f>SWO!DS29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SWO!DU29</f>
        <v>0</v>
      </c>
      <c r="E19" s="313">
        <f>SWO!DV29</f>
        <v>0</v>
      </c>
      <c r="F19" s="313">
        <f>SWO!DW29</f>
        <v>0</v>
      </c>
      <c r="G19" s="381">
        <f>SWO!DX29</f>
        <v>0</v>
      </c>
      <c r="H19" s="381">
        <f>SWO!DY29</f>
        <v>0</v>
      </c>
      <c r="I19" s="381">
        <f>SWO!DZ29</f>
        <v>0</v>
      </c>
      <c r="J19" s="381">
        <f>SWO!EA29</f>
        <v>0</v>
      </c>
      <c r="K19" s="381">
        <f>SWO!EB29</f>
        <v>0</v>
      </c>
      <c r="L19" s="381">
        <f>SWO!EC29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SWO!EE29</f>
        <v>0</v>
      </c>
      <c r="E20" s="313">
        <f>SWO!EF29</f>
        <v>0</v>
      </c>
      <c r="F20" s="313">
        <f>SWO!EG29</f>
        <v>0</v>
      </c>
      <c r="G20" s="381">
        <f>SWO!EH29</f>
        <v>0</v>
      </c>
      <c r="H20" s="381">
        <f>SWO!EI29</f>
        <v>0</v>
      </c>
      <c r="I20" s="381">
        <f>SWO!EJ29</f>
        <v>0</v>
      </c>
      <c r="J20" s="381">
        <f>SWO!EK29</f>
        <v>0</v>
      </c>
      <c r="K20" s="381">
        <f>SWO!EL29</f>
        <v>0</v>
      </c>
      <c r="L20" s="381">
        <f>SWO!EM29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SWO!EO29</f>
        <v>0</v>
      </c>
      <c r="E21" s="313">
        <f>SWO!EP29</f>
        <v>0</v>
      </c>
      <c r="F21" s="313">
        <f>SWO!EQ29</f>
        <v>0</v>
      </c>
      <c r="G21" s="381">
        <f>SWO!ER29</f>
        <v>0</v>
      </c>
      <c r="H21" s="381">
        <f>SWO!ES29</f>
        <v>0</v>
      </c>
      <c r="I21" s="381">
        <f>SWO!ET29</f>
        <v>0</v>
      </c>
      <c r="J21" s="381">
        <f>SWO!EU29</f>
        <v>0</v>
      </c>
      <c r="K21" s="381">
        <f>SWO!EV29</f>
        <v>0</v>
      </c>
      <c r="L21" s="381">
        <f>SWO!EW29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SWO!EY29</f>
        <v>0</v>
      </c>
      <c r="E22" s="313">
        <f>SWO!EZ29</f>
        <v>0</v>
      </c>
      <c r="F22" s="313">
        <f>SWO!FA29</f>
        <v>0</v>
      </c>
      <c r="G22" s="381">
        <f>SWO!FB29</f>
        <v>0</v>
      </c>
      <c r="H22" s="381">
        <f>SWO!FC29</f>
        <v>0</v>
      </c>
      <c r="I22" s="381">
        <f>SWO!FD29</f>
        <v>0</v>
      </c>
      <c r="J22" s="381">
        <f>SWO!FE29</f>
        <v>0</v>
      </c>
      <c r="K22" s="381">
        <f>SWO!FF29</f>
        <v>0</v>
      </c>
      <c r="L22" s="381">
        <f>SWO!FG29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SWO!FI29</f>
        <v>0</v>
      </c>
      <c r="E23" s="313">
        <f>SWO!FJ29</f>
        <v>0</v>
      </c>
      <c r="F23" s="313">
        <f>SWO!FK29</f>
        <v>0</v>
      </c>
      <c r="G23" s="381">
        <f>SWO!FL29</f>
        <v>0</v>
      </c>
      <c r="H23" s="381">
        <f>SWO!FM29</f>
        <v>0</v>
      </c>
      <c r="I23" s="381">
        <f>SWO!FN29</f>
        <v>0</v>
      </c>
      <c r="J23" s="381">
        <f>SWO!FO29</f>
        <v>0</v>
      </c>
      <c r="K23" s="381">
        <f>SWO!FP29</f>
        <v>0</v>
      </c>
      <c r="L23" s="381">
        <f>SWO!FQ29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SWO!FS29</f>
        <v>0</v>
      </c>
      <c r="E24" s="313">
        <f>SWO!FT29</f>
        <v>0</v>
      </c>
      <c r="F24" s="313">
        <f>SWO!FU29</f>
        <v>0</v>
      </c>
      <c r="G24" s="381">
        <f>SWO!FV29</f>
        <v>0</v>
      </c>
      <c r="H24" s="381">
        <f>SWO!FW29</f>
        <v>0</v>
      </c>
      <c r="I24" s="381">
        <f>SWO!FX29</f>
        <v>0</v>
      </c>
      <c r="J24" s="381">
        <f>SWO!FY29</f>
        <v>0</v>
      </c>
      <c r="K24" s="381">
        <f>SWO!FZ29</f>
        <v>0</v>
      </c>
      <c r="L24" s="381">
        <f>SWO!GA29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SWO!GC29</f>
        <v>0</v>
      </c>
      <c r="E25" s="313">
        <f>SWO!GD29</f>
        <v>0</v>
      </c>
      <c r="F25" s="313">
        <f>SWO!GE29</f>
        <v>0</v>
      </c>
      <c r="G25" s="381">
        <f>SWO!GF29</f>
        <v>0</v>
      </c>
      <c r="H25" s="381">
        <f>SWO!GG29</f>
        <v>0</v>
      </c>
      <c r="I25" s="381">
        <f>SWO!GH29</f>
        <v>0</v>
      </c>
      <c r="J25" s="381">
        <f>SWO!GI29</f>
        <v>0</v>
      </c>
      <c r="K25" s="381">
        <f>SWO!GJ29</f>
        <v>0</v>
      </c>
      <c r="L25" s="381">
        <f>SWO!GK29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SWO!GM29</f>
        <v>0</v>
      </c>
      <c r="E26" s="313">
        <f>SWO!GN29</f>
        <v>0</v>
      </c>
      <c r="F26" s="313">
        <f>SWO!GO29</f>
        <v>0</v>
      </c>
      <c r="G26" s="381">
        <f>SWO!GP29</f>
        <v>0</v>
      </c>
      <c r="H26" s="381">
        <f>SWO!GQ29</f>
        <v>0</v>
      </c>
      <c r="I26" s="381">
        <f>SWO!GR29</f>
        <v>0</v>
      </c>
      <c r="J26" s="381">
        <f>SWO!GS29</f>
        <v>0</v>
      </c>
      <c r="K26" s="381">
        <f>SWO!GT29</f>
        <v>0</v>
      </c>
      <c r="L26" s="381">
        <f>SWO!GU29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SWO!GW29</f>
        <v>0</v>
      </c>
      <c r="E27" s="313">
        <f>SWO!GX29</f>
        <v>0</v>
      </c>
      <c r="F27" s="313">
        <f>SWO!GY29</f>
        <v>0</v>
      </c>
      <c r="G27" s="381">
        <f>SWO!GZ29</f>
        <v>0</v>
      </c>
      <c r="H27" s="381">
        <f>SWO!HA29</f>
        <v>0</v>
      </c>
      <c r="I27" s="381">
        <f>SWO!HB29</f>
        <v>0</v>
      </c>
      <c r="J27" s="381">
        <f>SWO!HC29</f>
        <v>0</v>
      </c>
      <c r="K27" s="381">
        <f>SWO!HD29</f>
        <v>0</v>
      </c>
      <c r="L27" s="381">
        <f>SWO!HE29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SWO!HG29</f>
        <v>0</v>
      </c>
      <c r="E28" s="313">
        <f>SWO!HH29</f>
        <v>0</v>
      </c>
      <c r="F28" s="313">
        <f>SWO!HI29</f>
        <v>0</v>
      </c>
      <c r="G28" s="381">
        <f>SWO!HJ29</f>
        <v>0</v>
      </c>
      <c r="H28" s="381">
        <f>SWO!HK29</f>
        <v>0</v>
      </c>
      <c r="I28" s="381">
        <f>SWO!HL29</f>
        <v>0</v>
      </c>
      <c r="J28" s="381">
        <f>SWO!HM29</f>
        <v>0</v>
      </c>
      <c r="K28" s="381">
        <f>SWO!HN29</f>
        <v>0</v>
      </c>
      <c r="L28" s="381">
        <f>SWO!HO29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SWO!HQ29</f>
        <v>0</v>
      </c>
      <c r="E29" s="313">
        <f>SWO!HR29</f>
        <v>0</v>
      </c>
      <c r="F29" s="313">
        <f>SWO!HS29</f>
        <v>0</v>
      </c>
      <c r="G29" s="381">
        <f>SWO!HT29</f>
        <v>0</v>
      </c>
      <c r="H29" s="381">
        <f>SWO!HU29</f>
        <v>0</v>
      </c>
      <c r="I29" s="381">
        <f>SWO!HV29</f>
        <v>0</v>
      </c>
      <c r="J29" s="381">
        <f>SWO!HW29</f>
        <v>0</v>
      </c>
      <c r="K29" s="381">
        <f>SWO!HX29</f>
        <v>0</v>
      </c>
      <c r="L29" s="381">
        <f>SWO!HY29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SWO!IA29</f>
        <v>0</v>
      </c>
      <c r="E30" s="313">
        <f>SWO!IB29</f>
        <v>0</v>
      </c>
      <c r="F30" s="313">
        <f>SWO!IC29</f>
        <v>0</v>
      </c>
      <c r="G30" s="381">
        <f>SWO!ID29</f>
        <v>0</v>
      </c>
      <c r="H30" s="381">
        <f>SWO!IE29</f>
        <v>0</v>
      </c>
      <c r="I30" s="381">
        <f>SWO!IF29</f>
        <v>0</v>
      </c>
      <c r="J30" s="381">
        <f>SWO!IG29</f>
        <v>0</v>
      </c>
      <c r="K30" s="381">
        <f>SWO!IH29</f>
        <v>0</v>
      </c>
      <c r="L30" s="381">
        <f>SWO!II29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SWO!IK29</f>
        <v>0</v>
      </c>
      <c r="E31" s="313">
        <f>SWO!IL29</f>
        <v>0</v>
      </c>
      <c r="F31" s="313">
        <f>SWO!IM29</f>
        <v>0</v>
      </c>
      <c r="G31" s="381">
        <f>SWO!IN29</f>
        <v>0</v>
      </c>
      <c r="H31" s="381">
        <f>SWO!IO29</f>
        <v>0</v>
      </c>
      <c r="I31" s="381">
        <f>SWO!IP29</f>
        <v>0</v>
      </c>
      <c r="J31" s="381">
        <f>SWO!IQ29</f>
        <v>0</v>
      </c>
      <c r="K31" s="381">
        <f>SWO!IR29</f>
        <v>0</v>
      </c>
      <c r="L31" s="381">
        <f>SWO!IS29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SWO!IU29</f>
        <v>0</v>
      </c>
      <c r="E32" s="313">
        <f>SWO!IV29</f>
        <v>0</v>
      </c>
      <c r="F32" s="313">
        <f>SWO!IW29</f>
        <v>0</v>
      </c>
      <c r="G32" s="381">
        <f>SWO!IX29</f>
        <v>0</v>
      </c>
      <c r="H32" s="381">
        <f>SWO!IY29</f>
        <v>0</v>
      </c>
      <c r="I32" s="381">
        <f>SWO!IZ29</f>
        <v>0</v>
      </c>
      <c r="J32" s="381">
        <f>SWO!JA29</f>
        <v>0</v>
      </c>
      <c r="K32" s="381">
        <f>SWO!JB29</f>
        <v>0</v>
      </c>
      <c r="L32" s="381">
        <f>SWO!JC29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SWO!JE29</f>
        <v>0</v>
      </c>
      <c r="E33" s="313">
        <f>SWO!JF29</f>
        <v>0</v>
      </c>
      <c r="F33" s="313">
        <f>SWO!JG29</f>
        <v>0</v>
      </c>
      <c r="G33" s="381">
        <f>SWO!JH29</f>
        <v>0</v>
      </c>
      <c r="H33" s="381">
        <f>SWO!JI29</f>
        <v>0</v>
      </c>
      <c r="I33" s="381">
        <f>SWO!JJ29</f>
        <v>0</v>
      </c>
      <c r="J33" s="381">
        <f>SWO!JK29</f>
        <v>0</v>
      </c>
      <c r="K33" s="381">
        <f>SWO!JL29</f>
        <v>0</v>
      </c>
      <c r="L33" s="381">
        <f>SWO!JM29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SWO!JO29</f>
        <v>0</v>
      </c>
      <c r="E34" s="313">
        <f>SWO!JP29</f>
        <v>0</v>
      </c>
      <c r="F34" s="313">
        <f>SWO!JQ29</f>
        <v>0</v>
      </c>
      <c r="G34" s="381">
        <f>SWO!JR29</f>
        <v>0</v>
      </c>
      <c r="H34" s="381">
        <f>SWO!JS29</f>
        <v>0</v>
      </c>
      <c r="I34" s="381">
        <f>SWO!JT29</f>
        <v>0</v>
      </c>
      <c r="J34" s="381">
        <f>SWO!JU29</f>
        <v>0</v>
      </c>
      <c r="K34" s="381">
        <f>SWO!JV29</f>
        <v>0</v>
      </c>
      <c r="L34" s="381">
        <f>SWO!JW29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SWO!JY29</f>
        <v>0</v>
      </c>
      <c r="E35" s="313">
        <f>SWO!JZ29</f>
        <v>0</v>
      </c>
      <c r="F35" s="313">
        <f>SWO!KA29</f>
        <v>0</v>
      </c>
      <c r="G35" s="381">
        <f>SWO!KB29</f>
        <v>0</v>
      </c>
      <c r="H35" s="381">
        <f>SWO!KC29</f>
        <v>0</v>
      </c>
      <c r="I35" s="381">
        <f>SWO!KD29</f>
        <v>0</v>
      </c>
      <c r="J35" s="381">
        <f>SWO!KE29</f>
        <v>0</v>
      </c>
      <c r="K35" s="381">
        <f>SWO!KF29</f>
        <v>0</v>
      </c>
      <c r="L35" s="381">
        <f>SWO!KG29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SWO!KI29</f>
        <v>0</v>
      </c>
      <c r="E36" s="313">
        <f>SWO!KJ29</f>
        <v>0</v>
      </c>
      <c r="F36" s="313">
        <f>SWO!KK29</f>
        <v>0</v>
      </c>
      <c r="G36" s="381">
        <f>SWO!KL29</f>
        <v>0</v>
      </c>
      <c r="H36" s="381">
        <f>SWO!KM29</f>
        <v>0</v>
      </c>
      <c r="I36" s="381">
        <f>SWO!KN29</f>
        <v>0</v>
      </c>
      <c r="J36" s="381">
        <f>SWO!KO29</f>
        <v>0</v>
      </c>
      <c r="K36" s="381">
        <f>SWO!KP29</f>
        <v>0</v>
      </c>
      <c r="L36" s="381">
        <f>SWO!KQ29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SWO!KS29</f>
        <v>0</v>
      </c>
      <c r="E37" s="313">
        <f>SWO!KT29</f>
        <v>0</v>
      </c>
      <c r="F37" s="313">
        <f>SWO!KU29</f>
        <v>0</v>
      </c>
      <c r="G37" s="381">
        <f>SWO!KV29</f>
        <v>0</v>
      </c>
      <c r="H37" s="381">
        <f>SWO!KW29</f>
        <v>0</v>
      </c>
      <c r="I37" s="381">
        <f>SWO!KX29</f>
        <v>0</v>
      </c>
      <c r="J37" s="381">
        <f>SWO!KY29</f>
        <v>0</v>
      </c>
      <c r="K37" s="381">
        <f>SWO!KZ29</f>
        <v>0</v>
      </c>
      <c r="L37" s="381">
        <f>SWO!LA29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SWO!LC29</f>
        <v>0</v>
      </c>
      <c r="E38" s="313">
        <f>SWO!LD29</f>
        <v>0</v>
      </c>
      <c r="F38" s="313">
        <f>SWO!LE29</f>
        <v>0</v>
      </c>
      <c r="G38" s="381">
        <f>SWO!LF29</f>
        <v>0</v>
      </c>
      <c r="H38" s="381">
        <f>SWO!LG29</f>
        <v>0</v>
      </c>
      <c r="I38" s="381">
        <f>SWO!LH29</f>
        <v>0</v>
      </c>
      <c r="J38" s="381">
        <f>SWO!LI29</f>
        <v>0</v>
      </c>
      <c r="K38" s="381">
        <f>SWO!LJ29</f>
        <v>0</v>
      </c>
      <c r="L38" s="381">
        <f>SWO!LK29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SWO!LM29</f>
        <v>0</v>
      </c>
      <c r="E39" s="313">
        <f>SWO!LN29</f>
        <v>0</v>
      </c>
      <c r="F39" s="313">
        <f>SWO!LO29</f>
        <v>0</v>
      </c>
      <c r="G39" s="381">
        <f>SWO!LP29</f>
        <v>0</v>
      </c>
      <c r="H39" s="381">
        <f>SWO!LQ29</f>
        <v>0</v>
      </c>
      <c r="I39" s="381">
        <f>SWO!LR29</f>
        <v>0</v>
      </c>
      <c r="J39" s="381">
        <f>SWO!LS29</f>
        <v>0</v>
      </c>
      <c r="K39" s="381">
        <f>SWO!LT29</f>
        <v>0</v>
      </c>
      <c r="L39" s="381">
        <f>SWO!LU29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SWO!MQ29</f>
        <v>0</v>
      </c>
      <c r="E41" s="331">
        <f>SWO!MR29</f>
        <v>0</v>
      </c>
      <c r="F41" s="331">
        <f>SWO!MS29</f>
        <v>0</v>
      </c>
      <c r="G41" s="383">
        <f>SWO!MT29</f>
        <v>0</v>
      </c>
      <c r="H41" s="383">
        <f>SWO!MU29</f>
        <v>0</v>
      </c>
      <c r="I41" s="383">
        <f>SWO!MV29</f>
        <v>0</v>
      </c>
      <c r="J41" s="383">
        <f>SWO!MW29</f>
        <v>0</v>
      </c>
      <c r="K41" s="383">
        <f>SWO!MX29</f>
        <v>0</v>
      </c>
      <c r="L41" s="383">
        <f>SWO!MY29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  <row r="44" spans="1:14" x14ac:dyDescent="0.25">
      <c r="G44" s="386"/>
      <c r="H44" s="386"/>
      <c r="I44" s="386"/>
      <c r="J44" s="386"/>
      <c r="K44" s="386"/>
      <c r="L44" s="386"/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"/>
  <sheetViews>
    <sheetView view="pageBreakPreview" zoomScale="60" workbookViewId="0">
      <pane xSplit="2" ySplit="6" topLeftCell="C31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'P-16'!A1:N1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337</v>
      </c>
      <c r="B3" s="1726"/>
      <c r="C3" s="1748" t="s">
        <v>467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0</v>
      </c>
      <c r="D7" s="313">
        <f>SWO!E30</f>
        <v>0</v>
      </c>
      <c r="E7" s="313">
        <f>SWO!F30</f>
        <v>0</v>
      </c>
      <c r="F7" s="313">
        <f>SWO!G30</f>
        <v>0</v>
      </c>
      <c r="G7" s="381">
        <v>0</v>
      </c>
      <c r="H7" s="381">
        <f>SWO!I30</f>
        <v>0</v>
      </c>
      <c r="I7" s="381">
        <f>SWO!J30</f>
        <v>0</v>
      </c>
      <c r="J7" s="381">
        <f>SWO!K30</f>
        <v>0</v>
      </c>
      <c r="K7" s="381">
        <f>SWO!L30</f>
        <v>0</v>
      </c>
      <c r="L7" s="381">
        <f>SWO!M30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0</v>
      </c>
      <c r="D8" s="313">
        <f>SWO!O30</f>
        <v>0</v>
      </c>
      <c r="E8" s="313">
        <f>SWO!P30</f>
        <v>0</v>
      </c>
      <c r="F8" s="313">
        <f>SWO!Q30</f>
        <v>0</v>
      </c>
      <c r="G8" s="381">
        <v>0</v>
      </c>
      <c r="H8" s="381">
        <f>SWO!S30</f>
        <v>0</v>
      </c>
      <c r="I8" s="381">
        <f>SWO!T30</f>
        <v>0</v>
      </c>
      <c r="J8" s="381">
        <f>SWO!U30</f>
        <v>0</v>
      </c>
      <c r="K8" s="381">
        <f>SWO!V30</f>
        <v>0</v>
      </c>
      <c r="L8" s="381">
        <f>SWO!W30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0</v>
      </c>
      <c r="D9" s="313">
        <f>SWO!Y30</f>
        <v>0</v>
      </c>
      <c r="E9" s="313">
        <f>SWO!Z30</f>
        <v>0</v>
      </c>
      <c r="F9" s="313">
        <f>SWO!AA30</f>
        <v>0</v>
      </c>
      <c r="G9" s="381">
        <v>0</v>
      </c>
      <c r="H9" s="381">
        <f>SWO!AC30</f>
        <v>0</v>
      </c>
      <c r="I9" s="381">
        <f>SWO!AD30</f>
        <v>0</v>
      </c>
      <c r="J9" s="381">
        <f>SWO!AE30</f>
        <v>0</v>
      </c>
      <c r="K9" s="381">
        <f>SWO!AF30</f>
        <v>0</v>
      </c>
      <c r="L9" s="381">
        <f>SWO!AG30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0</v>
      </c>
      <c r="D10" s="313">
        <f>SWO!AI30</f>
        <v>0</v>
      </c>
      <c r="E10" s="313">
        <f>SWO!AJ30</f>
        <v>0</v>
      </c>
      <c r="F10" s="313">
        <f>SWO!AK30</f>
        <v>0</v>
      </c>
      <c r="G10" s="381">
        <v>0</v>
      </c>
      <c r="H10" s="381">
        <f>SWO!AM30</f>
        <v>0</v>
      </c>
      <c r="I10" s="381">
        <f>SWO!AN30</f>
        <v>0</v>
      </c>
      <c r="J10" s="381">
        <f>SWO!AO30</f>
        <v>0</v>
      </c>
      <c r="K10" s="381">
        <f>SWO!AP30</f>
        <v>0</v>
      </c>
      <c r="L10" s="381">
        <f>SWO!AQ30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1</v>
      </c>
      <c r="D11" s="313">
        <f>SWO!AS30</f>
        <v>0.57999999999999996</v>
      </c>
      <c r="E11" s="313">
        <f>SWO!AT30</f>
        <v>0.57999999999999996</v>
      </c>
      <c r="F11" s="313">
        <f>SWO!AU30</f>
        <v>0.57999999999999996</v>
      </c>
      <c r="G11" s="381">
        <v>1</v>
      </c>
      <c r="H11" s="381">
        <f>SWO!AW30</f>
        <v>0</v>
      </c>
      <c r="I11" s="381">
        <f>SWO!AX30</f>
        <v>0</v>
      </c>
      <c r="J11" s="381">
        <f>SWO!AY30</f>
        <v>8</v>
      </c>
      <c r="K11" s="381">
        <f>SWO!AZ30</f>
        <v>8</v>
      </c>
      <c r="L11" s="381">
        <f>SWO!BA30</f>
        <v>8</v>
      </c>
      <c r="M11" s="299">
        <f t="shared" si="0"/>
        <v>57.999999999999993</v>
      </c>
      <c r="N11" s="299">
        <f t="shared" si="1"/>
        <v>100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0</v>
      </c>
      <c r="D12" s="313">
        <f>SWO!BC30</f>
        <v>0</v>
      </c>
      <c r="E12" s="313">
        <f>SWO!BD30</f>
        <v>0</v>
      </c>
      <c r="F12" s="313">
        <f>SWO!BE30</f>
        <v>0</v>
      </c>
      <c r="G12" s="381">
        <v>0</v>
      </c>
      <c r="H12" s="381">
        <f>SWO!BG30</f>
        <v>0</v>
      </c>
      <c r="I12" s="381">
        <f>SWO!BH30</f>
        <v>0</v>
      </c>
      <c r="J12" s="381">
        <f>SWO!BI30</f>
        <v>0</v>
      </c>
      <c r="K12" s="381">
        <f>SWO!BJ30</f>
        <v>0</v>
      </c>
      <c r="L12" s="381">
        <f>SWO!BK30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0</v>
      </c>
      <c r="D13" s="313">
        <f>SWO!BM30</f>
        <v>0</v>
      </c>
      <c r="E13" s="313">
        <f>SWO!BN30</f>
        <v>0</v>
      </c>
      <c r="F13" s="313">
        <f>SWO!BO30</f>
        <v>0</v>
      </c>
      <c r="G13" s="381">
        <v>0</v>
      </c>
      <c r="H13" s="381">
        <f>SWO!BQ30</f>
        <v>0</v>
      </c>
      <c r="I13" s="381">
        <f>SWO!BR30</f>
        <v>0</v>
      </c>
      <c r="J13" s="381">
        <f>SWO!BS30</f>
        <v>0</v>
      </c>
      <c r="K13" s="381">
        <f>SWO!BT30</f>
        <v>0</v>
      </c>
      <c r="L13" s="381">
        <f>SWO!BU30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0</v>
      </c>
      <c r="D14" s="313">
        <f>SWO!BW30</f>
        <v>0</v>
      </c>
      <c r="E14" s="313">
        <f>SWO!BX30</f>
        <v>0</v>
      </c>
      <c r="F14" s="313">
        <f>SWO!BY30</f>
        <v>0</v>
      </c>
      <c r="G14" s="381">
        <v>0</v>
      </c>
      <c r="H14" s="381">
        <f>SWO!CA30</f>
        <v>0</v>
      </c>
      <c r="I14" s="381">
        <f>SWO!CB30</f>
        <v>0</v>
      </c>
      <c r="J14" s="381">
        <f>SWO!CC30</f>
        <v>0</v>
      </c>
      <c r="K14" s="381">
        <f>SWO!CD30</f>
        <v>0</v>
      </c>
      <c r="L14" s="381">
        <f>SWO!CE30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0</v>
      </c>
      <c r="D15" s="313">
        <f>SWO!CG30</f>
        <v>0</v>
      </c>
      <c r="E15" s="313">
        <f>SWO!CH30</f>
        <v>0</v>
      </c>
      <c r="F15" s="313">
        <f>SWO!CI30</f>
        <v>0</v>
      </c>
      <c r="G15" s="381">
        <v>0</v>
      </c>
      <c r="H15" s="381">
        <f>SWO!CK30</f>
        <v>0</v>
      </c>
      <c r="I15" s="381">
        <f>SWO!CL30</f>
        <v>0</v>
      </c>
      <c r="J15" s="381">
        <f>SWO!CM30</f>
        <v>0</v>
      </c>
      <c r="K15" s="381">
        <f>SWO!CN30</f>
        <v>0</v>
      </c>
      <c r="L15" s="381">
        <f>SWO!CO30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0</v>
      </c>
      <c r="D16" s="313">
        <f>SWO!CQ30</f>
        <v>0</v>
      </c>
      <c r="E16" s="313">
        <f>SWO!CR30</f>
        <v>0</v>
      </c>
      <c r="F16" s="313">
        <f>SWO!CS30</f>
        <v>0</v>
      </c>
      <c r="G16" s="381">
        <v>0</v>
      </c>
      <c r="H16" s="381">
        <f>SWO!CU30</f>
        <v>0</v>
      </c>
      <c r="I16" s="381">
        <f>SWO!CV30</f>
        <v>0</v>
      </c>
      <c r="J16" s="381">
        <f>SWO!CW30</f>
        <v>0</v>
      </c>
      <c r="K16" s="381">
        <f>SWO!CX30</f>
        <v>0</v>
      </c>
      <c r="L16" s="381">
        <f>SWO!CY30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0</v>
      </c>
      <c r="D17" s="313">
        <f>SWO!DA30</f>
        <v>0</v>
      </c>
      <c r="E17" s="313">
        <f>SWO!DB30</f>
        <v>0</v>
      </c>
      <c r="F17" s="313">
        <f>SWO!DC30</f>
        <v>0</v>
      </c>
      <c r="G17" s="381">
        <v>0</v>
      </c>
      <c r="H17" s="381">
        <f>SWO!DE30</f>
        <v>0</v>
      </c>
      <c r="I17" s="381">
        <f>SWO!DF30</f>
        <v>0</v>
      </c>
      <c r="J17" s="381">
        <f>SWO!DG30</f>
        <v>0</v>
      </c>
      <c r="K17" s="381">
        <f>SWO!DH30</f>
        <v>0</v>
      </c>
      <c r="L17" s="381">
        <f>SWO!DI30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0</v>
      </c>
      <c r="D18" s="313">
        <f>SWO!DK30</f>
        <v>0</v>
      </c>
      <c r="E18" s="313">
        <f>SWO!DL30</f>
        <v>0</v>
      </c>
      <c r="F18" s="313">
        <f>SWO!DM30</f>
        <v>0</v>
      </c>
      <c r="G18" s="381">
        <v>0</v>
      </c>
      <c r="H18" s="381">
        <f>SWO!DO30</f>
        <v>0</v>
      </c>
      <c r="I18" s="381">
        <f>SWO!DP30</f>
        <v>0</v>
      </c>
      <c r="J18" s="381">
        <f>SWO!DQ30</f>
        <v>0</v>
      </c>
      <c r="K18" s="381">
        <f>SWO!DR30</f>
        <v>0</v>
      </c>
      <c r="L18" s="381">
        <f>SWO!DS30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0</v>
      </c>
      <c r="D19" s="313">
        <f>SWO!DU30</f>
        <v>0</v>
      </c>
      <c r="E19" s="313">
        <f>SWO!DV30</f>
        <v>0</v>
      </c>
      <c r="F19" s="313">
        <f>SWO!DW30</f>
        <v>0</v>
      </c>
      <c r="G19" s="381">
        <v>0</v>
      </c>
      <c r="H19" s="381">
        <f>SWO!DY30</f>
        <v>0</v>
      </c>
      <c r="I19" s="381">
        <f>SWO!DZ30</f>
        <v>0</v>
      </c>
      <c r="J19" s="381">
        <f>SWO!EA30</f>
        <v>0</v>
      </c>
      <c r="K19" s="381">
        <f>SWO!EB30</f>
        <v>0</v>
      </c>
      <c r="L19" s="381">
        <f>SWO!EC30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0</v>
      </c>
      <c r="D20" s="313">
        <f>SWO!EE30</f>
        <v>0</v>
      </c>
      <c r="E20" s="313">
        <f>SWO!EF30</f>
        <v>0</v>
      </c>
      <c r="F20" s="313">
        <f>SWO!EG30</f>
        <v>0</v>
      </c>
      <c r="G20" s="381">
        <v>0</v>
      </c>
      <c r="H20" s="381">
        <f>SWO!EI30</f>
        <v>0</v>
      </c>
      <c r="I20" s="381">
        <f>SWO!EJ30</f>
        <v>0</v>
      </c>
      <c r="J20" s="381">
        <f>SWO!EK30</f>
        <v>0</v>
      </c>
      <c r="K20" s="381">
        <f>SWO!EL30</f>
        <v>0</v>
      </c>
      <c r="L20" s="381">
        <f>SWO!EM30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0</v>
      </c>
      <c r="D21" s="313">
        <f>SWO!EO30</f>
        <v>0</v>
      </c>
      <c r="E21" s="313">
        <f>SWO!EP30</f>
        <v>0</v>
      </c>
      <c r="F21" s="313">
        <f>SWO!EQ30</f>
        <v>0</v>
      </c>
      <c r="G21" s="381">
        <v>0</v>
      </c>
      <c r="H21" s="381">
        <f>SWO!ES30</f>
        <v>0</v>
      </c>
      <c r="I21" s="381">
        <f>SWO!ET30</f>
        <v>0</v>
      </c>
      <c r="J21" s="381">
        <f>SWO!EU30</f>
        <v>0</v>
      </c>
      <c r="K21" s="381">
        <f>SWO!EV30</f>
        <v>0</v>
      </c>
      <c r="L21" s="381">
        <f>SWO!EW30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0</v>
      </c>
      <c r="D22" s="313">
        <f>SWO!EY30</f>
        <v>0</v>
      </c>
      <c r="E22" s="313">
        <f>SWO!EZ30</f>
        <v>0</v>
      </c>
      <c r="F22" s="313">
        <f>SWO!FA30</f>
        <v>0</v>
      </c>
      <c r="G22" s="381">
        <v>0</v>
      </c>
      <c r="H22" s="381">
        <f>SWO!FC30</f>
        <v>0</v>
      </c>
      <c r="I22" s="381">
        <f>SWO!FD30</f>
        <v>0</v>
      </c>
      <c r="J22" s="381">
        <f>SWO!FE30</f>
        <v>0</v>
      </c>
      <c r="K22" s="381">
        <f>SWO!FF30</f>
        <v>0</v>
      </c>
      <c r="L22" s="381">
        <f>SWO!FG30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0</v>
      </c>
      <c r="D23" s="313">
        <f>SWO!FI30</f>
        <v>0</v>
      </c>
      <c r="E23" s="313">
        <f>SWO!FJ30</f>
        <v>0</v>
      </c>
      <c r="F23" s="313">
        <f>SWO!FK30</f>
        <v>0</v>
      </c>
      <c r="G23" s="381">
        <v>0</v>
      </c>
      <c r="H23" s="381">
        <f>SWO!FM30</f>
        <v>0</v>
      </c>
      <c r="I23" s="381">
        <f>SWO!FN30</f>
        <v>0</v>
      </c>
      <c r="J23" s="381">
        <f>SWO!FO30</f>
        <v>0</v>
      </c>
      <c r="K23" s="381">
        <f>SWO!FP30</f>
        <v>0</v>
      </c>
      <c r="L23" s="381">
        <f>SWO!FQ30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0</v>
      </c>
      <c r="D24" s="313">
        <f>SWO!FS30</f>
        <v>0</v>
      </c>
      <c r="E24" s="313">
        <f>SWO!FT30</f>
        <v>0</v>
      </c>
      <c r="F24" s="313">
        <f>SWO!FU30</f>
        <v>0</v>
      </c>
      <c r="G24" s="381">
        <v>0</v>
      </c>
      <c r="H24" s="381">
        <f>SWO!FW30</f>
        <v>0</v>
      </c>
      <c r="I24" s="381">
        <f>SWO!FX30</f>
        <v>0</v>
      </c>
      <c r="J24" s="381">
        <f>SWO!FY30</f>
        <v>0</v>
      </c>
      <c r="K24" s="381">
        <f>SWO!FZ30</f>
        <v>0</v>
      </c>
      <c r="L24" s="381">
        <f>SWO!GA30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0</v>
      </c>
      <c r="D25" s="313">
        <f>SWO!GC30</f>
        <v>0</v>
      </c>
      <c r="E25" s="313">
        <f>SWO!GD30</f>
        <v>0</v>
      </c>
      <c r="F25" s="313">
        <f>SWO!GE30</f>
        <v>0</v>
      </c>
      <c r="G25" s="381">
        <v>0</v>
      </c>
      <c r="H25" s="381">
        <f>SWO!GG30</f>
        <v>0</v>
      </c>
      <c r="I25" s="381">
        <f>SWO!GH30</f>
        <v>0</v>
      </c>
      <c r="J25" s="381">
        <f>SWO!GI30</f>
        <v>0</v>
      </c>
      <c r="K25" s="381">
        <f>SWO!GJ30</f>
        <v>0</v>
      </c>
      <c r="L25" s="381">
        <f>SWO!GK30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0</v>
      </c>
      <c r="D26" s="313">
        <f>SWO!GM30</f>
        <v>0</v>
      </c>
      <c r="E26" s="313">
        <f>SWO!GN30</f>
        <v>0</v>
      </c>
      <c r="F26" s="313">
        <f>SWO!GO30</f>
        <v>0</v>
      </c>
      <c r="G26" s="381">
        <v>0</v>
      </c>
      <c r="H26" s="381">
        <f>SWO!GQ30</f>
        <v>0</v>
      </c>
      <c r="I26" s="381">
        <f>SWO!GR30</f>
        <v>0</v>
      </c>
      <c r="J26" s="381">
        <f>SWO!GS30</f>
        <v>0</v>
      </c>
      <c r="K26" s="381">
        <f>SWO!GT30</f>
        <v>0</v>
      </c>
      <c r="L26" s="381">
        <f>SWO!GU30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0</v>
      </c>
      <c r="D27" s="313">
        <f>SWO!GW30</f>
        <v>0</v>
      </c>
      <c r="E27" s="313">
        <f>SWO!GX30</f>
        <v>0</v>
      </c>
      <c r="F27" s="313">
        <f>SWO!GY30</f>
        <v>0</v>
      </c>
      <c r="G27" s="381">
        <v>0</v>
      </c>
      <c r="H27" s="381">
        <f>SWO!HA30</f>
        <v>0</v>
      </c>
      <c r="I27" s="381">
        <f>SWO!HB30</f>
        <v>0</v>
      </c>
      <c r="J27" s="381">
        <f>SWO!HC30</f>
        <v>0</v>
      </c>
      <c r="K27" s="381">
        <f>SWO!HD30</f>
        <v>0</v>
      </c>
      <c r="L27" s="381">
        <f>SWO!HE30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0</v>
      </c>
      <c r="D28" s="313">
        <f>SWO!HG30</f>
        <v>0</v>
      </c>
      <c r="E28" s="313">
        <f>SWO!HH30</f>
        <v>0</v>
      </c>
      <c r="F28" s="313">
        <f>SWO!HI30</f>
        <v>0</v>
      </c>
      <c r="G28" s="381">
        <v>0</v>
      </c>
      <c r="H28" s="381">
        <f>SWO!HK30</f>
        <v>0</v>
      </c>
      <c r="I28" s="381">
        <f>SWO!HL30</f>
        <v>0</v>
      </c>
      <c r="J28" s="381">
        <f>SWO!HM30</f>
        <v>0</v>
      </c>
      <c r="K28" s="381">
        <f>SWO!HN30</f>
        <v>0</v>
      </c>
      <c r="L28" s="381">
        <f>SWO!HO30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0</v>
      </c>
      <c r="D29" s="313">
        <f>SWO!HQ30</f>
        <v>0</v>
      </c>
      <c r="E29" s="313">
        <f>SWO!HR30</f>
        <v>0</v>
      </c>
      <c r="F29" s="313">
        <f>SWO!HS30</f>
        <v>0</v>
      </c>
      <c r="G29" s="381">
        <v>0</v>
      </c>
      <c r="H29" s="381">
        <f>SWO!HU30</f>
        <v>0</v>
      </c>
      <c r="I29" s="381">
        <f>SWO!HV30</f>
        <v>0</v>
      </c>
      <c r="J29" s="381">
        <f>SWO!HW30</f>
        <v>0</v>
      </c>
      <c r="K29" s="381">
        <f>SWO!HX30</f>
        <v>0</v>
      </c>
      <c r="L29" s="381">
        <f>SWO!HY30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</v>
      </c>
      <c r="D30" s="313">
        <f>SWO!IA30</f>
        <v>0</v>
      </c>
      <c r="E30" s="313">
        <f>SWO!IB30</f>
        <v>0</v>
      </c>
      <c r="F30" s="313">
        <f>SWO!IC30</f>
        <v>0</v>
      </c>
      <c r="G30" s="381">
        <v>0</v>
      </c>
      <c r="H30" s="381">
        <f>SWO!IE30</f>
        <v>0</v>
      </c>
      <c r="I30" s="381">
        <f>SWO!IF30</f>
        <v>0</v>
      </c>
      <c r="J30" s="381">
        <f>SWO!IG30</f>
        <v>0</v>
      </c>
      <c r="K30" s="381">
        <f>SWO!IH30</f>
        <v>0</v>
      </c>
      <c r="L30" s="381">
        <f>SWO!II30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0.5</v>
      </c>
      <c r="D31" s="313">
        <f>SWO!IK30</f>
        <v>0</v>
      </c>
      <c r="E31" s="313">
        <f>SWO!IL30</f>
        <v>0</v>
      </c>
      <c r="F31" s="313">
        <f>SWO!IM30</f>
        <v>0</v>
      </c>
      <c r="G31" s="381">
        <v>0</v>
      </c>
      <c r="H31" s="381">
        <f>SWO!IO30</f>
        <v>0</v>
      </c>
      <c r="I31" s="381">
        <f>SWO!IP30</f>
        <v>0</v>
      </c>
      <c r="J31" s="381">
        <f>SWO!IQ30</f>
        <v>0</v>
      </c>
      <c r="K31" s="381">
        <f>SWO!IR30</f>
        <v>0</v>
      </c>
      <c r="L31" s="381">
        <f>SWO!IS30</f>
        <v>0</v>
      </c>
      <c r="M31" s="299">
        <f t="shared" si="0"/>
        <v>0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0</v>
      </c>
      <c r="D32" s="313">
        <f>SWO!IU30</f>
        <v>0</v>
      </c>
      <c r="E32" s="313">
        <f>SWO!IV30</f>
        <v>0</v>
      </c>
      <c r="F32" s="313">
        <f>SWO!IW30</f>
        <v>0</v>
      </c>
      <c r="G32" s="381">
        <v>0</v>
      </c>
      <c r="H32" s="381">
        <f>SWO!IY30</f>
        <v>0</v>
      </c>
      <c r="I32" s="381">
        <f>SWO!IZ30</f>
        <v>0</v>
      </c>
      <c r="J32" s="381">
        <f>SWO!JA30</f>
        <v>0</v>
      </c>
      <c r="K32" s="381">
        <f>SWO!JB30</f>
        <v>0</v>
      </c>
      <c r="L32" s="381">
        <f>SWO!JC30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0</v>
      </c>
      <c r="D33" s="313">
        <f>SWO!JE30</f>
        <v>0</v>
      </c>
      <c r="E33" s="313">
        <f>SWO!JF30</f>
        <v>0</v>
      </c>
      <c r="F33" s="313">
        <f>SWO!JG30</f>
        <v>0</v>
      </c>
      <c r="G33" s="381">
        <v>0</v>
      </c>
      <c r="H33" s="381">
        <f>SWO!JI30</f>
        <v>0</v>
      </c>
      <c r="I33" s="381">
        <f>SWO!JJ30</f>
        <v>0</v>
      </c>
      <c r="J33" s="381">
        <f>SWO!JK30</f>
        <v>0</v>
      </c>
      <c r="K33" s="381">
        <f>SWO!JL30</f>
        <v>0</v>
      </c>
      <c r="L33" s="381">
        <f>SWO!JM30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0</v>
      </c>
      <c r="D34" s="313">
        <f>SWO!JO30</f>
        <v>0</v>
      </c>
      <c r="E34" s="313">
        <f>SWO!JP30</f>
        <v>0</v>
      </c>
      <c r="F34" s="313">
        <f>SWO!JQ30</f>
        <v>0</v>
      </c>
      <c r="G34" s="381">
        <v>0</v>
      </c>
      <c r="H34" s="381">
        <f>SWO!JS30</f>
        <v>0</v>
      </c>
      <c r="I34" s="381">
        <f>SWO!JT30</f>
        <v>0</v>
      </c>
      <c r="J34" s="381">
        <f>SWO!JU30</f>
        <v>0</v>
      </c>
      <c r="K34" s="381">
        <f>SWO!JV30</f>
        <v>0</v>
      </c>
      <c r="L34" s="381">
        <f>SWO!JW30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0</v>
      </c>
      <c r="D35" s="313">
        <f>SWO!JY30</f>
        <v>0</v>
      </c>
      <c r="E35" s="313">
        <f>SWO!JZ30</f>
        <v>0</v>
      </c>
      <c r="F35" s="313">
        <f>SWO!KA30</f>
        <v>0</v>
      </c>
      <c r="G35" s="381">
        <v>0</v>
      </c>
      <c r="H35" s="381">
        <f>SWO!KC30</f>
        <v>0</v>
      </c>
      <c r="I35" s="381">
        <f>SWO!KD30</f>
        <v>0</v>
      </c>
      <c r="J35" s="381">
        <f>SWO!KE30</f>
        <v>0</v>
      </c>
      <c r="K35" s="381">
        <f>SWO!KF30</f>
        <v>0</v>
      </c>
      <c r="L35" s="381">
        <f>SWO!KG30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0</v>
      </c>
      <c r="D36" s="313">
        <f>SWO!KI30</f>
        <v>0</v>
      </c>
      <c r="E36" s="313">
        <f>SWO!KJ30</f>
        <v>0</v>
      </c>
      <c r="F36" s="313">
        <f>SWO!KK30</f>
        <v>0</v>
      </c>
      <c r="G36" s="381">
        <v>0</v>
      </c>
      <c r="H36" s="381">
        <f>SWO!KM30</f>
        <v>0</v>
      </c>
      <c r="I36" s="381">
        <f>SWO!KN30</f>
        <v>0</v>
      </c>
      <c r="J36" s="381">
        <f>SWO!KO30</f>
        <v>0</v>
      </c>
      <c r="K36" s="381">
        <f>SWO!KP30</f>
        <v>0</v>
      </c>
      <c r="L36" s="381">
        <f>SWO!KQ30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0</v>
      </c>
      <c r="D37" s="313">
        <f>SWO!KS30</f>
        <v>0</v>
      </c>
      <c r="E37" s="313">
        <f>SWO!KT30</f>
        <v>0</v>
      </c>
      <c r="F37" s="313">
        <f>SWO!KU30</f>
        <v>0</v>
      </c>
      <c r="G37" s="381">
        <v>0</v>
      </c>
      <c r="H37" s="381">
        <f>SWO!KW30</f>
        <v>0</v>
      </c>
      <c r="I37" s="381">
        <f>SWO!KX30</f>
        <v>0</v>
      </c>
      <c r="J37" s="381">
        <f>SWO!KY30</f>
        <v>0</v>
      </c>
      <c r="K37" s="381">
        <f>SWO!KZ30</f>
        <v>0</v>
      </c>
      <c r="L37" s="381">
        <f>SWO!LA30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0</v>
      </c>
      <c r="D38" s="313">
        <f>SWO!LC30</f>
        <v>0</v>
      </c>
      <c r="E38" s="313">
        <f>SWO!LD30</f>
        <v>0</v>
      </c>
      <c r="F38" s="313">
        <f>SWO!LE30</f>
        <v>0</v>
      </c>
      <c r="G38" s="381">
        <v>0</v>
      </c>
      <c r="H38" s="381">
        <f>SWO!LG30</f>
        <v>0</v>
      </c>
      <c r="I38" s="381">
        <f>SWO!LH30</f>
        <v>0</v>
      </c>
      <c r="J38" s="381">
        <f>SWO!LI30</f>
        <v>0</v>
      </c>
      <c r="K38" s="381">
        <f>SWO!LJ30</f>
        <v>0</v>
      </c>
      <c r="L38" s="381">
        <f>SWO!LK30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0</v>
      </c>
      <c r="D39" s="313">
        <f>SWO!LM30</f>
        <v>0.08</v>
      </c>
      <c r="E39" s="313">
        <f>SWO!LN30</f>
        <v>0.08</v>
      </c>
      <c r="F39" s="313">
        <f>SWO!LO30</f>
        <v>0.08</v>
      </c>
      <c r="G39" s="381">
        <v>0</v>
      </c>
      <c r="H39" s="381">
        <f>SWO!LQ30</f>
        <v>1</v>
      </c>
      <c r="I39" s="381">
        <f>SWO!LR30</f>
        <v>1</v>
      </c>
      <c r="J39" s="381">
        <f>SWO!LS30</f>
        <v>0</v>
      </c>
      <c r="K39" s="381">
        <f>SWO!LT30</f>
        <v>0</v>
      </c>
      <c r="L39" s="381">
        <f>SWO!LU30</f>
        <v>0</v>
      </c>
      <c r="M39" s="302" t="e">
        <f t="shared" si="0"/>
        <v>#DIV/0!</v>
      </c>
      <c r="N39" s="302">
        <f t="shared" si="1"/>
        <v>100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1.5</v>
      </c>
      <c r="D40" s="303">
        <f t="shared" ref="D40:L40" si="2">SUM(D7:D39)</f>
        <v>0.65999999999999992</v>
      </c>
      <c r="E40" s="303">
        <f t="shared" si="2"/>
        <v>0.65999999999999992</v>
      </c>
      <c r="F40" s="303">
        <f t="shared" si="2"/>
        <v>0.65999999999999992</v>
      </c>
      <c r="G40" s="382">
        <f t="shared" si="2"/>
        <v>1</v>
      </c>
      <c r="H40" s="382">
        <f t="shared" si="2"/>
        <v>1</v>
      </c>
      <c r="I40" s="382">
        <f t="shared" si="2"/>
        <v>1</v>
      </c>
      <c r="J40" s="382">
        <f t="shared" si="2"/>
        <v>8</v>
      </c>
      <c r="K40" s="382">
        <f t="shared" si="2"/>
        <v>8</v>
      </c>
      <c r="L40" s="382">
        <f t="shared" si="2"/>
        <v>8</v>
      </c>
      <c r="M40" s="305">
        <f t="shared" si="0"/>
        <v>43.999999999999993</v>
      </c>
      <c r="N40" s="306">
        <f t="shared" si="1"/>
        <v>100</v>
      </c>
    </row>
    <row r="41" spans="1:14" ht="22.5" x14ac:dyDescent="0.25">
      <c r="A41" s="1740" t="s">
        <v>309</v>
      </c>
      <c r="B41" s="1741"/>
      <c r="C41" s="322"/>
      <c r="D41" s="331">
        <f>SWO!MQ30</f>
        <v>0</v>
      </c>
      <c r="E41" s="331">
        <f>SWO!MR30</f>
        <v>0</v>
      </c>
      <c r="F41" s="331">
        <f>SWO!MS30</f>
        <v>0</v>
      </c>
      <c r="G41" s="383">
        <f>SWO!MT30</f>
        <v>0</v>
      </c>
      <c r="H41" s="383">
        <f>SWO!MU30</f>
        <v>0</v>
      </c>
      <c r="I41" s="383">
        <f>SWO!MV30</f>
        <v>0</v>
      </c>
      <c r="J41" s="383">
        <f>SWO!MW30</f>
        <v>0</v>
      </c>
      <c r="K41" s="383">
        <f>SWO!MX30</f>
        <v>0</v>
      </c>
      <c r="L41" s="383">
        <f>SWO!MY30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1.5</v>
      </c>
      <c r="D43" s="310">
        <f t="shared" si="3"/>
        <v>0.65999999999999992</v>
      </c>
      <c r="E43" s="310">
        <f t="shared" si="3"/>
        <v>0.65999999999999992</v>
      </c>
      <c r="F43" s="310">
        <f t="shared" si="3"/>
        <v>0.65999999999999992</v>
      </c>
      <c r="G43" s="385">
        <f t="shared" si="3"/>
        <v>1</v>
      </c>
      <c r="H43" s="385">
        <f t="shared" si="3"/>
        <v>1</v>
      </c>
      <c r="I43" s="385">
        <f t="shared" si="3"/>
        <v>1</v>
      </c>
      <c r="J43" s="385">
        <f t="shared" si="3"/>
        <v>8</v>
      </c>
      <c r="K43" s="385">
        <f t="shared" si="3"/>
        <v>8</v>
      </c>
      <c r="L43" s="385">
        <f t="shared" si="3"/>
        <v>8</v>
      </c>
      <c r="M43" s="305">
        <f t="shared" si="0"/>
        <v>43.999999999999993</v>
      </c>
      <c r="N43" s="306">
        <f t="shared" si="1"/>
        <v>100</v>
      </c>
    </row>
    <row r="44" spans="1:14" x14ac:dyDescent="0.25">
      <c r="G44" s="386"/>
      <c r="H44" s="386"/>
      <c r="I44" s="386"/>
      <c r="J44" s="386"/>
      <c r="K44" s="386"/>
      <c r="L44" s="386"/>
    </row>
    <row r="45" spans="1:14" x14ac:dyDescent="0.25">
      <c r="G45" s="386"/>
      <c r="H45" s="386"/>
      <c r="I45" s="386"/>
      <c r="J45" s="386"/>
      <c r="K45" s="386"/>
      <c r="L45" s="386"/>
    </row>
    <row r="46" spans="1:14" x14ac:dyDescent="0.25">
      <c r="G46" s="386"/>
      <c r="H46" s="386"/>
      <c r="I46" s="386"/>
      <c r="J46" s="386"/>
      <c r="K46" s="386"/>
      <c r="L46" s="386"/>
    </row>
    <row r="47" spans="1:14" x14ac:dyDescent="0.25">
      <c r="G47" s="386"/>
      <c r="H47" s="386"/>
      <c r="I47" s="386"/>
      <c r="J47" s="386"/>
      <c r="K47" s="386"/>
      <c r="L47" s="386"/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view="pageBreakPreview" zoomScale="60" workbookViewId="0">
      <pane xSplit="2" ySplit="6" topLeftCell="C34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'P-16'!A1:N1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338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SWO!E31</f>
        <v>0</v>
      </c>
      <c r="E7" s="313">
        <f>SWO!F31</f>
        <v>0</v>
      </c>
      <c r="F7" s="313">
        <f>SWO!G31</f>
        <v>0</v>
      </c>
      <c r="G7" s="381">
        <f>SWO!H31</f>
        <v>0</v>
      </c>
      <c r="H7" s="381">
        <f>SWO!I31</f>
        <v>0</v>
      </c>
      <c r="I7" s="381">
        <f>SWO!J31</f>
        <v>0</v>
      </c>
      <c r="J7" s="381">
        <f>SWO!K31</f>
        <v>0</v>
      </c>
      <c r="K7" s="381">
        <f>SWO!L31</f>
        <v>0</v>
      </c>
      <c r="L7" s="381">
        <f>SWO!M31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SWO!O31</f>
        <v>0</v>
      </c>
      <c r="E8" s="313">
        <f>SWO!P31</f>
        <v>0</v>
      </c>
      <c r="F8" s="313">
        <f>SWO!Q31</f>
        <v>0</v>
      </c>
      <c r="G8" s="381">
        <f>SWO!R31</f>
        <v>0</v>
      </c>
      <c r="H8" s="381">
        <f>SWO!S31</f>
        <v>0</v>
      </c>
      <c r="I8" s="381">
        <f>SWO!T31</f>
        <v>0</v>
      </c>
      <c r="J8" s="381">
        <f>SWO!U31</f>
        <v>0</v>
      </c>
      <c r="K8" s="381">
        <f>SWO!V31</f>
        <v>0</v>
      </c>
      <c r="L8" s="381">
        <f>SWO!W31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SWO!Y31</f>
        <v>0</v>
      </c>
      <c r="E9" s="313">
        <f>SWO!Z31</f>
        <v>0</v>
      </c>
      <c r="F9" s="313">
        <f>SWO!AA31</f>
        <v>0</v>
      </c>
      <c r="G9" s="381">
        <f>SWO!AB31</f>
        <v>0</v>
      </c>
      <c r="H9" s="381">
        <f>SWO!AC31</f>
        <v>0</v>
      </c>
      <c r="I9" s="381">
        <f>SWO!AD31</f>
        <v>0</v>
      </c>
      <c r="J9" s="381">
        <f>SWO!AE31</f>
        <v>0</v>
      </c>
      <c r="K9" s="381">
        <f>SWO!AF31</f>
        <v>0</v>
      </c>
      <c r="L9" s="381">
        <f>SWO!AG31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SWO!AI31</f>
        <v>0</v>
      </c>
      <c r="E10" s="313">
        <f>SWO!AJ31</f>
        <v>0</v>
      </c>
      <c r="F10" s="313">
        <f>SWO!AK31</f>
        <v>0</v>
      </c>
      <c r="G10" s="381">
        <f>SWO!AL31</f>
        <v>0</v>
      </c>
      <c r="H10" s="381">
        <f>SWO!AM31</f>
        <v>0</v>
      </c>
      <c r="I10" s="381">
        <f>SWO!AN31</f>
        <v>0</v>
      </c>
      <c r="J10" s="381">
        <f>SWO!AO31</f>
        <v>0</v>
      </c>
      <c r="K10" s="381">
        <f>SWO!AP31</f>
        <v>0</v>
      </c>
      <c r="L10" s="381">
        <f>SWO!AQ31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SWO!AS31</f>
        <v>0</v>
      </c>
      <c r="E11" s="313">
        <f>SWO!AT31</f>
        <v>0</v>
      </c>
      <c r="F11" s="313">
        <f>SWO!AU31</f>
        <v>0</v>
      </c>
      <c r="G11" s="381">
        <f>SWO!AV31</f>
        <v>0</v>
      </c>
      <c r="H11" s="381">
        <f>SWO!AW31</f>
        <v>0</v>
      </c>
      <c r="I11" s="381">
        <f>SWO!AX31</f>
        <v>0</v>
      </c>
      <c r="J11" s="381">
        <f>SWO!AY31</f>
        <v>0</v>
      </c>
      <c r="K11" s="381">
        <f>SWO!AZ31</f>
        <v>0</v>
      </c>
      <c r="L11" s="381">
        <f>SWO!BA31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SWO!BC31</f>
        <v>0</v>
      </c>
      <c r="E12" s="313">
        <f>SWO!BD31</f>
        <v>0</v>
      </c>
      <c r="F12" s="313">
        <f>SWO!BE31</f>
        <v>0</v>
      </c>
      <c r="G12" s="381">
        <f>SWO!BF31</f>
        <v>0</v>
      </c>
      <c r="H12" s="381">
        <f>SWO!BG31</f>
        <v>0</v>
      </c>
      <c r="I12" s="381">
        <f>SWO!BH31</f>
        <v>0</v>
      </c>
      <c r="J12" s="381">
        <f>SWO!BI31</f>
        <v>0</v>
      </c>
      <c r="K12" s="381">
        <f>SWO!BJ31</f>
        <v>0</v>
      </c>
      <c r="L12" s="381">
        <f>SWO!BK31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SWO!BM31</f>
        <v>0</v>
      </c>
      <c r="E13" s="313">
        <f>SWO!BN31</f>
        <v>0</v>
      </c>
      <c r="F13" s="313">
        <f>SWO!BO31</f>
        <v>0</v>
      </c>
      <c r="G13" s="381">
        <f>SWO!BP31</f>
        <v>0</v>
      </c>
      <c r="H13" s="381">
        <f>SWO!BQ31</f>
        <v>0</v>
      </c>
      <c r="I13" s="381">
        <f>SWO!BR31</f>
        <v>0</v>
      </c>
      <c r="J13" s="381">
        <f>SWO!BS31</f>
        <v>0</v>
      </c>
      <c r="K13" s="381">
        <f>SWO!BT31</f>
        <v>0</v>
      </c>
      <c r="L13" s="381">
        <f>SWO!BU31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SWO!BW31</f>
        <v>0</v>
      </c>
      <c r="E14" s="313">
        <f>SWO!BX31</f>
        <v>0</v>
      </c>
      <c r="F14" s="313">
        <f>SWO!BY31</f>
        <v>0</v>
      </c>
      <c r="G14" s="381">
        <f>SWO!BZ31</f>
        <v>0</v>
      </c>
      <c r="H14" s="381">
        <f>SWO!CA31</f>
        <v>0</v>
      </c>
      <c r="I14" s="381">
        <f>SWO!CB31</f>
        <v>0</v>
      </c>
      <c r="J14" s="381">
        <f>SWO!CC31</f>
        <v>0</v>
      </c>
      <c r="K14" s="381">
        <f>SWO!CD31</f>
        <v>0</v>
      </c>
      <c r="L14" s="381">
        <f>SWO!CE31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SWO!CG31</f>
        <v>0</v>
      </c>
      <c r="E15" s="313">
        <f>SWO!CH31</f>
        <v>0</v>
      </c>
      <c r="F15" s="313">
        <f>SWO!CI31</f>
        <v>0</v>
      </c>
      <c r="G15" s="381">
        <f>SWO!CJ31</f>
        <v>0</v>
      </c>
      <c r="H15" s="381">
        <f>SWO!CK31</f>
        <v>0</v>
      </c>
      <c r="I15" s="381">
        <f>SWO!CL31</f>
        <v>0</v>
      </c>
      <c r="J15" s="381">
        <f>SWO!CM31</f>
        <v>0</v>
      </c>
      <c r="K15" s="381">
        <f>SWO!CN31</f>
        <v>0</v>
      </c>
      <c r="L15" s="381">
        <f>SWO!CO31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SWO!CQ31</f>
        <v>0</v>
      </c>
      <c r="E16" s="313">
        <f>SWO!CR31</f>
        <v>0</v>
      </c>
      <c r="F16" s="313">
        <f>SWO!CS31</f>
        <v>0</v>
      </c>
      <c r="G16" s="381">
        <f>SWO!CT31</f>
        <v>0</v>
      </c>
      <c r="H16" s="381">
        <f>SWO!CU31</f>
        <v>0</v>
      </c>
      <c r="I16" s="381">
        <f>SWO!CV31</f>
        <v>0</v>
      </c>
      <c r="J16" s="381">
        <f>SWO!CW31</f>
        <v>0</v>
      </c>
      <c r="K16" s="381">
        <f>SWO!CX31</f>
        <v>0</v>
      </c>
      <c r="L16" s="381">
        <f>SWO!CY31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SWO!DA31</f>
        <v>0</v>
      </c>
      <c r="E17" s="313">
        <f>SWO!DB31</f>
        <v>0</v>
      </c>
      <c r="F17" s="313">
        <f>SWO!DC31</f>
        <v>0</v>
      </c>
      <c r="G17" s="381">
        <f>SWO!DD31</f>
        <v>0</v>
      </c>
      <c r="H17" s="381">
        <f>SWO!DE31</f>
        <v>0</v>
      </c>
      <c r="I17" s="381">
        <f>SWO!DF31</f>
        <v>0</v>
      </c>
      <c r="J17" s="381">
        <f>SWO!DG31</f>
        <v>0</v>
      </c>
      <c r="K17" s="381">
        <f>SWO!DH31</f>
        <v>0</v>
      </c>
      <c r="L17" s="381">
        <f>SWO!DI31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SWO!DK31</f>
        <v>0</v>
      </c>
      <c r="E18" s="313">
        <f>SWO!DL31</f>
        <v>0</v>
      </c>
      <c r="F18" s="313">
        <f>SWO!DM31</f>
        <v>0</v>
      </c>
      <c r="G18" s="381">
        <f>SWO!DN31</f>
        <v>0</v>
      </c>
      <c r="H18" s="381">
        <f>SWO!DO31</f>
        <v>0</v>
      </c>
      <c r="I18" s="381">
        <f>SWO!DP31</f>
        <v>0</v>
      </c>
      <c r="J18" s="381">
        <f>SWO!DQ31</f>
        <v>0</v>
      </c>
      <c r="K18" s="381">
        <f>SWO!DR31</f>
        <v>0</v>
      </c>
      <c r="L18" s="381">
        <f>SWO!DS31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SWO!DU31</f>
        <v>0</v>
      </c>
      <c r="E19" s="313">
        <f>SWO!DV31</f>
        <v>0</v>
      </c>
      <c r="F19" s="313">
        <f>SWO!DW31</f>
        <v>0</v>
      </c>
      <c r="G19" s="381">
        <f>SWO!DX31</f>
        <v>0</v>
      </c>
      <c r="H19" s="381">
        <f>SWO!DY31</f>
        <v>0</v>
      </c>
      <c r="I19" s="381">
        <f>SWO!DZ31</f>
        <v>0</v>
      </c>
      <c r="J19" s="381">
        <f>SWO!EA31</f>
        <v>0</v>
      </c>
      <c r="K19" s="381">
        <f>SWO!EB31</f>
        <v>0</v>
      </c>
      <c r="L19" s="381">
        <f>SWO!EC31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SWO!EE31</f>
        <v>0</v>
      </c>
      <c r="E20" s="313">
        <f>SWO!EF31</f>
        <v>0</v>
      </c>
      <c r="F20" s="313">
        <f>SWO!EG31</f>
        <v>0</v>
      </c>
      <c r="G20" s="381">
        <f>SWO!EH31</f>
        <v>0</v>
      </c>
      <c r="H20" s="381">
        <f>SWO!EI31</f>
        <v>0</v>
      </c>
      <c r="I20" s="381">
        <f>SWO!EJ31</f>
        <v>0</v>
      </c>
      <c r="J20" s="381">
        <f>SWO!EK31</f>
        <v>0</v>
      </c>
      <c r="K20" s="381">
        <f>SWO!EL31</f>
        <v>0</v>
      </c>
      <c r="L20" s="381">
        <f>SWO!EM31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SWO!EO31</f>
        <v>0</v>
      </c>
      <c r="E21" s="313">
        <f>SWO!EP31</f>
        <v>0</v>
      </c>
      <c r="F21" s="313">
        <f>SWO!EQ31</f>
        <v>0</v>
      </c>
      <c r="G21" s="381">
        <f>SWO!ER31</f>
        <v>0</v>
      </c>
      <c r="H21" s="381">
        <f>SWO!ES31</f>
        <v>0</v>
      </c>
      <c r="I21" s="381">
        <f>SWO!ET31</f>
        <v>0</v>
      </c>
      <c r="J21" s="381">
        <f>SWO!EU31</f>
        <v>0</v>
      </c>
      <c r="K21" s="381">
        <f>SWO!EV31</f>
        <v>0</v>
      </c>
      <c r="L21" s="381">
        <f>SWO!EW31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SWO!EY31</f>
        <v>0</v>
      </c>
      <c r="E22" s="313">
        <f>SWO!EZ31</f>
        <v>0</v>
      </c>
      <c r="F22" s="313">
        <f>SWO!FA31</f>
        <v>0</v>
      </c>
      <c r="G22" s="381">
        <f>SWO!FB31</f>
        <v>0</v>
      </c>
      <c r="H22" s="381">
        <f>SWO!FC31</f>
        <v>0</v>
      </c>
      <c r="I22" s="381">
        <f>SWO!FD31</f>
        <v>0</v>
      </c>
      <c r="J22" s="381">
        <f>SWO!FE31</f>
        <v>0</v>
      </c>
      <c r="K22" s="381">
        <f>SWO!FF31</f>
        <v>0</v>
      </c>
      <c r="L22" s="381">
        <f>SWO!FG31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SWO!FI31</f>
        <v>0</v>
      </c>
      <c r="E23" s="313">
        <f>SWO!FJ31</f>
        <v>0</v>
      </c>
      <c r="F23" s="313">
        <f>SWO!FK31</f>
        <v>0</v>
      </c>
      <c r="G23" s="381">
        <f>SWO!FL31</f>
        <v>0</v>
      </c>
      <c r="H23" s="381">
        <f>SWO!FM31</f>
        <v>0</v>
      </c>
      <c r="I23" s="381">
        <f>SWO!FN31</f>
        <v>0</v>
      </c>
      <c r="J23" s="381">
        <f>SWO!FO31</f>
        <v>0</v>
      </c>
      <c r="K23" s="381">
        <f>SWO!FP31</f>
        <v>0</v>
      </c>
      <c r="L23" s="381">
        <f>SWO!FQ31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SWO!FS31</f>
        <v>0</v>
      </c>
      <c r="E24" s="313">
        <f>SWO!FT31</f>
        <v>0</v>
      </c>
      <c r="F24" s="313">
        <f>SWO!FU31</f>
        <v>0</v>
      </c>
      <c r="G24" s="381">
        <f>SWO!FV31</f>
        <v>0</v>
      </c>
      <c r="H24" s="381">
        <f>SWO!FW31</f>
        <v>0</v>
      </c>
      <c r="I24" s="381">
        <f>SWO!FX31</f>
        <v>0</v>
      </c>
      <c r="J24" s="381">
        <f>SWO!FY31</f>
        <v>0</v>
      </c>
      <c r="K24" s="381">
        <f>SWO!FZ31</f>
        <v>0</v>
      </c>
      <c r="L24" s="381">
        <f>SWO!GA31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SWO!GC31</f>
        <v>0</v>
      </c>
      <c r="E25" s="313">
        <f>SWO!GD31</f>
        <v>0</v>
      </c>
      <c r="F25" s="313">
        <f>SWO!GE31</f>
        <v>0</v>
      </c>
      <c r="G25" s="381">
        <f>SWO!GF31</f>
        <v>0</v>
      </c>
      <c r="H25" s="381">
        <f>SWO!GG31</f>
        <v>0</v>
      </c>
      <c r="I25" s="381">
        <f>SWO!GH31</f>
        <v>0</v>
      </c>
      <c r="J25" s="381">
        <f>SWO!GI31</f>
        <v>0</v>
      </c>
      <c r="K25" s="381">
        <f>SWO!GJ31</f>
        <v>0</v>
      </c>
      <c r="L25" s="381">
        <f>SWO!GK31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SWO!GM31</f>
        <v>0</v>
      </c>
      <c r="E26" s="313">
        <f>SWO!GN31</f>
        <v>0</v>
      </c>
      <c r="F26" s="313">
        <f>SWO!GO31</f>
        <v>0</v>
      </c>
      <c r="G26" s="381">
        <f>SWO!GP31</f>
        <v>0</v>
      </c>
      <c r="H26" s="381">
        <f>SWO!GQ31</f>
        <v>0</v>
      </c>
      <c r="I26" s="381">
        <f>SWO!GR31</f>
        <v>0</v>
      </c>
      <c r="J26" s="381">
        <f>SWO!GS31</f>
        <v>0</v>
      </c>
      <c r="K26" s="381">
        <f>SWO!GT31</f>
        <v>0</v>
      </c>
      <c r="L26" s="381">
        <f>SWO!GU31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SWO!GW31</f>
        <v>0</v>
      </c>
      <c r="E27" s="313">
        <f>SWO!GX31</f>
        <v>0</v>
      </c>
      <c r="F27" s="313">
        <f>SWO!GY31</f>
        <v>0</v>
      </c>
      <c r="G27" s="381">
        <f>SWO!GZ31</f>
        <v>0</v>
      </c>
      <c r="H27" s="381">
        <f>SWO!HA31</f>
        <v>0</v>
      </c>
      <c r="I27" s="381">
        <f>SWO!HB31</f>
        <v>0</v>
      </c>
      <c r="J27" s="381">
        <f>SWO!HC31</f>
        <v>0</v>
      </c>
      <c r="K27" s="381">
        <f>SWO!HD31</f>
        <v>0</v>
      </c>
      <c r="L27" s="381">
        <f>SWO!HE31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SWO!HG31</f>
        <v>0</v>
      </c>
      <c r="E28" s="313">
        <f>SWO!HH31</f>
        <v>0</v>
      </c>
      <c r="F28" s="313">
        <f>SWO!HI31</f>
        <v>0</v>
      </c>
      <c r="G28" s="381">
        <f>SWO!HJ31</f>
        <v>0</v>
      </c>
      <c r="H28" s="381">
        <f>SWO!HK31</f>
        <v>0</v>
      </c>
      <c r="I28" s="381">
        <f>SWO!HL31</f>
        <v>0</v>
      </c>
      <c r="J28" s="381">
        <f>SWO!HM31</f>
        <v>0</v>
      </c>
      <c r="K28" s="381">
        <f>SWO!HN31</f>
        <v>0</v>
      </c>
      <c r="L28" s="381">
        <f>SWO!HO31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SWO!HQ31</f>
        <v>0</v>
      </c>
      <c r="E29" s="313">
        <f>SWO!HR31</f>
        <v>0</v>
      </c>
      <c r="F29" s="313">
        <f>SWO!HS31</f>
        <v>0</v>
      </c>
      <c r="G29" s="381">
        <f>SWO!HT31</f>
        <v>0</v>
      </c>
      <c r="H29" s="381">
        <f>SWO!HU31</f>
        <v>0</v>
      </c>
      <c r="I29" s="381">
        <f>SWO!HV31</f>
        <v>0</v>
      </c>
      <c r="J29" s="381">
        <f>SWO!HW31</f>
        <v>0</v>
      </c>
      <c r="K29" s="381">
        <f>SWO!HX31</f>
        <v>0</v>
      </c>
      <c r="L29" s="381">
        <f>SWO!HY31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SWO!IA31</f>
        <v>0</v>
      </c>
      <c r="E30" s="313">
        <f>SWO!IB31</f>
        <v>0</v>
      </c>
      <c r="F30" s="313">
        <f>SWO!IC31</f>
        <v>0</v>
      </c>
      <c r="G30" s="381">
        <f>SWO!ID31</f>
        <v>0</v>
      </c>
      <c r="H30" s="381">
        <f>SWO!IE31</f>
        <v>0</v>
      </c>
      <c r="I30" s="381">
        <f>SWO!IF31</f>
        <v>0</v>
      </c>
      <c r="J30" s="381">
        <f>SWO!IG31</f>
        <v>0</v>
      </c>
      <c r="K30" s="381">
        <f>SWO!IH31</f>
        <v>0</v>
      </c>
      <c r="L30" s="381">
        <f>SWO!II31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SWO!IK31</f>
        <v>0</v>
      </c>
      <c r="E31" s="313">
        <f>SWO!IL31</f>
        <v>0</v>
      </c>
      <c r="F31" s="313">
        <f>SWO!IM31</f>
        <v>0</v>
      </c>
      <c r="G31" s="381">
        <f>SWO!IN31</f>
        <v>0</v>
      </c>
      <c r="H31" s="381">
        <f>SWO!IO31</f>
        <v>0</v>
      </c>
      <c r="I31" s="381">
        <f>SWO!IP31</f>
        <v>0</v>
      </c>
      <c r="J31" s="381">
        <f>SWO!IQ31</f>
        <v>0</v>
      </c>
      <c r="K31" s="381">
        <f>SWO!IR31</f>
        <v>0</v>
      </c>
      <c r="L31" s="381">
        <f>SWO!IS31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SWO!IU31</f>
        <v>0</v>
      </c>
      <c r="E32" s="313">
        <f>SWO!IV31</f>
        <v>0</v>
      </c>
      <c r="F32" s="313">
        <f>SWO!IW31</f>
        <v>0</v>
      </c>
      <c r="G32" s="381">
        <f>SWO!IX31</f>
        <v>0</v>
      </c>
      <c r="H32" s="381">
        <f>SWO!IY31</f>
        <v>0</v>
      </c>
      <c r="I32" s="381">
        <f>SWO!IZ31</f>
        <v>0</v>
      </c>
      <c r="J32" s="381">
        <f>SWO!JA31</f>
        <v>0</v>
      </c>
      <c r="K32" s="381">
        <f>SWO!JB31</f>
        <v>0</v>
      </c>
      <c r="L32" s="381">
        <f>SWO!JC31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SWO!JE31</f>
        <v>0</v>
      </c>
      <c r="E33" s="313">
        <f>SWO!JF31</f>
        <v>0</v>
      </c>
      <c r="F33" s="313">
        <f>SWO!JG31</f>
        <v>0</v>
      </c>
      <c r="G33" s="381">
        <f>SWO!JH31</f>
        <v>0</v>
      </c>
      <c r="H33" s="381">
        <f>SWO!JI31</f>
        <v>0</v>
      </c>
      <c r="I33" s="381">
        <f>SWO!JJ31</f>
        <v>0</v>
      </c>
      <c r="J33" s="381">
        <f>SWO!JK31</f>
        <v>0</v>
      </c>
      <c r="K33" s="381">
        <f>SWO!JL31</f>
        <v>0</v>
      </c>
      <c r="L33" s="381">
        <f>SWO!JM31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SWO!JO31</f>
        <v>0</v>
      </c>
      <c r="E34" s="313">
        <f>SWO!JP31</f>
        <v>0</v>
      </c>
      <c r="F34" s="313">
        <f>SWO!JQ31</f>
        <v>0</v>
      </c>
      <c r="G34" s="381">
        <f>SWO!JR31</f>
        <v>0</v>
      </c>
      <c r="H34" s="381">
        <f>SWO!JS31</f>
        <v>0</v>
      </c>
      <c r="I34" s="381">
        <f>SWO!JT31</f>
        <v>0</v>
      </c>
      <c r="J34" s="381">
        <f>SWO!JU31</f>
        <v>0</v>
      </c>
      <c r="K34" s="381">
        <f>SWO!JV31</f>
        <v>0</v>
      </c>
      <c r="L34" s="381">
        <f>SWO!JW31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SWO!JY31</f>
        <v>0</v>
      </c>
      <c r="E35" s="313">
        <f>SWO!JZ31</f>
        <v>0</v>
      </c>
      <c r="F35" s="313">
        <f>SWO!KA31</f>
        <v>0</v>
      </c>
      <c r="G35" s="381">
        <f>SWO!KB31</f>
        <v>0</v>
      </c>
      <c r="H35" s="381">
        <f>SWO!KC31</f>
        <v>0</v>
      </c>
      <c r="I35" s="381">
        <f>SWO!KD31</f>
        <v>0</v>
      </c>
      <c r="J35" s="381">
        <f>SWO!KE31</f>
        <v>0</v>
      </c>
      <c r="K35" s="381">
        <f>SWO!KF31</f>
        <v>0</v>
      </c>
      <c r="L35" s="381">
        <f>SWO!KG31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SWO!KI31</f>
        <v>0</v>
      </c>
      <c r="E36" s="313">
        <f>SWO!KJ31</f>
        <v>0</v>
      </c>
      <c r="F36" s="313">
        <f>SWO!KK31</f>
        <v>0</v>
      </c>
      <c r="G36" s="381">
        <f>SWO!KL31</f>
        <v>0</v>
      </c>
      <c r="H36" s="381">
        <f>SWO!KM31</f>
        <v>0</v>
      </c>
      <c r="I36" s="381">
        <f>SWO!KN31</f>
        <v>0</v>
      </c>
      <c r="J36" s="381">
        <f>SWO!KO31</f>
        <v>0</v>
      </c>
      <c r="K36" s="381">
        <f>SWO!KP31</f>
        <v>0</v>
      </c>
      <c r="L36" s="381">
        <f>SWO!KQ31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SWO!KS31</f>
        <v>0</v>
      </c>
      <c r="E37" s="313">
        <f>SWO!KT31</f>
        <v>0</v>
      </c>
      <c r="F37" s="313">
        <f>SWO!KU31</f>
        <v>0</v>
      </c>
      <c r="G37" s="381">
        <f>SWO!KV31</f>
        <v>0</v>
      </c>
      <c r="H37" s="381">
        <f>SWO!KW31</f>
        <v>0</v>
      </c>
      <c r="I37" s="381">
        <f>SWO!KX31</f>
        <v>0</v>
      </c>
      <c r="J37" s="381">
        <f>SWO!KY31</f>
        <v>0</v>
      </c>
      <c r="K37" s="381">
        <f>SWO!KZ31</f>
        <v>0</v>
      </c>
      <c r="L37" s="381">
        <f>SWO!LA31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SWO!LC31</f>
        <v>0</v>
      </c>
      <c r="E38" s="313">
        <f>SWO!LD31</f>
        <v>0</v>
      </c>
      <c r="F38" s="313">
        <f>SWO!LE31</f>
        <v>0</v>
      </c>
      <c r="G38" s="381">
        <f>SWO!LF31</f>
        <v>0</v>
      </c>
      <c r="H38" s="381">
        <f>SWO!LG31</f>
        <v>0</v>
      </c>
      <c r="I38" s="381">
        <f>SWO!LH31</f>
        <v>0</v>
      </c>
      <c r="J38" s="381">
        <f>SWO!LI31</f>
        <v>0</v>
      </c>
      <c r="K38" s="381">
        <f>SWO!LJ31</f>
        <v>0</v>
      </c>
      <c r="L38" s="381">
        <f>SWO!LK31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SWO!LM31</f>
        <v>0</v>
      </c>
      <c r="E39" s="313">
        <f>SWO!LN31</f>
        <v>0</v>
      </c>
      <c r="F39" s="313">
        <f>SWO!LO31</f>
        <v>0</v>
      </c>
      <c r="G39" s="381">
        <f>SWO!LP31</f>
        <v>0</v>
      </c>
      <c r="H39" s="381">
        <f>SWO!LQ31</f>
        <v>0</v>
      </c>
      <c r="I39" s="381">
        <f>SWO!LR31</f>
        <v>0</v>
      </c>
      <c r="J39" s="381">
        <f>SWO!LS31</f>
        <v>0</v>
      </c>
      <c r="K39" s="381">
        <f>SWO!LT31</f>
        <v>0</v>
      </c>
      <c r="L39" s="381">
        <f>SWO!LU31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SWO!MQ31</f>
        <v>0</v>
      </c>
      <c r="E41" s="331">
        <f>SWO!MR31</f>
        <v>0</v>
      </c>
      <c r="F41" s="331">
        <f>SWO!MS31</f>
        <v>0</v>
      </c>
      <c r="G41" s="383">
        <f>SWO!MT31</f>
        <v>0</v>
      </c>
      <c r="H41" s="383">
        <f>SWO!MU31</f>
        <v>0</v>
      </c>
      <c r="I41" s="383">
        <f>SWO!MV31</f>
        <v>0</v>
      </c>
      <c r="J41" s="383">
        <f>SWO!MW31</f>
        <v>0</v>
      </c>
      <c r="K41" s="383">
        <f>SWO!MX31</f>
        <v>0</v>
      </c>
      <c r="L41" s="383">
        <f>SWO!MY31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  <row r="44" spans="1:14" x14ac:dyDescent="0.25">
      <c r="G44" s="386"/>
      <c r="H44" s="386"/>
      <c r="I44" s="386"/>
      <c r="J44" s="386"/>
      <c r="K44" s="386"/>
      <c r="L44" s="386"/>
    </row>
    <row r="45" spans="1:14" x14ac:dyDescent="0.25">
      <c r="G45" s="386"/>
      <c r="H45" s="386"/>
      <c r="I45" s="386"/>
      <c r="J45" s="386"/>
      <c r="K45" s="386"/>
      <c r="L45" s="386"/>
    </row>
    <row r="46" spans="1:14" x14ac:dyDescent="0.25">
      <c r="G46" s="386"/>
      <c r="H46" s="386"/>
      <c r="I46" s="386"/>
      <c r="J46" s="386"/>
      <c r="K46" s="386"/>
      <c r="L46" s="386"/>
    </row>
    <row r="47" spans="1:14" x14ac:dyDescent="0.25">
      <c r="G47" s="386"/>
      <c r="H47" s="386"/>
      <c r="I47" s="386"/>
      <c r="J47" s="386"/>
      <c r="K47" s="386"/>
      <c r="L47" s="386"/>
    </row>
    <row r="48" spans="1:14" x14ac:dyDescent="0.25">
      <c r="G48" s="386"/>
      <c r="H48" s="386"/>
      <c r="I48" s="386"/>
      <c r="J48" s="386"/>
      <c r="K48" s="386"/>
      <c r="L48" s="386"/>
    </row>
    <row r="49" spans="7:12" x14ac:dyDescent="0.25">
      <c r="G49" s="386"/>
      <c r="H49" s="386"/>
      <c r="I49" s="386"/>
      <c r="J49" s="386"/>
      <c r="K49" s="386"/>
      <c r="L49" s="386"/>
    </row>
    <row r="50" spans="7:12" x14ac:dyDescent="0.25">
      <c r="G50" s="386"/>
      <c r="H50" s="386"/>
      <c r="I50" s="386"/>
      <c r="J50" s="386"/>
      <c r="K50" s="386"/>
      <c r="L50" s="386"/>
    </row>
    <row r="51" spans="7:12" x14ac:dyDescent="0.25">
      <c r="G51" s="386"/>
      <c r="H51" s="386"/>
      <c r="I51" s="386"/>
      <c r="J51" s="386"/>
      <c r="K51" s="386"/>
      <c r="L51" s="386"/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57"/>
  <sheetViews>
    <sheetView view="pageBreakPreview" topLeftCell="A69" zoomScale="55" zoomScaleSheetLayoutView="55" workbookViewId="0">
      <selection activeCell="D77" sqref="D77"/>
    </sheetView>
  </sheetViews>
  <sheetFormatPr defaultColWidth="9.28515625" defaultRowHeight="15" x14ac:dyDescent="0.25"/>
  <cols>
    <col min="1" max="1" width="6.42578125" style="7" customWidth="1"/>
    <col min="2" max="2" width="12.28515625" style="7" customWidth="1"/>
    <col min="3" max="3" width="42.140625" style="7" customWidth="1"/>
    <col min="4" max="4" width="14.5703125" style="7" customWidth="1"/>
    <col min="5" max="5" width="16.7109375" style="7" customWidth="1"/>
    <col min="6" max="6" width="15.5703125" style="7" customWidth="1"/>
    <col min="7" max="7" width="15.85546875" style="20" customWidth="1"/>
    <col min="8" max="8" width="13.140625" style="20" customWidth="1"/>
    <col min="9" max="9" width="19.5703125" style="7" customWidth="1"/>
    <col min="10" max="10" width="12.7109375" style="7" customWidth="1"/>
    <col min="11" max="12" width="11.5703125" style="7" customWidth="1"/>
    <col min="13" max="13" width="9.28515625" style="7"/>
    <col min="14" max="14" width="14.7109375" style="7" customWidth="1"/>
    <col min="15" max="255" width="9.28515625" style="7"/>
    <col min="256" max="256" width="4.42578125" style="7" customWidth="1"/>
    <col min="257" max="257" width="14.7109375" style="7" customWidth="1"/>
    <col min="258" max="258" width="53.28515625" style="7" customWidth="1"/>
    <col min="259" max="259" width="14.28515625" style="7" customWidth="1"/>
    <col min="260" max="260" width="15.7109375" style="7" customWidth="1"/>
    <col min="261" max="261" width="13.5703125" style="7" customWidth="1"/>
    <col min="262" max="262" width="11.85546875" style="7" customWidth="1"/>
    <col min="263" max="263" width="16.140625" style="7" customWidth="1"/>
    <col min="264" max="264" width="11.5703125" style="7" bestFit="1" customWidth="1"/>
    <col min="265" max="511" width="9.28515625" style="7"/>
    <col min="512" max="512" width="4.42578125" style="7" customWidth="1"/>
    <col min="513" max="513" width="14.7109375" style="7" customWidth="1"/>
    <col min="514" max="514" width="53.28515625" style="7" customWidth="1"/>
    <col min="515" max="515" width="14.28515625" style="7" customWidth="1"/>
    <col min="516" max="516" width="15.7109375" style="7" customWidth="1"/>
    <col min="517" max="517" width="13.5703125" style="7" customWidth="1"/>
    <col min="518" max="518" width="11.85546875" style="7" customWidth="1"/>
    <col min="519" max="519" width="16.140625" style="7" customWidth="1"/>
    <col min="520" max="520" width="11.5703125" style="7" bestFit="1" customWidth="1"/>
    <col min="521" max="767" width="9.28515625" style="7"/>
    <col min="768" max="768" width="4.42578125" style="7" customWidth="1"/>
    <col min="769" max="769" width="14.7109375" style="7" customWidth="1"/>
    <col min="770" max="770" width="53.28515625" style="7" customWidth="1"/>
    <col min="771" max="771" width="14.28515625" style="7" customWidth="1"/>
    <col min="772" max="772" width="15.7109375" style="7" customWidth="1"/>
    <col min="773" max="773" width="13.5703125" style="7" customWidth="1"/>
    <col min="774" max="774" width="11.85546875" style="7" customWidth="1"/>
    <col min="775" max="775" width="16.140625" style="7" customWidth="1"/>
    <col min="776" max="776" width="11.5703125" style="7" bestFit="1" customWidth="1"/>
    <col min="777" max="1023" width="9.28515625" style="7"/>
    <col min="1024" max="1024" width="4.42578125" style="7" customWidth="1"/>
    <col min="1025" max="1025" width="14.7109375" style="7" customWidth="1"/>
    <col min="1026" max="1026" width="53.28515625" style="7" customWidth="1"/>
    <col min="1027" max="1027" width="14.28515625" style="7" customWidth="1"/>
    <col min="1028" max="1028" width="15.7109375" style="7" customWidth="1"/>
    <col min="1029" max="1029" width="13.5703125" style="7" customWidth="1"/>
    <col min="1030" max="1030" width="11.85546875" style="7" customWidth="1"/>
    <col min="1031" max="1031" width="16.140625" style="7" customWidth="1"/>
    <col min="1032" max="1032" width="11.5703125" style="7" bestFit="1" customWidth="1"/>
    <col min="1033" max="1279" width="9.28515625" style="7"/>
    <col min="1280" max="1280" width="4.42578125" style="7" customWidth="1"/>
    <col min="1281" max="1281" width="14.7109375" style="7" customWidth="1"/>
    <col min="1282" max="1282" width="53.28515625" style="7" customWidth="1"/>
    <col min="1283" max="1283" width="14.28515625" style="7" customWidth="1"/>
    <col min="1284" max="1284" width="15.7109375" style="7" customWidth="1"/>
    <col min="1285" max="1285" width="13.5703125" style="7" customWidth="1"/>
    <col min="1286" max="1286" width="11.85546875" style="7" customWidth="1"/>
    <col min="1287" max="1287" width="16.140625" style="7" customWidth="1"/>
    <col min="1288" max="1288" width="11.5703125" style="7" bestFit="1" customWidth="1"/>
    <col min="1289" max="1535" width="9.28515625" style="7"/>
    <col min="1536" max="1536" width="4.42578125" style="7" customWidth="1"/>
    <col min="1537" max="1537" width="14.7109375" style="7" customWidth="1"/>
    <col min="1538" max="1538" width="53.28515625" style="7" customWidth="1"/>
    <col min="1539" max="1539" width="14.28515625" style="7" customWidth="1"/>
    <col min="1540" max="1540" width="15.7109375" style="7" customWidth="1"/>
    <col min="1541" max="1541" width="13.5703125" style="7" customWidth="1"/>
    <col min="1542" max="1542" width="11.85546875" style="7" customWidth="1"/>
    <col min="1543" max="1543" width="16.140625" style="7" customWidth="1"/>
    <col min="1544" max="1544" width="11.5703125" style="7" bestFit="1" customWidth="1"/>
    <col min="1545" max="1791" width="9.28515625" style="7"/>
    <col min="1792" max="1792" width="4.42578125" style="7" customWidth="1"/>
    <col min="1793" max="1793" width="14.7109375" style="7" customWidth="1"/>
    <col min="1794" max="1794" width="53.28515625" style="7" customWidth="1"/>
    <col min="1795" max="1795" width="14.28515625" style="7" customWidth="1"/>
    <col min="1796" max="1796" width="15.7109375" style="7" customWidth="1"/>
    <col min="1797" max="1797" width="13.5703125" style="7" customWidth="1"/>
    <col min="1798" max="1798" width="11.85546875" style="7" customWidth="1"/>
    <col min="1799" max="1799" width="16.140625" style="7" customWidth="1"/>
    <col min="1800" max="1800" width="11.5703125" style="7" bestFit="1" customWidth="1"/>
    <col min="1801" max="2047" width="9.28515625" style="7"/>
    <col min="2048" max="2048" width="4.42578125" style="7" customWidth="1"/>
    <col min="2049" max="2049" width="14.7109375" style="7" customWidth="1"/>
    <col min="2050" max="2050" width="53.28515625" style="7" customWidth="1"/>
    <col min="2051" max="2051" width="14.28515625" style="7" customWidth="1"/>
    <col min="2052" max="2052" width="15.7109375" style="7" customWidth="1"/>
    <col min="2053" max="2053" width="13.5703125" style="7" customWidth="1"/>
    <col min="2054" max="2054" width="11.85546875" style="7" customWidth="1"/>
    <col min="2055" max="2055" width="16.140625" style="7" customWidth="1"/>
    <col min="2056" max="2056" width="11.5703125" style="7" bestFit="1" customWidth="1"/>
    <col min="2057" max="2303" width="9.28515625" style="7"/>
    <col min="2304" max="2304" width="4.42578125" style="7" customWidth="1"/>
    <col min="2305" max="2305" width="14.7109375" style="7" customWidth="1"/>
    <col min="2306" max="2306" width="53.28515625" style="7" customWidth="1"/>
    <col min="2307" max="2307" width="14.28515625" style="7" customWidth="1"/>
    <col min="2308" max="2308" width="15.7109375" style="7" customWidth="1"/>
    <col min="2309" max="2309" width="13.5703125" style="7" customWidth="1"/>
    <col min="2310" max="2310" width="11.85546875" style="7" customWidth="1"/>
    <col min="2311" max="2311" width="16.140625" style="7" customWidth="1"/>
    <col min="2312" max="2312" width="11.5703125" style="7" bestFit="1" customWidth="1"/>
    <col min="2313" max="2559" width="9.28515625" style="7"/>
    <col min="2560" max="2560" width="4.42578125" style="7" customWidth="1"/>
    <col min="2561" max="2561" width="14.7109375" style="7" customWidth="1"/>
    <col min="2562" max="2562" width="53.28515625" style="7" customWidth="1"/>
    <col min="2563" max="2563" width="14.28515625" style="7" customWidth="1"/>
    <col min="2564" max="2564" width="15.7109375" style="7" customWidth="1"/>
    <col min="2565" max="2565" width="13.5703125" style="7" customWidth="1"/>
    <col min="2566" max="2566" width="11.85546875" style="7" customWidth="1"/>
    <col min="2567" max="2567" width="16.140625" style="7" customWidth="1"/>
    <col min="2568" max="2568" width="11.5703125" style="7" bestFit="1" customWidth="1"/>
    <col min="2569" max="2815" width="9.28515625" style="7"/>
    <col min="2816" max="2816" width="4.42578125" style="7" customWidth="1"/>
    <col min="2817" max="2817" width="14.7109375" style="7" customWidth="1"/>
    <col min="2818" max="2818" width="53.28515625" style="7" customWidth="1"/>
    <col min="2819" max="2819" width="14.28515625" style="7" customWidth="1"/>
    <col min="2820" max="2820" width="15.7109375" style="7" customWidth="1"/>
    <col min="2821" max="2821" width="13.5703125" style="7" customWidth="1"/>
    <col min="2822" max="2822" width="11.85546875" style="7" customWidth="1"/>
    <col min="2823" max="2823" width="16.140625" style="7" customWidth="1"/>
    <col min="2824" max="2824" width="11.5703125" style="7" bestFit="1" customWidth="1"/>
    <col min="2825" max="3071" width="9.28515625" style="7"/>
    <col min="3072" max="3072" width="4.42578125" style="7" customWidth="1"/>
    <col min="3073" max="3073" width="14.7109375" style="7" customWidth="1"/>
    <col min="3074" max="3074" width="53.28515625" style="7" customWidth="1"/>
    <col min="3075" max="3075" width="14.28515625" style="7" customWidth="1"/>
    <col min="3076" max="3076" width="15.7109375" style="7" customWidth="1"/>
    <col min="3077" max="3077" width="13.5703125" style="7" customWidth="1"/>
    <col min="3078" max="3078" width="11.85546875" style="7" customWidth="1"/>
    <col min="3079" max="3079" width="16.140625" style="7" customWidth="1"/>
    <col min="3080" max="3080" width="11.5703125" style="7" bestFit="1" customWidth="1"/>
    <col min="3081" max="3327" width="9.28515625" style="7"/>
    <col min="3328" max="3328" width="4.42578125" style="7" customWidth="1"/>
    <col min="3329" max="3329" width="14.7109375" style="7" customWidth="1"/>
    <col min="3330" max="3330" width="53.28515625" style="7" customWidth="1"/>
    <col min="3331" max="3331" width="14.28515625" style="7" customWidth="1"/>
    <col min="3332" max="3332" width="15.7109375" style="7" customWidth="1"/>
    <col min="3333" max="3333" width="13.5703125" style="7" customWidth="1"/>
    <col min="3334" max="3334" width="11.85546875" style="7" customWidth="1"/>
    <col min="3335" max="3335" width="16.140625" style="7" customWidth="1"/>
    <col min="3336" max="3336" width="11.5703125" style="7" bestFit="1" customWidth="1"/>
    <col min="3337" max="3583" width="9.28515625" style="7"/>
    <col min="3584" max="3584" width="4.42578125" style="7" customWidth="1"/>
    <col min="3585" max="3585" width="14.7109375" style="7" customWidth="1"/>
    <col min="3586" max="3586" width="53.28515625" style="7" customWidth="1"/>
    <col min="3587" max="3587" width="14.28515625" style="7" customWidth="1"/>
    <col min="3588" max="3588" width="15.7109375" style="7" customWidth="1"/>
    <col min="3589" max="3589" width="13.5703125" style="7" customWidth="1"/>
    <col min="3590" max="3590" width="11.85546875" style="7" customWidth="1"/>
    <col min="3591" max="3591" width="16.140625" style="7" customWidth="1"/>
    <col min="3592" max="3592" width="11.5703125" style="7" bestFit="1" customWidth="1"/>
    <col min="3593" max="3839" width="9.28515625" style="7"/>
    <col min="3840" max="3840" width="4.42578125" style="7" customWidth="1"/>
    <col min="3841" max="3841" width="14.7109375" style="7" customWidth="1"/>
    <col min="3842" max="3842" width="53.28515625" style="7" customWidth="1"/>
    <col min="3843" max="3843" width="14.28515625" style="7" customWidth="1"/>
    <col min="3844" max="3844" width="15.7109375" style="7" customWidth="1"/>
    <col min="3845" max="3845" width="13.5703125" style="7" customWidth="1"/>
    <col min="3846" max="3846" width="11.85546875" style="7" customWidth="1"/>
    <col min="3847" max="3847" width="16.140625" style="7" customWidth="1"/>
    <col min="3848" max="3848" width="11.5703125" style="7" bestFit="1" customWidth="1"/>
    <col min="3849" max="4095" width="9.28515625" style="7"/>
    <col min="4096" max="4096" width="4.42578125" style="7" customWidth="1"/>
    <col min="4097" max="4097" width="14.7109375" style="7" customWidth="1"/>
    <col min="4098" max="4098" width="53.28515625" style="7" customWidth="1"/>
    <col min="4099" max="4099" width="14.28515625" style="7" customWidth="1"/>
    <col min="4100" max="4100" width="15.7109375" style="7" customWidth="1"/>
    <col min="4101" max="4101" width="13.5703125" style="7" customWidth="1"/>
    <col min="4102" max="4102" width="11.85546875" style="7" customWidth="1"/>
    <col min="4103" max="4103" width="16.140625" style="7" customWidth="1"/>
    <col min="4104" max="4104" width="11.5703125" style="7" bestFit="1" customWidth="1"/>
    <col min="4105" max="4351" width="9.28515625" style="7"/>
    <col min="4352" max="4352" width="4.42578125" style="7" customWidth="1"/>
    <col min="4353" max="4353" width="14.7109375" style="7" customWidth="1"/>
    <col min="4354" max="4354" width="53.28515625" style="7" customWidth="1"/>
    <col min="4355" max="4355" width="14.28515625" style="7" customWidth="1"/>
    <col min="4356" max="4356" width="15.7109375" style="7" customWidth="1"/>
    <col min="4357" max="4357" width="13.5703125" style="7" customWidth="1"/>
    <col min="4358" max="4358" width="11.85546875" style="7" customWidth="1"/>
    <col min="4359" max="4359" width="16.140625" style="7" customWidth="1"/>
    <col min="4360" max="4360" width="11.5703125" style="7" bestFit="1" customWidth="1"/>
    <col min="4361" max="4607" width="9.28515625" style="7"/>
    <col min="4608" max="4608" width="4.42578125" style="7" customWidth="1"/>
    <col min="4609" max="4609" width="14.7109375" style="7" customWidth="1"/>
    <col min="4610" max="4610" width="53.28515625" style="7" customWidth="1"/>
    <col min="4611" max="4611" width="14.28515625" style="7" customWidth="1"/>
    <col min="4612" max="4612" width="15.7109375" style="7" customWidth="1"/>
    <col min="4613" max="4613" width="13.5703125" style="7" customWidth="1"/>
    <col min="4614" max="4614" width="11.85546875" style="7" customWidth="1"/>
    <col min="4615" max="4615" width="16.140625" style="7" customWidth="1"/>
    <col min="4616" max="4616" width="11.5703125" style="7" bestFit="1" customWidth="1"/>
    <col min="4617" max="4863" width="9.28515625" style="7"/>
    <col min="4864" max="4864" width="4.42578125" style="7" customWidth="1"/>
    <col min="4865" max="4865" width="14.7109375" style="7" customWidth="1"/>
    <col min="4866" max="4866" width="53.28515625" style="7" customWidth="1"/>
    <col min="4867" max="4867" width="14.28515625" style="7" customWidth="1"/>
    <col min="4868" max="4868" width="15.7109375" style="7" customWidth="1"/>
    <col min="4869" max="4869" width="13.5703125" style="7" customWidth="1"/>
    <col min="4870" max="4870" width="11.85546875" style="7" customWidth="1"/>
    <col min="4871" max="4871" width="16.140625" style="7" customWidth="1"/>
    <col min="4872" max="4872" width="11.5703125" style="7" bestFit="1" customWidth="1"/>
    <col min="4873" max="5119" width="9.28515625" style="7"/>
    <col min="5120" max="5120" width="4.42578125" style="7" customWidth="1"/>
    <col min="5121" max="5121" width="14.7109375" style="7" customWidth="1"/>
    <col min="5122" max="5122" width="53.28515625" style="7" customWidth="1"/>
    <col min="5123" max="5123" width="14.28515625" style="7" customWidth="1"/>
    <col min="5124" max="5124" width="15.7109375" style="7" customWidth="1"/>
    <col min="5125" max="5125" width="13.5703125" style="7" customWidth="1"/>
    <col min="5126" max="5126" width="11.85546875" style="7" customWidth="1"/>
    <col min="5127" max="5127" width="16.140625" style="7" customWidth="1"/>
    <col min="5128" max="5128" width="11.5703125" style="7" bestFit="1" customWidth="1"/>
    <col min="5129" max="5375" width="9.28515625" style="7"/>
    <col min="5376" max="5376" width="4.42578125" style="7" customWidth="1"/>
    <col min="5377" max="5377" width="14.7109375" style="7" customWidth="1"/>
    <col min="5378" max="5378" width="53.28515625" style="7" customWidth="1"/>
    <col min="5379" max="5379" width="14.28515625" style="7" customWidth="1"/>
    <col min="5380" max="5380" width="15.7109375" style="7" customWidth="1"/>
    <col min="5381" max="5381" width="13.5703125" style="7" customWidth="1"/>
    <col min="5382" max="5382" width="11.85546875" style="7" customWidth="1"/>
    <col min="5383" max="5383" width="16.140625" style="7" customWidth="1"/>
    <col min="5384" max="5384" width="11.5703125" style="7" bestFit="1" customWidth="1"/>
    <col min="5385" max="5631" width="9.28515625" style="7"/>
    <col min="5632" max="5632" width="4.42578125" style="7" customWidth="1"/>
    <col min="5633" max="5633" width="14.7109375" style="7" customWidth="1"/>
    <col min="5634" max="5634" width="53.28515625" style="7" customWidth="1"/>
    <col min="5635" max="5635" width="14.28515625" style="7" customWidth="1"/>
    <col min="5636" max="5636" width="15.7109375" style="7" customWidth="1"/>
    <col min="5637" max="5637" width="13.5703125" style="7" customWidth="1"/>
    <col min="5638" max="5638" width="11.85546875" style="7" customWidth="1"/>
    <col min="5639" max="5639" width="16.140625" style="7" customWidth="1"/>
    <col min="5640" max="5640" width="11.5703125" style="7" bestFit="1" customWidth="1"/>
    <col min="5641" max="5887" width="9.28515625" style="7"/>
    <col min="5888" max="5888" width="4.42578125" style="7" customWidth="1"/>
    <col min="5889" max="5889" width="14.7109375" style="7" customWidth="1"/>
    <col min="5890" max="5890" width="53.28515625" style="7" customWidth="1"/>
    <col min="5891" max="5891" width="14.28515625" style="7" customWidth="1"/>
    <col min="5892" max="5892" width="15.7109375" style="7" customWidth="1"/>
    <col min="5893" max="5893" width="13.5703125" style="7" customWidth="1"/>
    <col min="5894" max="5894" width="11.85546875" style="7" customWidth="1"/>
    <col min="5895" max="5895" width="16.140625" style="7" customWidth="1"/>
    <col min="5896" max="5896" width="11.5703125" style="7" bestFit="1" customWidth="1"/>
    <col min="5897" max="6143" width="9.28515625" style="7"/>
    <col min="6144" max="6144" width="4.42578125" style="7" customWidth="1"/>
    <col min="6145" max="6145" width="14.7109375" style="7" customWidth="1"/>
    <col min="6146" max="6146" width="53.28515625" style="7" customWidth="1"/>
    <col min="6147" max="6147" width="14.28515625" style="7" customWidth="1"/>
    <col min="6148" max="6148" width="15.7109375" style="7" customWidth="1"/>
    <col min="6149" max="6149" width="13.5703125" style="7" customWidth="1"/>
    <col min="6150" max="6150" width="11.85546875" style="7" customWidth="1"/>
    <col min="6151" max="6151" width="16.140625" style="7" customWidth="1"/>
    <col min="6152" max="6152" width="11.5703125" style="7" bestFit="1" customWidth="1"/>
    <col min="6153" max="6399" width="9.28515625" style="7"/>
    <col min="6400" max="6400" width="4.42578125" style="7" customWidth="1"/>
    <col min="6401" max="6401" width="14.7109375" style="7" customWidth="1"/>
    <col min="6402" max="6402" width="53.28515625" style="7" customWidth="1"/>
    <col min="6403" max="6403" width="14.28515625" style="7" customWidth="1"/>
    <col min="6404" max="6404" width="15.7109375" style="7" customWidth="1"/>
    <col min="6405" max="6405" width="13.5703125" style="7" customWidth="1"/>
    <col min="6406" max="6406" width="11.85546875" style="7" customWidth="1"/>
    <col min="6407" max="6407" width="16.140625" style="7" customWidth="1"/>
    <col min="6408" max="6408" width="11.5703125" style="7" bestFit="1" customWidth="1"/>
    <col min="6409" max="6655" width="9.28515625" style="7"/>
    <col min="6656" max="6656" width="4.42578125" style="7" customWidth="1"/>
    <col min="6657" max="6657" width="14.7109375" style="7" customWidth="1"/>
    <col min="6658" max="6658" width="53.28515625" style="7" customWidth="1"/>
    <col min="6659" max="6659" width="14.28515625" style="7" customWidth="1"/>
    <col min="6660" max="6660" width="15.7109375" style="7" customWidth="1"/>
    <col min="6661" max="6661" width="13.5703125" style="7" customWidth="1"/>
    <col min="6662" max="6662" width="11.85546875" style="7" customWidth="1"/>
    <col min="6663" max="6663" width="16.140625" style="7" customWidth="1"/>
    <col min="6664" max="6664" width="11.5703125" style="7" bestFit="1" customWidth="1"/>
    <col min="6665" max="6911" width="9.28515625" style="7"/>
    <col min="6912" max="6912" width="4.42578125" style="7" customWidth="1"/>
    <col min="6913" max="6913" width="14.7109375" style="7" customWidth="1"/>
    <col min="6914" max="6914" width="53.28515625" style="7" customWidth="1"/>
    <col min="6915" max="6915" width="14.28515625" style="7" customWidth="1"/>
    <col min="6916" max="6916" width="15.7109375" style="7" customWidth="1"/>
    <col min="6917" max="6917" width="13.5703125" style="7" customWidth="1"/>
    <col min="6918" max="6918" width="11.85546875" style="7" customWidth="1"/>
    <col min="6919" max="6919" width="16.140625" style="7" customWidth="1"/>
    <col min="6920" max="6920" width="11.5703125" style="7" bestFit="1" customWidth="1"/>
    <col min="6921" max="7167" width="9.28515625" style="7"/>
    <col min="7168" max="7168" width="4.42578125" style="7" customWidth="1"/>
    <col min="7169" max="7169" width="14.7109375" style="7" customWidth="1"/>
    <col min="7170" max="7170" width="53.28515625" style="7" customWidth="1"/>
    <col min="7171" max="7171" width="14.28515625" style="7" customWidth="1"/>
    <col min="7172" max="7172" width="15.7109375" style="7" customWidth="1"/>
    <col min="7173" max="7173" width="13.5703125" style="7" customWidth="1"/>
    <col min="7174" max="7174" width="11.85546875" style="7" customWidth="1"/>
    <col min="7175" max="7175" width="16.140625" style="7" customWidth="1"/>
    <col min="7176" max="7176" width="11.5703125" style="7" bestFit="1" customWidth="1"/>
    <col min="7177" max="7423" width="9.28515625" style="7"/>
    <col min="7424" max="7424" width="4.42578125" style="7" customWidth="1"/>
    <col min="7425" max="7425" width="14.7109375" style="7" customWidth="1"/>
    <col min="7426" max="7426" width="53.28515625" style="7" customWidth="1"/>
    <col min="7427" max="7427" width="14.28515625" style="7" customWidth="1"/>
    <col min="7428" max="7428" width="15.7109375" style="7" customWidth="1"/>
    <col min="7429" max="7429" width="13.5703125" style="7" customWidth="1"/>
    <col min="7430" max="7430" width="11.85546875" style="7" customWidth="1"/>
    <col min="7431" max="7431" width="16.140625" style="7" customWidth="1"/>
    <col min="7432" max="7432" width="11.5703125" style="7" bestFit="1" customWidth="1"/>
    <col min="7433" max="7679" width="9.28515625" style="7"/>
    <col min="7680" max="7680" width="4.42578125" style="7" customWidth="1"/>
    <col min="7681" max="7681" width="14.7109375" style="7" customWidth="1"/>
    <col min="7682" max="7682" width="53.28515625" style="7" customWidth="1"/>
    <col min="7683" max="7683" width="14.28515625" style="7" customWidth="1"/>
    <col min="7684" max="7684" width="15.7109375" style="7" customWidth="1"/>
    <col min="7685" max="7685" width="13.5703125" style="7" customWidth="1"/>
    <col min="7686" max="7686" width="11.85546875" style="7" customWidth="1"/>
    <col min="7687" max="7687" width="16.140625" style="7" customWidth="1"/>
    <col min="7688" max="7688" width="11.5703125" style="7" bestFit="1" customWidth="1"/>
    <col min="7689" max="7935" width="9.28515625" style="7"/>
    <col min="7936" max="7936" width="4.42578125" style="7" customWidth="1"/>
    <col min="7937" max="7937" width="14.7109375" style="7" customWidth="1"/>
    <col min="7938" max="7938" width="53.28515625" style="7" customWidth="1"/>
    <col min="7939" max="7939" width="14.28515625" style="7" customWidth="1"/>
    <col min="7940" max="7940" width="15.7109375" style="7" customWidth="1"/>
    <col min="7941" max="7941" width="13.5703125" style="7" customWidth="1"/>
    <col min="7942" max="7942" width="11.85546875" style="7" customWidth="1"/>
    <col min="7943" max="7943" width="16.140625" style="7" customWidth="1"/>
    <col min="7944" max="7944" width="11.5703125" style="7" bestFit="1" customWidth="1"/>
    <col min="7945" max="8191" width="9.28515625" style="7"/>
    <col min="8192" max="8192" width="4.42578125" style="7" customWidth="1"/>
    <col min="8193" max="8193" width="14.7109375" style="7" customWidth="1"/>
    <col min="8194" max="8194" width="53.28515625" style="7" customWidth="1"/>
    <col min="8195" max="8195" width="14.28515625" style="7" customWidth="1"/>
    <col min="8196" max="8196" width="15.7109375" style="7" customWidth="1"/>
    <col min="8197" max="8197" width="13.5703125" style="7" customWidth="1"/>
    <col min="8198" max="8198" width="11.85546875" style="7" customWidth="1"/>
    <col min="8199" max="8199" width="16.140625" style="7" customWidth="1"/>
    <col min="8200" max="8200" width="11.5703125" style="7" bestFit="1" customWidth="1"/>
    <col min="8201" max="8447" width="9.28515625" style="7"/>
    <col min="8448" max="8448" width="4.42578125" style="7" customWidth="1"/>
    <col min="8449" max="8449" width="14.7109375" style="7" customWidth="1"/>
    <col min="8450" max="8450" width="53.28515625" style="7" customWidth="1"/>
    <col min="8451" max="8451" width="14.28515625" style="7" customWidth="1"/>
    <col min="8452" max="8452" width="15.7109375" style="7" customWidth="1"/>
    <col min="8453" max="8453" width="13.5703125" style="7" customWidth="1"/>
    <col min="8454" max="8454" width="11.85546875" style="7" customWidth="1"/>
    <col min="8455" max="8455" width="16.140625" style="7" customWidth="1"/>
    <col min="8456" max="8456" width="11.5703125" style="7" bestFit="1" customWidth="1"/>
    <col min="8457" max="8703" width="9.28515625" style="7"/>
    <col min="8704" max="8704" width="4.42578125" style="7" customWidth="1"/>
    <col min="8705" max="8705" width="14.7109375" style="7" customWidth="1"/>
    <col min="8706" max="8706" width="53.28515625" style="7" customWidth="1"/>
    <col min="8707" max="8707" width="14.28515625" style="7" customWidth="1"/>
    <col min="8708" max="8708" width="15.7109375" style="7" customWidth="1"/>
    <col min="8709" max="8709" width="13.5703125" style="7" customWidth="1"/>
    <col min="8710" max="8710" width="11.85546875" style="7" customWidth="1"/>
    <col min="8711" max="8711" width="16.140625" style="7" customWidth="1"/>
    <col min="8712" max="8712" width="11.5703125" style="7" bestFit="1" customWidth="1"/>
    <col min="8713" max="8959" width="9.28515625" style="7"/>
    <col min="8960" max="8960" width="4.42578125" style="7" customWidth="1"/>
    <col min="8961" max="8961" width="14.7109375" style="7" customWidth="1"/>
    <col min="8962" max="8962" width="53.28515625" style="7" customWidth="1"/>
    <col min="8963" max="8963" width="14.28515625" style="7" customWidth="1"/>
    <col min="8964" max="8964" width="15.7109375" style="7" customWidth="1"/>
    <col min="8965" max="8965" width="13.5703125" style="7" customWidth="1"/>
    <col min="8966" max="8966" width="11.85546875" style="7" customWidth="1"/>
    <col min="8967" max="8967" width="16.140625" style="7" customWidth="1"/>
    <col min="8968" max="8968" width="11.5703125" style="7" bestFit="1" customWidth="1"/>
    <col min="8969" max="9215" width="9.28515625" style="7"/>
    <col min="9216" max="9216" width="4.42578125" style="7" customWidth="1"/>
    <col min="9217" max="9217" width="14.7109375" style="7" customWidth="1"/>
    <col min="9218" max="9218" width="53.28515625" style="7" customWidth="1"/>
    <col min="9219" max="9219" width="14.28515625" style="7" customWidth="1"/>
    <col min="9220" max="9220" width="15.7109375" style="7" customWidth="1"/>
    <col min="9221" max="9221" width="13.5703125" style="7" customWidth="1"/>
    <col min="9222" max="9222" width="11.85546875" style="7" customWidth="1"/>
    <col min="9223" max="9223" width="16.140625" style="7" customWidth="1"/>
    <col min="9224" max="9224" width="11.5703125" style="7" bestFit="1" customWidth="1"/>
    <col min="9225" max="9471" width="9.28515625" style="7"/>
    <col min="9472" max="9472" width="4.42578125" style="7" customWidth="1"/>
    <col min="9473" max="9473" width="14.7109375" style="7" customWidth="1"/>
    <col min="9474" max="9474" width="53.28515625" style="7" customWidth="1"/>
    <col min="9475" max="9475" width="14.28515625" style="7" customWidth="1"/>
    <col min="9476" max="9476" width="15.7109375" style="7" customWidth="1"/>
    <col min="9477" max="9477" width="13.5703125" style="7" customWidth="1"/>
    <col min="9478" max="9478" width="11.85546875" style="7" customWidth="1"/>
    <col min="9479" max="9479" width="16.140625" style="7" customWidth="1"/>
    <col min="9480" max="9480" width="11.5703125" style="7" bestFit="1" customWidth="1"/>
    <col min="9481" max="9727" width="9.28515625" style="7"/>
    <col min="9728" max="9728" width="4.42578125" style="7" customWidth="1"/>
    <col min="9729" max="9729" width="14.7109375" style="7" customWidth="1"/>
    <col min="9730" max="9730" width="53.28515625" style="7" customWidth="1"/>
    <col min="9731" max="9731" width="14.28515625" style="7" customWidth="1"/>
    <col min="9732" max="9732" width="15.7109375" style="7" customWidth="1"/>
    <col min="9733" max="9733" width="13.5703125" style="7" customWidth="1"/>
    <col min="9734" max="9734" width="11.85546875" style="7" customWidth="1"/>
    <col min="9735" max="9735" width="16.140625" style="7" customWidth="1"/>
    <col min="9736" max="9736" width="11.5703125" style="7" bestFit="1" customWidth="1"/>
    <col min="9737" max="9983" width="9.28515625" style="7"/>
    <col min="9984" max="9984" width="4.42578125" style="7" customWidth="1"/>
    <col min="9985" max="9985" width="14.7109375" style="7" customWidth="1"/>
    <col min="9986" max="9986" width="53.28515625" style="7" customWidth="1"/>
    <col min="9987" max="9987" width="14.28515625" style="7" customWidth="1"/>
    <col min="9988" max="9988" width="15.7109375" style="7" customWidth="1"/>
    <col min="9989" max="9989" width="13.5703125" style="7" customWidth="1"/>
    <col min="9990" max="9990" width="11.85546875" style="7" customWidth="1"/>
    <col min="9991" max="9991" width="16.140625" style="7" customWidth="1"/>
    <col min="9992" max="9992" width="11.5703125" style="7" bestFit="1" customWidth="1"/>
    <col min="9993" max="10239" width="9.28515625" style="7"/>
    <col min="10240" max="10240" width="4.42578125" style="7" customWidth="1"/>
    <col min="10241" max="10241" width="14.7109375" style="7" customWidth="1"/>
    <col min="10242" max="10242" width="53.28515625" style="7" customWidth="1"/>
    <col min="10243" max="10243" width="14.28515625" style="7" customWidth="1"/>
    <col min="10244" max="10244" width="15.7109375" style="7" customWidth="1"/>
    <col min="10245" max="10245" width="13.5703125" style="7" customWidth="1"/>
    <col min="10246" max="10246" width="11.85546875" style="7" customWidth="1"/>
    <col min="10247" max="10247" width="16.140625" style="7" customWidth="1"/>
    <col min="10248" max="10248" width="11.5703125" style="7" bestFit="1" customWidth="1"/>
    <col min="10249" max="10495" width="9.28515625" style="7"/>
    <col min="10496" max="10496" width="4.42578125" style="7" customWidth="1"/>
    <col min="10497" max="10497" width="14.7109375" style="7" customWidth="1"/>
    <col min="10498" max="10498" width="53.28515625" style="7" customWidth="1"/>
    <col min="10499" max="10499" width="14.28515625" style="7" customWidth="1"/>
    <col min="10500" max="10500" width="15.7109375" style="7" customWidth="1"/>
    <col min="10501" max="10501" width="13.5703125" style="7" customWidth="1"/>
    <col min="10502" max="10502" width="11.85546875" style="7" customWidth="1"/>
    <col min="10503" max="10503" width="16.140625" style="7" customWidth="1"/>
    <col min="10504" max="10504" width="11.5703125" style="7" bestFit="1" customWidth="1"/>
    <col min="10505" max="10751" width="9.28515625" style="7"/>
    <col min="10752" max="10752" width="4.42578125" style="7" customWidth="1"/>
    <col min="10753" max="10753" width="14.7109375" style="7" customWidth="1"/>
    <col min="10754" max="10754" width="53.28515625" style="7" customWidth="1"/>
    <col min="10755" max="10755" width="14.28515625" style="7" customWidth="1"/>
    <col min="10756" max="10756" width="15.7109375" style="7" customWidth="1"/>
    <col min="10757" max="10757" width="13.5703125" style="7" customWidth="1"/>
    <col min="10758" max="10758" width="11.85546875" style="7" customWidth="1"/>
    <col min="10759" max="10759" width="16.140625" style="7" customWidth="1"/>
    <col min="10760" max="10760" width="11.5703125" style="7" bestFit="1" customWidth="1"/>
    <col min="10761" max="11007" width="9.28515625" style="7"/>
    <col min="11008" max="11008" width="4.42578125" style="7" customWidth="1"/>
    <col min="11009" max="11009" width="14.7109375" style="7" customWidth="1"/>
    <col min="11010" max="11010" width="53.28515625" style="7" customWidth="1"/>
    <col min="11011" max="11011" width="14.28515625" style="7" customWidth="1"/>
    <col min="11012" max="11012" width="15.7109375" style="7" customWidth="1"/>
    <col min="11013" max="11013" width="13.5703125" style="7" customWidth="1"/>
    <col min="11014" max="11014" width="11.85546875" style="7" customWidth="1"/>
    <col min="11015" max="11015" width="16.140625" style="7" customWidth="1"/>
    <col min="11016" max="11016" width="11.5703125" style="7" bestFit="1" customWidth="1"/>
    <col min="11017" max="11263" width="9.28515625" style="7"/>
    <col min="11264" max="11264" width="4.42578125" style="7" customWidth="1"/>
    <col min="11265" max="11265" width="14.7109375" style="7" customWidth="1"/>
    <col min="11266" max="11266" width="53.28515625" style="7" customWidth="1"/>
    <col min="11267" max="11267" width="14.28515625" style="7" customWidth="1"/>
    <col min="11268" max="11268" width="15.7109375" style="7" customWidth="1"/>
    <col min="11269" max="11269" width="13.5703125" style="7" customWidth="1"/>
    <col min="11270" max="11270" width="11.85546875" style="7" customWidth="1"/>
    <col min="11271" max="11271" width="16.140625" style="7" customWidth="1"/>
    <col min="11272" max="11272" width="11.5703125" style="7" bestFit="1" customWidth="1"/>
    <col min="11273" max="11519" width="9.28515625" style="7"/>
    <col min="11520" max="11520" width="4.42578125" style="7" customWidth="1"/>
    <col min="11521" max="11521" width="14.7109375" style="7" customWidth="1"/>
    <col min="11522" max="11522" width="53.28515625" style="7" customWidth="1"/>
    <col min="11523" max="11523" width="14.28515625" style="7" customWidth="1"/>
    <col min="11524" max="11524" width="15.7109375" style="7" customWidth="1"/>
    <col min="11525" max="11525" width="13.5703125" style="7" customWidth="1"/>
    <col min="11526" max="11526" width="11.85546875" style="7" customWidth="1"/>
    <col min="11527" max="11527" width="16.140625" style="7" customWidth="1"/>
    <col min="11528" max="11528" width="11.5703125" style="7" bestFit="1" customWidth="1"/>
    <col min="11529" max="11775" width="9.28515625" style="7"/>
    <col min="11776" max="11776" width="4.42578125" style="7" customWidth="1"/>
    <col min="11777" max="11777" width="14.7109375" style="7" customWidth="1"/>
    <col min="11778" max="11778" width="53.28515625" style="7" customWidth="1"/>
    <col min="11779" max="11779" width="14.28515625" style="7" customWidth="1"/>
    <col min="11780" max="11780" width="15.7109375" style="7" customWidth="1"/>
    <col min="11781" max="11781" width="13.5703125" style="7" customWidth="1"/>
    <col min="11782" max="11782" width="11.85546875" style="7" customWidth="1"/>
    <col min="11783" max="11783" width="16.140625" style="7" customWidth="1"/>
    <col min="11784" max="11784" width="11.5703125" style="7" bestFit="1" customWidth="1"/>
    <col min="11785" max="12031" width="9.28515625" style="7"/>
    <col min="12032" max="12032" width="4.42578125" style="7" customWidth="1"/>
    <col min="12033" max="12033" width="14.7109375" style="7" customWidth="1"/>
    <col min="12034" max="12034" width="53.28515625" style="7" customWidth="1"/>
    <col min="12035" max="12035" width="14.28515625" style="7" customWidth="1"/>
    <col min="12036" max="12036" width="15.7109375" style="7" customWidth="1"/>
    <col min="12037" max="12037" width="13.5703125" style="7" customWidth="1"/>
    <col min="12038" max="12038" width="11.85546875" style="7" customWidth="1"/>
    <col min="12039" max="12039" width="16.140625" style="7" customWidth="1"/>
    <col min="12040" max="12040" width="11.5703125" style="7" bestFit="1" customWidth="1"/>
    <col min="12041" max="12287" width="9.28515625" style="7"/>
    <col min="12288" max="12288" width="4.42578125" style="7" customWidth="1"/>
    <col min="12289" max="12289" width="14.7109375" style="7" customWidth="1"/>
    <col min="12290" max="12290" width="53.28515625" style="7" customWidth="1"/>
    <col min="12291" max="12291" width="14.28515625" style="7" customWidth="1"/>
    <col min="12292" max="12292" width="15.7109375" style="7" customWidth="1"/>
    <col min="12293" max="12293" width="13.5703125" style="7" customWidth="1"/>
    <col min="12294" max="12294" width="11.85546875" style="7" customWidth="1"/>
    <col min="12295" max="12295" width="16.140625" style="7" customWidth="1"/>
    <col min="12296" max="12296" width="11.5703125" style="7" bestFit="1" customWidth="1"/>
    <col min="12297" max="12543" width="9.28515625" style="7"/>
    <col min="12544" max="12544" width="4.42578125" style="7" customWidth="1"/>
    <col min="12545" max="12545" width="14.7109375" style="7" customWidth="1"/>
    <col min="12546" max="12546" width="53.28515625" style="7" customWidth="1"/>
    <col min="12547" max="12547" width="14.28515625" style="7" customWidth="1"/>
    <col min="12548" max="12548" width="15.7109375" style="7" customWidth="1"/>
    <col min="12549" max="12549" width="13.5703125" style="7" customWidth="1"/>
    <col min="12550" max="12550" width="11.85546875" style="7" customWidth="1"/>
    <col min="12551" max="12551" width="16.140625" style="7" customWidth="1"/>
    <col min="12552" max="12552" width="11.5703125" style="7" bestFit="1" customWidth="1"/>
    <col min="12553" max="12799" width="9.28515625" style="7"/>
    <col min="12800" max="12800" width="4.42578125" style="7" customWidth="1"/>
    <col min="12801" max="12801" width="14.7109375" style="7" customWidth="1"/>
    <col min="12802" max="12802" width="53.28515625" style="7" customWidth="1"/>
    <col min="12803" max="12803" width="14.28515625" style="7" customWidth="1"/>
    <col min="12804" max="12804" width="15.7109375" style="7" customWidth="1"/>
    <col min="12805" max="12805" width="13.5703125" style="7" customWidth="1"/>
    <col min="12806" max="12806" width="11.85546875" style="7" customWidth="1"/>
    <col min="12807" max="12807" width="16.140625" style="7" customWidth="1"/>
    <col min="12808" max="12808" width="11.5703125" style="7" bestFit="1" customWidth="1"/>
    <col min="12809" max="13055" width="9.28515625" style="7"/>
    <col min="13056" max="13056" width="4.42578125" style="7" customWidth="1"/>
    <col min="13057" max="13057" width="14.7109375" style="7" customWidth="1"/>
    <col min="13058" max="13058" width="53.28515625" style="7" customWidth="1"/>
    <col min="13059" max="13059" width="14.28515625" style="7" customWidth="1"/>
    <col min="13060" max="13060" width="15.7109375" style="7" customWidth="1"/>
    <col min="13061" max="13061" width="13.5703125" style="7" customWidth="1"/>
    <col min="13062" max="13062" width="11.85546875" style="7" customWidth="1"/>
    <col min="13063" max="13063" width="16.140625" style="7" customWidth="1"/>
    <col min="13064" max="13064" width="11.5703125" style="7" bestFit="1" customWidth="1"/>
    <col min="13065" max="13311" width="9.28515625" style="7"/>
    <col min="13312" max="13312" width="4.42578125" style="7" customWidth="1"/>
    <col min="13313" max="13313" width="14.7109375" style="7" customWidth="1"/>
    <col min="13314" max="13314" width="53.28515625" style="7" customWidth="1"/>
    <col min="13315" max="13315" width="14.28515625" style="7" customWidth="1"/>
    <col min="13316" max="13316" width="15.7109375" style="7" customWidth="1"/>
    <col min="13317" max="13317" width="13.5703125" style="7" customWidth="1"/>
    <col min="13318" max="13318" width="11.85546875" style="7" customWidth="1"/>
    <col min="13319" max="13319" width="16.140625" style="7" customWidth="1"/>
    <col min="13320" max="13320" width="11.5703125" style="7" bestFit="1" customWidth="1"/>
    <col min="13321" max="13567" width="9.28515625" style="7"/>
    <col min="13568" max="13568" width="4.42578125" style="7" customWidth="1"/>
    <col min="13569" max="13569" width="14.7109375" style="7" customWidth="1"/>
    <col min="13570" max="13570" width="53.28515625" style="7" customWidth="1"/>
    <col min="13571" max="13571" width="14.28515625" style="7" customWidth="1"/>
    <col min="13572" max="13572" width="15.7109375" style="7" customWidth="1"/>
    <col min="13573" max="13573" width="13.5703125" style="7" customWidth="1"/>
    <col min="13574" max="13574" width="11.85546875" style="7" customWidth="1"/>
    <col min="13575" max="13575" width="16.140625" style="7" customWidth="1"/>
    <col min="13576" max="13576" width="11.5703125" style="7" bestFit="1" customWidth="1"/>
    <col min="13577" max="13823" width="9.28515625" style="7"/>
    <col min="13824" max="13824" width="4.42578125" style="7" customWidth="1"/>
    <col min="13825" max="13825" width="14.7109375" style="7" customWidth="1"/>
    <col min="13826" max="13826" width="53.28515625" style="7" customWidth="1"/>
    <col min="13827" max="13827" width="14.28515625" style="7" customWidth="1"/>
    <col min="13828" max="13828" width="15.7109375" style="7" customWidth="1"/>
    <col min="13829" max="13829" width="13.5703125" style="7" customWidth="1"/>
    <col min="13830" max="13830" width="11.85546875" style="7" customWidth="1"/>
    <col min="13831" max="13831" width="16.140625" style="7" customWidth="1"/>
    <col min="13832" max="13832" width="11.5703125" style="7" bestFit="1" customWidth="1"/>
    <col min="13833" max="14079" width="9.28515625" style="7"/>
    <col min="14080" max="14080" width="4.42578125" style="7" customWidth="1"/>
    <col min="14081" max="14081" width="14.7109375" style="7" customWidth="1"/>
    <col min="14082" max="14082" width="53.28515625" style="7" customWidth="1"/>
    <col min="14083" max="14083" width="14.28515625" style="7" customWidth="1"/>
    <col min="14084" max="14084" width="15.7109375" style="7" customWidth="1"/>
    <col min="14085" max="14085" width="13.5703125" style="7" customWidth="1"/>
    <col min="14086" max="14086" width="11.85546875" style="7" customWidth="1"/>
    <col min="14087" max="14087" width="16.140625" style="7" customWidth="1"/>
    <col min="14088" max="14088" width="11.5703125" style="7" bestFit="1" customWidth="1"/>
    <col min="14089" max="14335" width="9.28515625" style="7"/>
    <col min="14336" max="14336" width="4.42578125" style="7" customWidth="1"/>
    <col min="14337" max="14337" width="14.7109375" style="7" customWidth="1"/>
    <col min="14338" max="14338" width="53.28515625" style="7" customWidth="1"/>
    <col min="14339" max="14339" width="14.28515625" style="7" customWidth="1"/>
    <col min="14340" max="14340" width="15.7109375" style="7" customWidth="1"/>
    <col min="14341" max="14341" width="13.5703125" style="7" customWidth="1"/>
    <col min="14342" max="14342" width="11.85546875" style="7" customWidth="1"/>
    <col min="14343" max="14343" width="16.140625" style="7" customWidth="1"/>
    <col min="14344" max="14344" width="11.5703125" style="7" bestFit="1" customWidth="1"/>
    <col min="14345" max="14591" width="9.28515625" style="7"/>
    <col min="14592" max="14592" width="4.42578125" style="7" customWidth="1"/>
    <col min="14593" max="14593" width="14.7109375" style="7" customWidth="1"/>
    <col min="14594" max="14594" width="53.28515625" style="7" customWidth="1"/>
    <col min="14595" max="14595" width="14.28515625" style="7" customWidth="1"/>
    <col min="14596" max="14596" width="15.7109375" style="7" customWidth="1"/>
    <col min="14597" max="14597" width="13.5703125" style="7" customWidth="1"/>
    <col min="14598" max="14598" width="11.85546875" style="7" customWidth="1"/>
    <col min="14599" max="14599" width="16.140625" style="7" customWidth="1"/>
    <col min="14600" max="14600" width="11.5703125" style="7" bestFit="1" customWidth="1"/>
    <col min="14601" max="14847" width="9.28515625" style="7"/>
    <col min="14848" max="14848" width="4.42578125" style="7" customWidth="1"/>
    <col min="14849" max="14849" width="14.7109375" style="7" customWidth="1"/>
    <col min="14850" max="14850" width="53.28515625" style="7" customWidth="1"/>
    <col min="14851" max="14851" width="14.28515625" style="7" customWidth="1"/>
    <col min="14852" max="14852" width="15.7109375" style="7" customWidth="1"/>
    <col min="14853" max="14853" width="13.5703125" style="7" customWidth="1"/>
    <col min="14854" max="14854" width="11.85546875" style="7" customWidth="1"/>
    <col min="14855" max="14855" width="16.140625" style="7" customWidth="1"/>
    <col min="14856" max="14856" width="11.5703125" style="7" bestFit="1" customWidth="1"/>
    <col min="14857" max="15103" width="9.28515625" style="7"/>
    <col min="15104" max="15104" width="4.42578125" style="7" customWidth="1"/>
    <col min="15105" max="15105" width="14.7109375" style="7" customWidth="1"/>
    <col min="15106" max="15106" width="53.28515625" style="7" customWidth="1"/>
    <col min="15107" max="15107" width="14.28515625" style="7" customWidth="1"/>
    <col min="15108" max="15108" width="15.7109375" style="7" customWidth="1"/>
    <col min="15109" max="15109" width="13.5703125" style="7" customWidth="1"/>
    <col min="15110" max="15110" width="11.85546875" style="7" customWidth="1"/>
    <col min="15111" max="15111" width="16.140625" style="7" customWidth="1"/>
    <col min="15112" max="15112" width="11.5703125" style="7" bestFit="1" customWidth="1"/>
    <col min="15113" max="15359" width="9.28515625" style="7"/>
    <col min="15360" max="15360" width="4.42578125" style="7" customWidth="1"/>
    <col min="15361" max="15361" width="14.7109375" style="7" customWidth="1"/>
    <col min="15362" max="15362" width="53.28515625" style="7" customWidth="1"/>
    <col min="15363" max="15363" width="14.28515625" style="7" customWidth="1"/>
    <col min="15364" max="15364" width="15.7109375" style="7" customWidth="1"/>
    <col min="15365" max="15365" width="13.5703125" style="7" customWidth="1"/>
    <col min="15366" max="15366" width="11.85546875" style="7" customWidth="1"/>
    <col min="15367" max="15367" width="16.140625" style="7" customWidth="1"/>
    <col min="15368" max="15368" width="11.5703125" style="7" bestFit="1" customWidth="1"/>
    <col min="15369" max="15615" width="9.28515625" style="7"/>
    <col min="15616" max="15616" width="4.42578125" style="7" customWidth="1"/>
    <col min="15617" max="15617" width="14.7109375" style="7" customWidth="1"/>
    <col min="15618" max="15618" width="53.28515625" style="7" customWidth="1"/>
    <col min="15619" max="15619" width="14.28515625" style="7" customWidth="1"/>
    <col min="15620" max="15620" width="15.7109375" style="7" customWidth="1"/>
    <col min="15621" max="15621" width="13.5703125" style="7" customWidth="1"/>
    <col min="15622" max="15622" width="11.85546875" style="7" customWidth="1"/>
    <col min="15623" max="15623" width="16.140625" style="7" customWidth="1"/>
    <col min="15624" max="15624" width="11.5703125" style="7" bestFit="1" customWidth="1"/>
    <col min="15625" max="15871" width="9.28515625" style="7"/>
    <col min="15872" max="15872" width="4.42578125" style="7" customWidth="1"/>
    <col min="15873" max="15873" width="14.7109375" style="7" customWidth="1"/>
    <col min="15874" max="15874" width="53.28515625" style="7" customWidth="1"/>
    <col min="15875" max="15875" width="14.28515625" style="7" customWidth="1"/>
    <col min="15876" max="15876" width="15.7109375" style="7" customWidth="1"/>
    <col min="15877" max="15877" width="13.5703125" style="7" customWidth="1"/>
    <col min="15878" max="15878" width="11.85546875" style="7" customWidth="1"/>
    <col min="15879" max="15879" width="16.140625" style="7" customWidth="1"/>
    <col min="15880" max="15880" width="11.5703125" style="7" bestFit="1" customWidth="1"/>
    <col min="15881" max="16127" width="9.28515625" style="7"/>
    <col min="16128" max="16128" width="4.42578125" style="7" customWidth="1"/>
    <col min="16129" max="16129" width="14.7109375" style="7" customWidth="1"/>
    <col min="16130" max="16130" width="53.28515625" style="7" customWidth="1"/>
    <col min="16131" max="16131" width="14.28515625" style="7" customWidth="1"/>
    <col min="16132" max="16132" width="15.7109375" style="7" customWidth="1"/>
    <col min="16133" max="16133" width="13.5703125" style="7" customWidth="1"/>
    <col min="16134" max="16134" width="11.85546875" style="7" customWidth="1"/>
    <col min="16135" max="16135" width="16.140625" style="7" customWidth="1"/>
    <col min="16136" max="16136" width="11.5703125" style="7" bestFit="1" customWidth="1"/>
    <col min="16137" max="16384" width="9.28515625" style="7"/>
  </cols>
  <sheetData>
    <row r="2" spans="1:9" ht="15.75" thickBot="1" x14ac:dyDescent="0.3"/>
    <row r="3" spans="1:9" ht="21" customHeight="1" x14ac:dyDescent="0.25">
      <c r="A3" s="1631" t="s">
        <v>0</v>
      </c>
      <c r="B3" s="1632"/>
      <c r="C3" s="1632"/>
      <c r="D3" s="1632"/>
      <c r="E3" s="1632"/>
      <c r="F3" s="1632"/>
      <c r="G3" s="1632"/>
      <c r="H3" s="1632"/>
      <c r="I3" s="1633"/>
    </row>
    <row r="4" spans="1:9" ht="21" customHeight="1" x14ac:dyDescent="0.25">
      <c r="A4" s="1634" t="s">
        <v>156</v>
      </c>
      <c r="B4" s="1635"/>
      <c r="C4" s="1635"/>
      <c r="D4" s="1635"/>
      <c r="E4" s="1635"/>
      <c r="F4" s="1635"/>
      <c r="G4" s="1635"/>
      <c r="H4" s="1635"/>
      <c r="I4" s="1636"/>
    </row>
    <row r="5" spans="1:9" ht="20.45" customHeight="1" x14ac:dyDescent="0.25">
      <c r="A5" s="1637" t="s">
        <v>1</v>
      </c>
      <c r="B5" s="1638"/>
      <c r="C5" s="1638"/>
      <c r="D5" s="1638"/>
      <c r="E5" s="1638"/>
      <c r="F5" s="1638"/>
      <c r="G5" s="1638"/>
      <c r="H5" s="1638"/>
      <c r="I5" s="1639"/>
    </row>
    <row r="6" spans="1:9" ht="21" customHeight="1" thickBot="1" x14ac:dyDescent="0.3">
      <c r="A6" s="1640" t="s">
        <v>158</v>
      </c>
      <c r="B6" s="1641"/>
      <c r="C6" s="1641"/>
      <c r="D6" s="1641"/>
      <c r="E6" s="1641"/>
      <c r="F6" s="1641"/>
      <c r="G6" s="1641"/>
      <c r="H6" s="1641"/>
      <c r="I6" s="1642"/>
    </row>
    <row r="7" spans="1:9" ht="32.25" thickBot="1" x14ac:dyDescent="0.3">
      <c r="A7" s="32" t="s">
        <v>231</v>
      </c>
      <c r="B7" s="1644" t="s">
        <v>232</v>
      </c>
      <c r="C7" s="1644"/>
      <c r="D7" s="1644"/>
      <c r="E7" s="30" t="s">
        <v>2</v>
      </c>
      <c r="F7" s="30" t="s">
        <v>233</v>
      </c>
      <c r="G7" s="253" t="s">
        <v>492</v>
      </c>
      <c r="H7" s="31" t="s">
        <v>234</v>
      </c>
      <c r="I7" s="45" t="s">
        <v>235</v>
      </c>
    </row>
    <row r="8" spans="1:9" ht="18.75" thickBot="1" x14ac:dyDescent="0.3">
      <c r="A8" s="387">
        <v>1</v>
      </c>
      <c r="B8" s="1645">
        <v>2</v>
      </c>
      <c r="C8" s="1646"/>
      <c r="D8" s="1647"/>
      <c r="E8" s="387">
        <v>3</v>
      </c>
      <c r="F8" s="387">
        <v>4</v>
      </c>
      <c r="G8" s="387">
        <v>5</v>
      </c>
      <c r="H8" s="387">
        <v>6</v>
      </c>
      <c r="I8" s="387">
        <v>7</v>
      </c>
    </row>
    <row r="9" spans="1:9" ht="64.900000000000006" customHeight="1" thickBot="1" x14ac:dyDescent="0.3">
      <c r="A9" s="387">
        <v>1</v>
      </c>
      <c r="B9" s="1643" t="s">
        <v>3</v>
      </c>
      <c r="C9" s="1643"/>
      <c r="D9" s="1643"/>
      <c r="E9" s="26">
        <f>D65</f>
        <v>9852.630000000001</v>
      </c>
      <c r="F9" s="26">
        <f>E65</f>
        <v>9751.2800000000007</v>
      </c>
      <c r="G9" s="26">
        <f>F65</f>
        <v>9556.3945000000003</v>
      </c>
      <c r="H9" s="26">
        <f>G9/E9*100</f>
        <v>96.993335789530306</v>
      </c>
      <c r="I9" s="33">
        <f>G9/F9*100</f>
        <v>98.001436734459475</v>
      </c>
    </row>
    <row r="10" spans="1:9" ht="64.900000000000006" customHeight="1" thickBot="1" x14ac:dyDescent="0.3">
      <c r="A10" s="387">
        <v>2</v>
      </c>
      <c r="B10" s="1626" t="s">
        <v>4</v>
      </c>
      <c r="C10" s="1626"/>
      <c r="D10" s="1626"/>
      <c r="E10" s="257">
        <f>D92</f>
        <v>9.0000000000000011E-2</v>
      </c>
      <c r="F10" s="257">
        <f>E92</f>
        <v>1.6</v>
      </c>
      <c r="G10" s="257">
        <f>F92</f>
        <v>1.6</v>
      </c>
      <c r="H10" s="46">
        <f t="shared" ref="H10:H18" si="0">G10/E10*100</f>
        <v>1777.7777777777776</v>
      </c>
      <c r="I10" s="47">
        <f t="shared" ref="I10:I18" si="1">G10/F10*100</f>
        <v>100</v>
      </c>
    </row>
    <row r="11" spans="1:9" ht="64.900000000000006" customHeight="1" thickBot="1" x14ac:dyDescent="0.3">
      <c r="A11" s="387">
        <v>3</v>
      </c>
      <c r="B11" s="1626" t="s">
        <v>236</v>
      </c>
      <c r="C11" s="1626"/>
      <c r="D11" s="1626"/>
      <c r="E11" s="257">
        <f>D112</f>
        <v>3094.0500000000006</v>
      </c>
      <c r="F11" s="257">
        <f>E112</f>
        <v>2891.5</v>
      </c>
      <c r="G11" s="257">
        <f>F112</f>
        <v>2743.8449999999998</v>
      </c>
      <c r="H11" s="46">
        <f t="shared" si="0"/>
        <v>88.681339991273546</v>
      </c>
      <c r="I11" s="47">
        <f t="shared" si="1"/>
        <v>94.893480892270446</v>
      </c>
    </row>
    <row r="12" spans="1:9" ht="64.900000000000006" customHeight="1" thickBot="1" x14ac:dyDescent="0.3">
      <c r="A12" s="387">
        <v>4</v>
      </c>
      <c r="B12" s="1626" t="s">
        <v>5</v>
      </c>
      <c r="C12" s="1626"/>
      <c r="D12" s="1626"/>
      <c r="E12" s="257">
        <f>D124</f>
        <v>251</v>
      </c>
      <c r="F12" s="257">
        <f>E124</f>
        <v>105.5</v>
      </c>
      <c r="G12" s="257">
        <f>F124</f>
        <v>78.049999999999983</v>
      </c>
      <c r="H12" s="46">
        <f t="shared" si="0"/>
        <v>31.095617529880471</v>
      </c>
      <c r="I12" s="47">
        <f t="shared" si="1"/>
        <v>73.981042654028414</v>
      </c>
    </row>
    <row r="13" spans="1:9" ht="64.900000000000006" customHeight="1" thickBot="1" x14ac:dyDescent="0.3">
      <c r="A13" s="387">
        <v>5</v>
      </c>
      <c r="B13" s="1627" t="s">
        <v>237</v>
      </c>
      <c r="C13" s="1627"/>
      <c r="D13" s="1627"/>
      <c r="E13" s="258">
        <f>D131</f>
        <v>216.49999999999991</v>
      </c>
      <c r="F13" s="258">
        <f>E131</f>
        <v>176.85</v>
      </c>
      <c r="G13" s="258">
        <f>F131</f>
        <v>146.34999999999997</v>
      </c>
      <c r="H13" s="48">
        <f t="shared" si="0"/>
        <v>67.59815242494227</v>
      </c>
      <c r="I13" s="49">
        <f t="shared" si="1"/>
        <v>82.753746112524723</v>
      </c>
    </row>
    <row r="14" spans="1:9" ht="64.900000000000006" customHeight="1" thickBot="1" x14ac:dyDescent="0.3">
      <c r="A14" s="1628" t="s">
        <v>238</v>
      </c>
      <c r="B14" s="1629"/>
      <c r="C14" s="1629"/>
      <c r="D14" s="1630"/>
      <c r="E14" s="259">
        <f>SUM(E9:E13)</f>
        <v>13414.270000000002</v>
      </c>
      <c r="F14" s="259">
        <f>SUM(F9:F13)</f>
        <v>12926.730000000001</v>
      </c>
      <c r="G14" s="259">
        <f>SUM(G9:G13)</f>
        <v>12526.2395</v>
      </c>
      <c r="H14" s="43">
        <f t="shared" si="0"/>
        <v>93.379956568639201</v>
      </c>
      <c r="I14" s="44">
        <f t="shared" si="1"/>
        <v>96.901842151882164</v>
      </c>
    </row>
    <row r="15" spans="1:9" ht="64.900000000000006" customHeight="1" thickBot="1" x14ac:dyDescent="0.3">
      <c r="A15" s="387">
        <v>6</v>
      </c>
      <c r="B15" s="1619" t="s">
        <v>239</v>
      </c>
      <c r="C15" s="1619"/>
      <c r="D15" s="1619"/>
      <c r="E15" s="260">
        <f>D133</f>
        <v>0</v>
      </c>
      <c r="F15" s="260">
        <f>E133</f>
        <v>0</v>
      </c>
      <c r="G15" s="260">
        <f>F133</f>
        <v>0</v>
      </c>
      <c r="H15" s="26" t="e">
        <f t="shared" si="0"/>
        <v>#DIV/0!</v>
      </c>
      <c r="I15" s="33" t="e">
        <f t="shared" si="1"/>
        <v>#DIV/0!</v>
      </c>
    </row>
    <row r="16" spans="1:9" ht="64.900000000000006" customHeight="1" thickBot="1" x14ac:dyDescent="0.3">
      <c r="A16" s="1599" t="s">
        <v>240</v>
      </c>
      <c r="B16" s="1600"/>
      <c r="C16" s="1600"/>
      <c r="D16" s="1601"/>
      <c r="E16" s="261">
        <f>SUM(E14:E15)</f>
        <v>13414.270000000002</v>
      </c>
      <c r="F16" s="261">
        <f>SUM(F14:F15)</f>
        <v>12926.730000000001</v>
      </c>
      <c r="G16" s="261">
        <f>SUM(G14:G15)</f>
        <v>12526.2395</v>
      </c>
      <c r="H16" s="26">
        <f t="shared" si="0"/>
        <v>93.379956568639201</v>
      </c>
      <c r="I16" s="33">
        <f t="shared" si="1"/>
        <v>96.901842151882164</v>
      </c>
    </row>
    <row r="17" spans="1:17" ht="64.900000000000006" customHeight="1" thickBot="1" x14ac:dyDescent="0.3">
      <c r="A17" s="387">
        <v>7</v>
      </c>
      <c r="B17" s="1619" t="s">
        <v>241</v>
      </c>
      <c r="C17" s="1619"/>
      <c r="D17" s="1619"/>
      <c r="E17" s="260">
        <f>D145</f>
        <v>0</v>
      </c>
      <c r="F17" s="260">
        <f>E145</f>
        <v>0</v>
      </c>
      <c r="G17" s="260">
        <f>F145</f>
        <v>0</v>
      </c>
      <c r="H17" s="26" t="e">
        <f t="shared" si="0"/>
        <v>#DIV/0!</v>
      </c>
      <c r="I17" s="33" t="e">
        <f t="shared" si="1"/>
        <v>#DIV/0!</v>
      </c>
    </row>
    <row r="18" spans="1:17" ht="64.900000000000006" customHeight="1" thickBot="1" x14ac:dyDescent="0.3">
      <c r="A18" s="1599" t="s">
        <v>242</v>
      </c>
      <c r="B18" s="1600"/>
      <c r="C18" s="1600"/>
      <c r="D18" s="1601"/>
      <c r="E18" s="261">
        <f>E16+E17</f>
        <v>13414.270000000002</v>
      </c>
      <c r="F18" s="261">
        <f>F16+F17</f>
        <v>12926.730000000001</v>
      </c>
      <c r="G18" s="261">
        <f>G16+G17</f>
        <v>12526.2395</v>
      </c>
      <c r="H18" s="34">
        <f t="shared" si="0"/>
        <v>93.379956568639201</v>
      </c>
      <c r="I18" s="35">
        <f t="shared" si="1"/>
        <v>96.901842151882164</v>
      </c>
    </row>
    <row r="19" spans="1:17" s="23" customFormat="1" ht="44.45" customHeight="1" x14ac:dyDescent="0.25">
      <c r="A19" s="21"/>
      <c r="B19" s="28"/>
      <c r="C19" s="28"/>
      <c r="D19" s="28"/>
      <c r="E19" s="28"/>
      <c r="F19" s="22"/>
      <c r="G19" s="22"/>
      <c r="H19" s="22"/>
      <c r="I19" s="22"/>
    </row>
    <row r="20" spans="1:17" s="23" customFormat="1" ht="44.45" customHeight="1" x14ac:dyDescent="0.25">
      <c r="A20" s="21"/>
      <c r="B20" s="28"/>
      <c r="C20" s="28"/>
      <c r="D20" s="28"/>
      <c r="E20" s="28"/>
      <c r="F20" s="22"/>
      <c r="G20" s="22"/>
      <c r="H20" s="22"/>
      <c r="I20" s="22"/>
    </row>
    <row r="21" spans="1:17" s="23" customFormat="1" ht="58.15" customHeight="1" x14ac:dyDescent="0.25">
      <c r="A21" s="21"/>
      <c r="B21" s="28"/>
      <c r="C21" s="28"/>
      <c r="D21" s="28"/>
      <c r="E21" s="28"/>
      <c r="F21" s="22"/>
      <c r="G21" s="22"/>
      <c r="H21" s="22"/>
      <c r="I21" s="22"/>
    </row>
    <row r="22" spans="1:17" s="23" customFormat="1" ht="61.9" customHeight="1" x14ac:dyDescent="0.25">
      <c r="A22" s="21"/>
      <c r="B22" s="28"/>
      <c r="C22" s="28"/>
      <c r="D22" s="28"/>
      <c r="E22" s="28"/>
      <c r="F22" s="22"/>
      <c r="G22" s="22"/>
      <c r="H22" s="22"/>
      <c r="I22" s="22"/>
    </row>
    <row r="23" spans="1:17" s="23" customFormat="1" ht="70.900000000000006" customHeight="1" x14ac:dyDescent="0.25">
      <c r="A23" s="21"/>
      <c r="B23" s="28"/>
      <c r="C23" s="28"/>
      <c r="D23" s="28"/>
      <c r="E23" s="28"/>
      <c r="F23" s="22"/>
      <c r="G23" s="22"/>
      <c r="H23" s="22"/>
      <c r="I23" s="22"/>
    </row>
    <row r="24" spans="1:17" s="23" customFormat="1" ht="72.599999999999994" customHeight="1" x14ac:dyDescent="0.25">
      <c r="A24" s="21"/>
      <c r="B24" s="28"/>
      <c r="C24" s="28"/>
      <c r="D24" s="28"/>
      <c r="E24" s="28"/>
      <c r="F24" s="22"/>
      <c r="G24" s="22"/>
      <c r="H24" s="22"/>
      <c r="I24" s="22"/>
    </row>
    <row r="25" spans="1:17" s="23" customFormat="1" ht="44.45" customHeight="1" thickBot="1" x14ac:dyDescent="0.3">
      <c r="A25" s="21"/>
      <c r="B25" s="28"/>
      <c r="C25" s="28"/>
      <c r="D25" s="28"/>
      <c r="E25" s="28"/>
      <c r="F25" s="22"/>
      <c r="G25" s="22"/>
      <c r="H25" s="22"/>
      <c r="I25" s="22"/>
      <c r="O25" s="733"/>
    </row>
    <row r="26" spans="1:17" ht="16.5" customHeight="1" thickBot="1" x14ac:dyDescent="0.3">
      <c r="A26" s="1602" t="s">
        <v>157</v>
      </c>
      <c r="B26" s="1603"/>
      <c r="C26" s="1603"/>
      <c r="D26" s="1603"/>
      <c r="E26" s="1603"/>
      <c r="F26" s="1603"/>
      <c r="G26" s="1603"/>
      <c r="H26" s="1603"/>
      <c r="I26" s="1618"/>
      <c r="L26" s="23"/>
      <c r="M26" s="23"/>
      <c r="N26" s="23"/>
      <c r="O26" s="23"/>
      <c r="P26" s="23"/>
      <c r="Q26" s="23"/>
    </row>
    <row r="27" spans="1:17" ht="70.5" customHeight="1" thickBot="1" x14ac:dyDescent="0.3">
      <c r="A27" s="41" t="s">
        <v>162</v>
      </c>
      <c r="B27" s="1604" t="s">
        <v>6</v>
      </c>
      <c r="C27" s="1605"/>
      <c r="D27" s="41" t="s">
        <v>2</v>
      </c>
      <c r="E27" s="38" t="s">
        <v>248</v>
      </c>
      <c r="F27" s="29" t="str">
        <f>G7</f>
        <v>Expnd.  JULY-16</v>
      </c>
      <c r="G27" s="42" t="s">
        <v>7</v>
      </c>
      <c r="H27" s="731" t="s">
        <v>249</v>
      </c>
      <c r="I27" s="731" t="s">
        <v>230</v>
      </c>
      <c r="J27" s="731" t="s">
        <v>490</v>
      </c>
      <c r="K27" s="731" t="s">
        <v>219</v>
      </c>
      <c r="L27" s="23"/>
      <c r="M27" s="1658"/>
      <c r="N27" s="1658"/>
      <c r="O27" s="1658"/>
      <c r="P27" s="23"/>
      <c r="Q27" s="23"/>
    </row>
    <row r="28" spans="1:17" ht="18.75" thickBot="1" x14ac:dyDescent="0.3">
      <c r="A28" s="388">
        <v>1</v>
      </c>
      <c r="B28" s="1620">
        <v>2</v>
      </c>
      <c r="C28" s="1621"/>
      <c r="D28" s="388">
        <v>3</v>
      </c>
      <c r="E28" s="388">
        <v>4</v>
      </c>
      <c r="F28" s="388">
        <v>6</v>
      </c>
      <c r="G28" s="388">
        <v>7</v>
      </c>
      <c r="H28" s="400">
        <v>8</v>
      </c>
      <c r="I28" s="388">
        <v>9</v>
      </c>
      <c r="J28" s="388">
        <v>10</v>
      </c>
      <c r="K28" s="400">
        <v>11</v>
      </c>
      <c r="L28" s="23"/>
      <c r="M28" s="1658"/>
      <c r="N28" s="1658"/>
      <c r="O28" s="1658"/>
      <c r="P28" s="23"/>
      <c r="Q28" s="23"/>
    </row>
    <row r="29" spans="1:17" ht="22.9" customHeight="1" thickBot="1" x14ac:dyDescent="0.3">
      <c r="A29" s="1659" t="s">
        <v>244</v>
      </c>
      <c r="B29" s="1660"/>
      <c r="C29" s="1660"/>
      <c r="D29" s="1660"/>
      <c r="E29" s="1660"/>
      <c r="F29" s="1660"/>
      <c r="G29" s="1660"/>
      <c r="H29" s="1660"/>
      <c r="I29" s="1660"/>
      <c r="J29" s="1660"/>
      <c r="K29" s="1660"/>
    </row>
    <row r="30" spans="1:17" ht="29.25" thickBot="1" x14ac:dyDescent="0.3">
      <c r="A30" s="388">
        <v>1</v>
      </c>
      <c r="B30" s="751" t="s">
        <v>10</v>
      </c>
      <c r="C30" s="908" t="s">
        <v>11</v>
      </c>
      <c r="D30" s="879">
        <f>SWO!MZ7</f>
        <v>427.17</v>
      </c>
      <c r="E30" s="880">
        <f>SWO!NA7</f>
        <v>468.84000000000003</v>
      </c>
      <c r="F30" s="881">
        <f>SWO!NC7</f>
        <v>433.22750000000013</v>
      </c>
      <c r="G30" s="882">
        <f>SWO!ND7</f>
        <v>64548</v>
      </c>
      <c r="H30" s="883">
        <f>SWO!NF7</f>
        <v>80219</v>
      </c>
      <c r="I30" s="884">
        <f>SWO!NG7</f>
        <v>0</v>
      </c>
      <c r="J30" s="736">
        <f>SWO!NH7</f>
        <v>75940</v>
      </c>
      <c r="K30" s="736">
        <f>SWO!NI7</f>
        <v>71246</v>
      </c>
      <c r="L30" s="7">
        <f>E30-F30</f>
        <v>35.612499999999898</v>
      </c>
      <c r="N30" s="7">
        <f>E30-F30</f>
        <v>35.612499999999898</v>
      </c>
    </row>
    <row r="31" spans="1:17" ht="22.9" customHeight="1" thickBot="1" x14ac:dyDescent="0.3">
      <c r="A31" s="388">
        <v>2</v>
      </c>
      <c r="B31" s="751" t="s">
        <v>12</v>
      </c>
      <c r="C31" s="909" t="s">
        <v>13</v>
      </c>
      <c r="D31" s="879">
        <f>SWO!MZ8</f>
        <v>0</v>
      </c>
      <c r="E31" s="880">
        <f>SWO!NA8</f>
        <v>0</v>
      </c>
      <c r="F31" s="881">
        <f>SWO!NC8</f>
        <v>0</v>
      </c>
      <c r="G31" s="882">
        <f>SWO!ND8</f>
        <v>0</v>
      </c>
      <c r="H31" s="883">
        <f>SWO!NF8</f>
        <v>0</v>
      </c>
      <c r="I31" s="884">
        <f>SWO!NG8</f>
        <v>0</v>
      </c>
      <c r="J31" s="736">
        <f>SWO!NH8</f>
        <v>0</v>
      </c>
      <c r="K31" s="736">
        <f>SWO!NI8</f>
        <v>0</v>
      </c>
      <c r="L31" s="7">
        <f t="shared" ref="L31:L94" si="2">E31-F31</f>
        <v>0</v>
      </c>
      <c r="N31" s="7">
        <f t="shared" ref="N31:N94" si="3">E31-F31</f>
        <v>0</v>
      </c>
    </row>
    <row r="32" spans="1:17" ht="43.5" thickBot="1" x14ac:dyDescent="0.3">
      <c r="A32" s="388">
        <v>3</v>
      </c>
      <c r="B32" s="750" t="s">
        <v>14</v>
      </c>
      <c r="C32" s="910" t="s">
        <v>15</v>
      </c>
      <c r="D32" s="879">
        <f>SWO!MZ9</f>
        <v>0</v>
      </c>
      <c r="E32" s="880">
        <f>SWO!NA9</f>
        <v>0</v>
      </c>
      <c r="F32" s="881">
        <f>SWO!NC9</f>
        <v>0</v>
      </c>
      <c r="G32" s="882">
        <f>SWO!ND9</f>
        <v>0</v>
      </c>
      <c r="H32" s="883">
        <f>SWO!NF9</f>
        <v>0</v>
      </c>
      <c r="I32" s="884">
        <f>SWO!NG9</f>
        <v>0</v>
      </c>
      <c r="J32" s="736">
        <f>SWO!NH9</f>
        <v>0</v>
      </c>
      <c r="K32" s="736">
        <f>SWO!NI9</f>
        <v>183</v>
      </c>
      <c r="L32" s="7">
        <f t="shared" si="2"/>
        <v>0</v>
      </c>
      <c r="N32" s="7">
        <f t="shared" si="3"/>
        <v>0</v>
      </c>
    </row>
    <row r="33" spans="1:14" ht="42.75" x14ac:dyDescent="0.25">
      <c r="A33" s="1622">
        <v>4</v>
      </c>
      <c r="B33" s="1624" t="s">
        <v>16</v>
      </c>
      <c r="C33" s="910" t="s">
        <v>165</v>
      </c>
      <c r="D33" s="879">
        <f>SWO!MZ10</f>
        <v>4444.3000000000011</v>
      </c>
      <c r="E33" s="880">
        <f>SWO!NA10</f>
        <v>4203.2200000000012</v>
      </c>
      <c r="F33" s="881">
        <f>SWO!NC10</f>
        <v>4163.6100000000006</v>
      </c>
      <c r="G33" s="882">
        <f>SWO!ND10</f>
        <v>222015</v>
      </c>
      <c r="H33" s="883">
        <f>SWO!NF10</f>
        <v>224159.29729729731</v>
      </c>
      <c r="I33" s="884">
        <f>SWO!NG10</f>
        <v>2956</v>
      </c>
      <c r="J33" s="736">
        <f>SWO!NH10</f>
        <v>215879.29729729731</v>
      </c>
      <c r="K33" s="736">
        <f>SWO!NI10</f>
        <v>209542.29729729731</v>
      </c>
      <c r="L33" s="7">
        <f t="shared" si="2"/>
        <v>39.610000000000582</v>
      </c>
      <c r="N33" s="7">
        <f t="shared" si="3"/>
        <v>39.610000000000582</v>
      </c>
    </row>
    <row r="34" spans="1:14" ht="43.5" thickBot="1" x14ac:dyDescent="0.3">
      <c r="A34" s="1623"/>
      <c r="B34" s="1625"/>
      <c r="C34" s="910" t="s">
        <v>166</v>
      </c>
      <c r="D34" s="879">
        <f>SWO!MZ11</f>
        <v>307.05</v>
      </c>
      <c r="E34" s="880">
        <f>SWO!NA11</f>
        <v>300.85000000000002</v>
      </c>
      <c r="F34" s="881">
        <f>SWO!NC11</f>
        <v>284.37</v>
      </c>
      <c r="G34" s="882">
        <f>SWO!ND11</f>
        <v>16469</v>
      </c>
      <c r="H34" s="883">
        <f>SWO!NF11</f>
        <v>15367</v>
      </c>
      <c r="I34" s="884">
        <f>SWO!NG11</f>
        <v>0</v>
      </c>
      <c r="J34" s="736">
        <f>SWO!NH11</f>
        <v>15367</v>
      </c>
      <c r="K34" s="736">
        <f>SWO!NI11</f>
        <v>15494</v>
      </c>
      <c r="L34" s="7">
        <f t="shared" si="2"/>
        <v>16.480000000000018</v>
      </c>
      <c r="N34" s="7">
        <f t="shared" si="3"/>
        <v>16.480000000000018</v>
      </c>
    </row>
    <row r="35" spans="1:14" ht="57.75" thickBot="1" x14ac:dyDescent="0.3">
      <c r="A35" s="388">
        <v>5</v>
      </c>
      <c r="B35" s="750" t="s">
        <v>17</v>
      </c>
      <c r="C35" s="908" t="s">
        <v>18</v>
      </c>
      <c r="D35" s="879">
        <f>SWO!MZ12</f>
        <v>0</v>
      </c>
      <c r="E35" s="880">
        <f>SWO!NA12</f>
        <v>0</v>
      </c>
      <c r="F35" s="881">
        <f>SWO!NC12</f>
        <v>0</v>
      </c>
      <c r="G35" s="882">
        <f>SWO!ND12</f>
        <v>0</v>
      </c>
      <c r="H35" s="883">
        <f>SWO!NF12</f>
        <v>0</v>
      </c>
      <c r="I35" s="884">
        <f>SWO!NG12</f>
        <v>0</v>
      </c>
      <c r="J35" s="736">
        <f>SWO!NH12</f>
        <v>0</v>
      </c>
      <c r="K35" s="736">
        <f>SWO!NI12</f>
        <v>0</v>
      </c>
      <c r="L35" s="7">
        <f t="shared" si="2"/>
        <v>0</v>
      </c>
      <c r="N35" s="7">
        <f t="shared" si="3"/>
        <v>0</v>
      </c>
    </row>
    <row r="36" spans="1:14" ht="29.25" thickBot="1" x14ac:dyDescent="0.3">
      <c r="A36" s="388">
        <v>6</v>
      </c>
      <c r="B36" s="750" t="s">
        <v>19</v>
      </c>
      <c r="C36" s="910" t="s">
        <v>193</v>
      </c>
      <c r="D36" s="879">
        <f>SWO!MZ13</f>
        <v>14.67</v>
      </c>
      <c r="E36" s="880">
        <f>SWO!NA13</f>
        <v>0</v>
      </c>
      <c r="F36" s="881">
        <f>SWO!NC13</f>
        <v>0</v>
      </c>
      <c r="G36" s="882">
        <f>SWO!ND13</f>
        <v>10590</v>
      </c>
      <c r="H36" s="883">
        <f>SWO!NF13</f>
        <v>7121</v>
      </c>
      <c r="I36" s="884">
        <f>SWO!NG13</f>
        <v>0</v>
      </c>
      <c r="J36" s="736">
        <f>SWO!NH13</f>
        <v>2818</v>
      </c>
      <c r="K36" s="736">
        <f>SWO!NI13</f>
        <v>3578</v>
      </c>
      <c r="L36" s="7">
        <f t="shared" si="2"/>
        <v>0</v>
      </c>
      <c r="N36" s="7">
        <f t="shared" si="3"/>
        <v>0</v>
      </c>
    </row>
    <row r="37" spans="1:14" ht="28.5" x14ac:dyDescent="0.25">
      <c r="A37" s="1622">
        <v>7</v>
      </c>
      <c r="B37" s="1624" t="s">
        <v>20</v>
      </c>
      <c r="C37" s="908" t="s">
        <v>194</v>
      </c>
      <c r="D37" s="879">
        <f>SWO!MZ14</f>
        <v>0</v>
      </c>
      <c r="E37" s="880">
        <f>SWO!NA14</f>
        <v>0</v>
      </c>
      <c r="F37" s="881">
        <f>SWO!NC14</f>
        <v>0</v>
      </c>
      <c r="G37" s="882">
        <f>SWO!ND14</f>
        <v>0</v>
      </c>
      <c r="H37" s="883">
        <f>SWO!NF14</f>
        <v>0</v>
      </c>
      <c r="I37" s="884">
        <f>SWO!NG14</f>
        <v>0</v>
      </c>
      <c r="J37" s="736">
        <f>SWO!NH14</f>
        <v>0</v>
      </c>
      <c r="K37" s="736">
        <f>SWO!NI14</f>
        <v>0</v>
      </c>
      <c r="L37" s="7">
        <f t="shared" si="2"/>
        <v>0</v>
      </c>
      <c r="N37" s="7">
        <f t="shared" si="3"/>
        <v>0</v>
      </c>
    </row>
    <row r="38" spans="1:14" ht="21" customHeight="1" thickBot="1" x14ac:dyDescent="0.3">
      <c r="A38" s="1623"/>
      <c r="B38" s="1625"/>
      <c r="C38" s="908" t="s">
        <v>167</v>
      </c>
      <c r="D38" s="879">
        <f>SWO!MZ15</f>
        <v>0</v>
      </c>
      <c r="E38" s="880">
        <f>SWO!NA15</f>
        <v>0</v>
      </c>
      <c r="F38" s="881">
        <f>SWO!NC15</f>
        <v>0</v>
      </c>
      <c r="G38" s="882">
        <f>SWO!ND15</f>
        <v>0</v>
      </c>
      <c r="H38" s="883">
        <f>SWO!NF15</f>
        <v>0</v>
      </c>
      <c r="I38" s="884">
        <f>SWO!NG15</f>
        <v>0</v>
      </c>
      <c r="J38" s="736">
        <f>SWO!NH15</f>
        <v>0</v>
      </c>
      <c r="K38" s="736">
        <f>SWO!NI15</f>
        <v>0</v>
      </c>
      <c r="L38" s="7">
        <f t="shared" si="2"/>
        <v>0</v>
      </c>
      <c r="N38" s="7">
        <f t="shared" si="3"/>
        <v>0</v>
      </c>
    </row>
    <row r="39" spans="1:14" ht="29.25" thickBot="1" x14ac:dyDescent="0.3">
      <c r="A39" s="388">
        <v>8</v>
      </c>
      <c r="B39" s="750" t="s">
        <v>21</v>
      </c>
      <c r="C39" s="910" t="s">
        <v>22</v>
      </c>
      <c r="D39" s="879">
        <f>SWO!MZ16</f>
        <v>0</v>
      </c>
      <c r="E39" s="880">
        <f>SWO!NA16</f>
        <v>0</v>
      </c>
      <c r="F39" s="881">
        <f>SWO!NC16</f>
        <v>0</v>
      </c>
      <c r="G39" s="882">
        <f>SWO!ND16</f>
        <v>0</v>
      </c>
      <c r="H39" s="883">
        <f>SWO!NF16</f>
        <v>0</v>
      </c>
      <c r="I39" s="884">
        <f>SWO!NG16</f>
        <v>0</v>
      </c>
      <c r="J39" s="736">
        <f>SWO!NH16</f>
        <v>0</v>
      </c>
      <c r="K39" s="736">
        <f>SWO!NI16</f>
        <v>0</v>
      </c>
      <c r="L39" s="7">
        <f t="shared" si="2"/>
        <v>0</v>
      </c>
      <c r="N39" s="7">
        <f t="shared" si="3"/>
        <v>0</v>
      </c>
    </row>
    <row r="40" spans="1:14" ht="29.25" thickBot="1" x14ac:dyDescent="0.3">
      <c r="A40" s="388">
        <v>9</v>
      </c>
      <c r="B40" s="750" t="s">
        <v>23</v>
      </c>
      <c r="C40" s="910" t="s">
        <v>24</v>
      </c>
      <c r="D40" s="879">
        <f>SWO!MZ17</f>
        <v>0</v>
      </c>
      <c r="E40" s="880">
        <f>SWO!NA17</f>
        <v>0</v>
      </c>
      <c r="F40" s="881">
        <f>SWO!NC17</f>
        <v>0</v>
      </c>
      <c r="G40" s="882">
        <f>SWO!ND17</f>
        <v>0</v>
      </c>
      <c r="H40" s="883">
        <f>SWO!NF17</f>
        <v>0</v>
      </c>
      <c r="I40" s="884">
        <f>SWO!NG17</f>
        <v>0</v>
      </c>
      <c r="J40" s="736">
        <f>SWO!NH17</f>
        <v>0</v>
      </c>
      <c r="K40" s="736">
        <f>SWO!NI17</f>
        <v>0</v>
      </c>
      <c r="L40" s="7">
        <f t="shared" si="2"/>
        <v>0</v>
      </c>
      <c r="N40" s="7">
        <f t="shared" si="3"/>
        <v>0</v>
      </c>
    </row>
    <row r="41" spans="1:14" ht="46.15" customHeight="1" thickBot="1" x14ac:dyDescent="0.3">
      <c r="A41" s="388">
        <v>10</v>
      </c>
      <c r="B41" s="750" t="s">
        <v>25</v>
      </c>
      <c r="C41" s="908" t="s">
        <v>195</v>
      </c>
      <c r="D41" s="879">
        <f>SWO!MZ18</f>
        <v>0</v>
      </c>
      <c r="E41" s="880">
        <f>SWO!NA18</f>
        <v>0</v>
      </c>
      <c r="F41" s="881">
        <f>SWO!NC18</f>
        <v>0</v>
      </c>
      <c r="G41" s="882">
        <f>SWO!ND18</f>
        <v>0</v>
      </c>
      <c r="H41" s="883">
        <f>SWO!NF18</f>
        <v>0</v>
      </c>
      <c r="I41" s="884">
        <f>SWO!NG18</f>
        <v>0</v>
      </c>
      <c r="J41" s="736">
        <f>SWO!NH18</f>
        <v>0</v>
      </c>
      <c r="K41" s="736">
        <f>SWO!NI18</f>
        <v>0</v>
      </c>
      <c r="L41" s="7">
        <f t="shared" si="2"/>
        <v>0</v>
      </c>
      <c r="N41" s="7">
        <f t="shared" si="3"/>
        <v>0</v>
      </c>
    </row>
    <row r="42" spans="1:14" ht="45.6" customHeight="1" thickBot="1" x14ac:dyDescent="0.3">
      <c r="A42" s="388">
        <v>11</v>
      </c>
      <c r="B42" s="750" t="s">
        <v>26</v>
      </c>
      <c r="C42" s="910" t="s">
        <v>196</v>
      </c>
      <c r="D42" s="879">
        <f>SWO!MZ19</f>
        <v>0</v>
      </c>
      <c r="E42" s="880">
        <f>SWO!NA19</f>
        <v>0</v>
      </c>
      <c r="F42" s="881">
        <f>SWO!NC19</f>
        <v>0</v>
      </c>
      <c r="G42" s="882">
        <f>SWO!ND19</f>
        <v>0</v>
      </c>
      <c r="H42" s="883">
        <f>SWO!NF19</f>
        <v>0</v>
      </c>
      <c r="I42" s="884">
        <f>SWO!NG19</f>
        <v>0</v>
      </c>
      <c r="J42" s="736">
        <f>SWO!NH19</f>
        <v>0</v>
      </c>
      <c r="K42" s="736">
        <f>SWO!NI19</f>
        <v>0</v>
      </c>
      <c r="L42" s="7">
        <f t="shared" si="2"/>
        <v>0</v>
      </c>
      <c r="N42" s="7">
        <f t="shared" si="3"/>
        <v>0</v>
      </c>
    </row>
    <row r="43" spans="1:14" ht="43.5" thickBot="1" x14ac:dyDescent="0.3">
      <c r="A43" s="388">
        <v>12</v>
      </c>
      <c r="B43" s="750" t="s">
        <v>27</v>
      </c>
      <c r="C43" s="910" t="s">
        <v>197</v>
      </c>
      <c r="D43" s="879">
        <f>SWO!MZ20</f>
        <v>0</v>
      </c>
      <c r="E43" s="880">
        <f>SWO!NA20</f>
        <v>0</v>
      </c>
      <c r="F43" s="881">
        <f>SWO!NC20</f>
        <v>0</v>
      </c>
      <c r="G43" s="882">
        <f>SWO!ND20</f>
        <v>0</v>
      </c>
      <c r="H43" s="883">
        <f>SWO!NF20</f>
        <v>0</v>
      </c>
      <c r="I43" s="884">
        <f>SWO!NG20</f>
        <v>0</v>
      </c>
      <c r="J43" s="736">
        <f>SWO!NH20</f>
        <v>0</v>
      </c>
      <c r="K43" s="736">
        <f>SWO!NI20</f>
        <v>0</v>
      </c>
      <c r="L43" s="7">
        <f t="shared" si="2"/>
        <v>0</v>
      </c>
      <c r="N43" s="7">
        <f t="shared" si="3"/>
        <v>0</v>
      </c>
    </row>
    <row r="44" spans="1:14" ht="29.25" thickBot="1" x14ac:dyDescent="0.3">
      <c r="A44" s="388">
        <v>13</v>
      </c>
      <c r="B44" s="480" t="s">
        <v>28</v>
      </c>
      <c r="C44" s="911" t="s">
        <v>29</v>
      </c>
      <c r="D44" s="879">
        <f>SWO!MZ21</f>
        <v>0</v>
      </c>
      <c r="E44" s="880">
        <f>SWO!NA21</f>
        <v>0</v>
      </c>
      <c r="F44" s="881">
        <f>SWO!NC21</f>
        <v>0</v>
      </c>
      <c r="G44" s="882">
        <f>SWO!ND21</f>
        <v>0</v>
      </c>
      <c r="H44" s="883">
        <f>SWO!NF21</f>
        <v>0</v>
      </c>
      <c r="I44" s="884">
        <f>SWO!NG21</f>
        <v>0</v>
      </c>
      <c r="J44" s="736">
        <f>SWO!NH21</f>
        <v>0</v>
      </c>
      <c r="K44" s="736">
        <f>SWO!NI21</f>
        <v>0</v>
      </c>
      <c r="L44" s="7">
        <f t="shared" si="2"/>
        <v>0</v>
      </c>
      <c r="N44" s="7">
        <f t="shared" si="3"/>
        <v>0</v>
      </c>
    </row>
    <row r="45" spans="1:14" ht="29.25" thickBot="1" x14ac:dyDescent="0.3">
      <c r="A45" s="388">
        <v>14</v>
      </c>
      <c r="B45" s="750" t="s">
        <v>30</v>
      </c>
      <c r="C45" s="910" t="s">
        <v>198</v>
      </c>
      <c r="D45" s="879">
        <f>SWO!MZ22</f>
        <v>0</v>
      </c>
      <c r="E45" s="880">
        <f>SWO!NA22</f>
        <v>0</v>
      </c>
      <c r="F45" s="881">
        <f>SWO!NC22</f>
        <v>0</v>
      </c>
      <c r="G45" s="882">
        <f>SWO!ND22</f>
        <v>0</v>
      </c>
      <c r="H45" s="883">
        <f>SWO!NF22</f>
        <v>0</v>
      </c>
      <c r="I45" s="884">
        <f>SWO!NG22</f>
        <v>0</v>
      </c>
      <c r="J45" s="736">
        <f>SWO!NH22</f>
        <v>0</v>
      </c>
      <c r="K45" s="736">
        <f>SWO!NI22</f>
        <v>0</v>
      </c>
      <c r="L45" s="7">
        <f t="shared" si="2"/>
        <v>0</v>
      </c>
      <c r="N45" s="7">
        <f t="shared" si="3"/>
        <v>0</v>
      </c>
    </row>
    <row r="46" spans="1:14" ht="29.25" thickBot="1" x14ac:dyDescent="0.3">
      <c r="A46" s="388">
        <v>15</v>
      </c>
      <c r="B46" s="750" t="s">
        <v>31</v>
      </c>
      <c r="C46" s="910" t="s">
        <v>199</v>
      </c>
      <c r="D46" s="879">
        <f>SWO!MZ23</f>
        <v>0</v>
      </c>
      <c r="E46" s="880">
        <f>SWO!NA23</f>
        <v>0</v>
      </c>
      <c r="F46" s="881">
        <f>SWO!NC23</f>
        <v>0</v>
      </c>
      <c r="G46" s="882">
        <f>SWO!ND23</f>
        <v>0</v>
      </c>
      <c r="H46" s="883">
        <f>SWO!NF23</f>
        <v>0</v>
      </c>
      <c r="I46" s="884">
        <f>SWO!NG23</f>
        <v>0</v>
      </c>
      <c r="J46" s="736">
        <f>SWO!NH23</f>
        <v>0</v>
      </c>
      <c r="K46" s="736">
        <f>SWO!NI23</f>
        <v>0</v>
      </c>
      <c r="L46" s="7">
        <f t="shared" si="2"/>
        <v>0</v>
      </c>
      <c r="N46" s="7">
        <f t="shared" si="3"/>
        <v>0</v>
      </c>
    </row>
    <row r="47" spans="1:14" ht="22.15" customHeight="1" thickBot="1" x14ac:dyDescent="0.3">
      <c r="A47" s="388">
        <v>16</v>
      </c>
      <c r="B47" s="750" t="s">
        <v>32</v>
      </c>
      <c r="C47" s="910" t="s">
        <v>200</v>
      </c>
      <c r="D47" s="879">
        <f>SWO!MZ24</f>
        <v>1071.3</v>
      </c>
      <c r="E47" s="880">
        <f>SWO!NA24</f>
        <v>1099.0099999999998</v>
      </c>
      <c r="F47" s="881">
        <f>SWO!NC24</f>
        <v>1038.96</v>
      </c>
      <c r="G47" s="882">
        <f>SWO!ND24</f>
        <v>357126</v>
      </c>
      <c r="H47" s="883">
        <f>SWO!NF24</f>
        <v>344857.33333333337</v>
      </c>
      <c r="I47" s="884">
        <f>SWO!NG24</f>
        <v>0</v>
      </c>
      <c r="J47" s="736">
        <f>SWO!NH24</f>
        <v>322037.33333333337</v>
      </c>
      <c r="K47" s="736">
        <f>SWO!NI24</f>
        <v>307316.33333333337</v>
      </c>
      <c r="L47" s="7">
        <f t="shared" si="2"/>
        <v>60.049999999999727</v>
      </c>
      <c r="N47" s="7">
        <f t="shared" si="3"/>
        <v>60.049999999999727</v>
      </c>
    </row>
    <row r="48" spans="1:14" ht="60.6" customHeight="1" thickBot="1" x14ac:dyDescent="0.3">
      <c r="A48" s="388">
        <v>17</v>
      </c>
      <c r="B48" s="750" t="s">
        <v>33</v>
      </c>
      <c r="C48" s="910" t="s">
        <v>34</v>
      </c>
      <c r="D48" s="879">
        <f>SWO!MZ25</f>
        <v>373.15000000000003</v>
      </c>
      <c r="E48" s="880">
        <f>SWO!NA25</f>
        <v>328.7399999999999</v>
      </c>
      <c r="F48" s="881">
        <f>SWO!NC25</f>
        <v>297.58249999999998</v>
      </c>
      <c r="G48" s="882">
        <f>SWO!ND25</f>
        <v>49792</v>
      </c>
      <c r="H48" s="883">
        <f>SWO!NF25</f>
        <v>38138.333333333328</v>
      </c>
      <c r="I48" s="884">
        <f>SWO!NG25</f>
        <v>0</v>
      </c>
      <c r="J48" s="736">
        <f>SWO!NH25</f>
        <v>34829.333333333328</v>
      </c>
      <c r="K48" s="736">
        <f>SWO!NI25</f>
        <v>31796.333333333332</v>
      </c>
      <c r="L48" s="7">
        <f t="shared" si="2"/>
        <v>31.157499999999914</v>
      </c>
      <c r="N48" s="7">
        <f t="shared" si="3"/>
        <v>31.157499999999914</v>
      </c>
    </row>
    <row r="49" spans="1:14" ht="58.9" customHeight="1" thickBot="1" x14ac:dyDescent="0.3">
      <c r="A49" s="388">
        <v>18</v>
      </c>
      <c r="B49" s="750" t="s">
        <v>35</v>
      </c>
      <c r="C49" s="910" t="s">
        <v>36</v>
      </c>
      <c r="D49" s="879">
        <f>SWO!MZ26</f>
        <v>6.4599999999999991</v>
      </c>
      <c r="E49" s="880">
        <f>SWO!NA26</f>
        <v>7.1499999999999995</v>
      </c>
      <c r="F49" s="881">
        <f>SWO!NC26</f>
        <v>4.83</v>
      </c>
      <c r="G49" s="882">
        <f>SWO!ND26</f>
        <v>689</v>
      </c>
      <c r="H49" s="883">
        <f>SWO!NF26</f>
        <v>599</v>
      </c>
      <c r="I49" s="884">
        <f>SWO!NG26</f>
        <v>0</v>
      </c>
      <c r="J49" s="736">
        <f>SWO!NH26</f>
        <v>598</v>
      </c>
      <c r="K49" s="736">
        <f>SWO!NI26</f>
        <v>587</v>
      </c>
      <c r="L49" s="7">
        <f t="shared" si="2"/>
        <v>2.3199999999999994</v>
      </c>
      <c r="N49" s="7">
        <f t="shared" si="3"/>
        <v>2.3199999999999994</v>
      </c>
    </row>
    <row r="50" spans="1:14" ht="29.25" thickBot="1" x14ac:dyDescent="0.3">
      <c r="A50" s="388">
        <v>19</v>
      </c>
      <c r="B50" s="750" t="s">
        <v>37</v>
      </c>
      <c r="C50" s="908" t="s">
        <v>38</v>
      </c>
      <c r="D50" s="879">
        <f>SWO!MZ27</f>
        <v>2329.0299999999997</v>
      </c>
      <c r="E50" s="880">
        <f>SWO!NA27</f>
        <v>2239.92</v>
      </c>
      <c r="F50" s="881">
        <f>SWO!NC27</f>
        <v>2234.1769999999997</v>
      </c>
      <c r="G50" s="882">
        <f>SWO!ND27</f>
        <v>267</v>
      </c>
      <c r="H50" s="883">
        <f>SWO!NF27</f>
        <v>586</v>
      </c>
      <c r="I50" s="884">
        <f>SWO!NG27</f>
        <v>8</v>
      </c>
      <c r="J50" s="736">
        <f>SWO!NH27</f>
        <v>483</v>
      </c>
      <c r="K50" s="736">
        <f>SWO!NI27</f>
        <v>441</v>
      </c>
      <c r="L50" s="7">
        <f t="shared" si="2"/>
        <v>5.7430000000003929</v>
      </c>
      <c r="N50" s="7">
        <f t="shared" si="3"/>
        <v>5.7430000000003929</v>
      </c>
    </row>
    <row r="51" spans="1:14" ht="24" customHeight="1" thickBot="1" x14ac:dyDescent="0.3">
      <c r="A51" s="388">
        <v>20</v>
      </c>
      <c r="B51" s="750" t="s">
        <v>39</v>
      </c>
      <c r="C51" s="910" t="s">
        <v>40</v>
      </c>
      <c r="D51" s="879">
        <f>SWO!MZ28</f>
        <v>0</v>
      </c>
      <c r="E51" s="880">
        <f>SWO!NA28</f>
        <v>0</v>
      </c>
      <c r="F51" s="881">
        <f>SWO!NC28</f>
        <v>0</v>
      </c>
      <c r="G51" s="882">
        <f>SWO!ND28</f>
        <v>0</v>
      </c>
      <c r="H51" s="883">
        <f>SWO!NF28</f>
        <v>0</v>
      </c>
      <c r="I51" s="884">
        <f>SWO!NG28</f>
        <v>0</v>
      </c>
      <c r="J51" s="736">
        <f>SWO!NH28</f>
        <v>0</v>
      </c>
      <c r="K51" s="736">
        <f>SWO!NI28</f>
        <v>0</v>
      </c>
      <c r="L51" s="7">
        <f t="shared" si="2"/>
        <v>0</v>
      </c>
      <c r="N51" s="7">
        <f t="shared" si="3"/>
        <v>0</v>
      </c>
    </row>
    <row r="52" spans="1:14" ht="19.899999999999999" customHeight="1" thickBot="1" x14ac:dyDescent="0.3">
      <c r="A52" s="388">
        <v>21</v>
      </c>
      <c r="B52" s="750" t="s">
        <v>41</v>
      </c>
      <c r="C52" s="910" t="s">
        <v>42</v>
      </c>
      <c r="D52" s="879">
        <f>SWO!MZ29</f>
        <v>0</v>
      </c>
      <c r="E52" s="880">
        <f>SWO!NA29</f>
        <v>0</v>
      </c>
      <c r="F52" s="881">
        <f>SWO!NC29</f>
        <v>0</v>
      </c>
      <c r="G52" s="882">
        <f>SWO!ND29</f>
        <v>0</v>
      </c>
      <c r="H52" s="883">
        <f>SWO!NF29</f>
        <v>0</v>
      </c>
      <c r="I52" s="884">
        <f>SWO!NG29</f>
        <v>0</v>
      </c>
      <c r="J52" s="736">
        <f>SWO!NH29</f>
        <v>0</v>
      </c>
      <c r="K52" s="736">
        <f>SWO!NI29</f>
        <v>0</v>
      </c>
      <c r="L52" s="7">
        <f t="shared" si="2"/>
        <v>0</v>
      </c>
      <c r="N52" s="7">
        <f t="shared" si="3"/>
        <v>0</v>
      </c>
    </row>
    <row r="53" spans="1:14" ht="29.25" thickBot="1" x14ac:dyDescent="0.3">
      <c r="A53" s="388">
        <v>22</v>
      </c>
      <c r="B53" s="750" t="s">
        <v>43</v>
      </c>
      <c r="C53" s="908" t="s">
        <v>201</v>
      </c>
      <c r="D53" s="879">
        <f>SWO!MZ30</f>
        <v>1.5</v>
      </c>
      <c r="E53" s="880">
        <f>SWO!NA30</f>
        <v>0.65999999999999992</v>
      </c>
      <c r="F53" s="881">
        <f>SWO!NC30</f>
        <v>0.65999999999999992</v>
      </c>
      <c r="G53" s="882">
        <f>SWO!ND30</f>
        <v>1</v>
      </c>
      <c r="H53" s="883">
        <f>SWO!NF30</f>
        <v>1</v>
      </c>
      <c r="I53" s="884">
        <f>SWO!NG30</f>
        <v>8</v>
      </c>
      <c r="J53" s="736">
        <f>SWO!NH30</f>
        <v>8</v>
      </c>
      <c r="K53" s="736">
        <f>SWO!NI30</f>
        <v>8</v>
      </c>
      <c r="L53" s="7">
        <f t="shared" si="2"/>
        <v>0</v>
      </c>
      <c r="N53" s="7">
        <f t="shared" si="3"/>
        <v>0</v>
      </c>
    </row>
    <row r="54" spans="1:14" ht="42.75" x14ac:dyDescent="0.25">
      <c r="A54" s="1622">
        <v>23</v>
      </c>
      <c r="B54" s="750" t="s">
        <v>132</v>
      </c>
      <c r="C54" s="910" t="s">
        <v>169</v>
      </c>
      <c r="D54" s="879">
        <f>SWO!MZ31</f>
        <v>0</v>
      </c>
      <c r="E54" s="880">
        <f>SWO!NA31</f>
        <v>0</v>
      </c>
      <c r="F54" s="881">
        <f>SWO!NC31</f>
        <v>0</v>
      </c>
      <c r="G54" s="882">
        <f>SWO!ND31</f>
        <v>0</v>
      </c>
      <c r="H54" s="883">
        <f>SWO!NF31</f>
        <v>0</v>
      </c>
      <c r="I54" s="884">
        <f>SWO!NG31</f>
        <v>0</v>
      </c>
      <c r="J54" s="736">
        <f>SWO!NH31</f>
        <v>0</v>
      </c>
      <c r="K54" s="736">
        <f>SWO!NI31</f>
        <v>0</v>
      </c>
      <c r="L54" s="7">
        <f t="shared" si="2"/>
        <v>0</v>
      </c>
      <c r="N54" s="7">
        <f t="shared" si="3"/>
        <v>0</v>
      </c>
    </row>
    <row r="55" spans="1:14" ht="18.75" thickBot="1" x14ac:dyDescent="0.3">
      <c r="A55" s="1648"/>
      <c r="B55" s="750" t="s">
        <v>170</v>
      </c>
      <c r="C55" s="910" t="s">
        <v>168</v>
      </c>
      <c r="D55" s="879">
        <f>SWO!MZ32</f>
        <v>0</v>
      </c>
      <c r="E55" s="880">
        <f>SWO!NA32</f>
        <v>0</v>
      </c>
      <c r="F55" s="881">
        <f>SWO!NC32</f>
        <v>0</v>
      </c>
      <c r="G55" s="882">
        <f>SWO!ND32</f>
        <v>0</v>
      </c>
      <c r="H55" s="883">
        <f>SWO!NF32</f>
        <v>0</v>
      </c>
      <c r="I55" s="884">
        <f>SWO!NG32</f>
        <v>0</v>
      </c>
      <c r="J55" s="736">
        <f>SWO!NH32</f>
        <v>0</v>
      </c>
      <c r="K55" s="736">
        <f>SWO!NI32</f>
        <v>0</v>
      </c>
      <c r="L55" s="7">
        <f t="shared" si="2"/>
        <v>0</v>
      </c>
      <c r="N55" s="7">
        <f t="shared" si="3"/>
        <v>0</v>
      </c>
    </row>
    <row r="56" spans="1:14" ht="24" customHeight="1" thickBot="1" x14ac:dyDescent="0.3">
      <c r="A56" s="388">
        <v>24</v>
      </c>
      <c r="B56" s="750" t="s">
        <v>44</v>
      </c>
      <c r="C56" s="908" t="s">
        <v>202</v>
      </c>
      <c r="D56" s="879">
        <f>SWO!MZ33</f>
        <v>0</v>
      </c>
      <c r="E56" s="880">
        <f>SWO!NA33</f>
        <v>0</v>
      </c>
      <c r="F56" s="881">
        <f>SWO!NC33</f>
        <v>0</v>
      </c>
      <c r="G56" s="882">
        <f>SWO!ND33</f>
        <v>0</v>
      </c>
      <c r="H56" s="883">
        <f>SWO!NF33</f>
        <v>0</v>
      </c>
      <c r="I56" s="884">
        <f>SWO!NG33</f>
        <v>0</v>
      </c>
      <c r="J56" s="736">
        <f>SWO!NH33</f>
        <v>0</v>
      </c>
      <c r="K56" s="736">
        <f>SWO!NI33</f>
        <v>0</v>
      </c>
      <c r="L56" s="7">
        <f t="shared" si="2"/>
        <v>0</v>
      </c>
      <c r="N56" s="7">
        <f t="shared" si="3"/>
        <v>0</v>
      </c>
    </row>
    <row r="57" spans="1:14" ht="21" customHeight="1" thickBot="1" x14ac:dyDescent="0.3">
      <c r="A57" s="388">
        <v>25</v>
      </c>
      <c r="B57" s="752" t="s">
        <v>45</v>
      </c>
      <c r="C57" s="908" t="s">
        <v>46</v>
      </c>
      <c r="D57" s="879">
        <f>SWO!MZ34</f>
        <v>0</v>
      </c>
      <c r="E57" s="880">
        <f>SWO!NA34</f>
        <v>0</v>
      </c>
      <c r="F57" s="881">
        <f>SWO!NC34</f>
        <v>0</v>
      </c>
      <c r="G57" s="882">
        <f>SWO!ND34</f>
        <v>0</v>
      </c>
      <c r="H57" s="883">
        <f>SWO!NF34</f>
        <v>0</v>
      </c>
      <c r="I57" s="884">
        <f>SWO!NG34</f>
        <v>0</v>
      </c>
      <c r="J57" s="736">
        <f>SWO!NH34</f>
        <v>0</v>
      </c>
      <c r="K57" s="736">
        <f>SWO!NI34</f>
        <v>0</v>
      </c>
      <c r="L57" s="7">
        <f t="shared" si="2"/>
        <v>0</v>
      </c>
      <c r="N57" s="7">
        <f t="shared" si="3"/>
        <v>0</v>
      </c>
    </row>
    <row r="58" spans="1:14" ht="29.25" thickBot="1" x14ac:dyDescent="0.3">
      <c r="A58" s="388">
        <v>26</v>
      </c>
      <c r="B58" s="750" t="s">
        <v>47</v>
      </c>
      <c r="C58" s="910" t="s">
        <v>203</v>
      </c>
      <c r="D58" s="879">
        <f>SWO!MZ35</f>
        <v>0</v>
      </c>
      <c r="E58" s="880">
        <f>SWO!NA35</f>
        <v>0</v>
      </c>
      <c r="F58" s="881">
        <f>SWO!NC35</f>
        <v>0</v>
      </c>
      <c r="G58" s="882">
        <f>SWO!ND35</f>
        <v>8</v>
      </c>
      <c r="H58" s="883">
        <f>SWO!NF35</f>
        <v>0</v>
      </c>
      <c r="I58" s="884">
        <f>SWO!NG35</f>
        <v>0</v>
      </c>
      <c r="J58" s="736">
        <f>SWO!NH35</f>
        <v>0</v>
      </c>
      <c r="K58" s="736">
        <f>SWO!NI35</f>
        <v>0</v>
      </c>
      <c r="L58" s="7">
        <f t="shared" si="2"/>
        <v>0</v>
      </c>
      <c r="N58" s="7">
        <f t="shared" si="3"/>
        <v>0</v>
      </c>
    </row>
    <row r="59" spans="1:14" ht="43.5" thickBot="1" x14ac:dyDescent="0.3">
      <c r="A59" s="388">
        <v>27</v>
      </c>
      <c r="B59" s="750" t="s">
        <v>48</v>
      </c>
      <c r="C59" s="912" t="s">
        <v>49</v>
      </c>
      <c r="D59" s="879">
        <f>SWO!MZ36</f>
        <v>0</v>
      </c>
      <c r="E59" s="880">
        <f>SWO!NA36</f>
        <v>0</v>
      </c>
      <c r="F59" s="881">
        <f>SWO!NC36</f>
        <v>0</v>
      </c>
      <c r="G59" s="882">
        <f>SWO!ND36</f>
        <v>0</v>
      </c>
      <c r="H59" s="883">
        <f>SWO!NF36</f>
        <v>0</v>
      </c>
      <c r="I59" s="884">
        <f>SWO!NG36</f>
        <v>0</v>
      </c>
      <c r="J59" s="736">
        <f>SWO!NH36</f>
        <v>0</v>
      </c>
      <c r="K59" s="736">
        <f>SWO!NI36</f>
        <v>0</v>
      </c>
      <c r="L59" s="7">
        <f t="shared" si="2"/>
        <v>0</v>
      </c>
      <c r="N59" s="7">
        <f t="shared" si="3"/>
        <v>0</v>
      </c>
    </row>
    <row r="60" spans="1:14" ht="30.75" thickBot="1" x14ac:dyDescent="0.3">
      <c r="A60" s="388">
        <v>28</v>
      </c>
      <c r="B60" s="750" t="s">
        <v>50</v>
      </c>
      <c r="C60" s="908" t="s">
        <v>204</v>
      </c>
      <c r="D60" s="879">
        <f>SWO!MZ37</f>
        <v>878</v>
      </c>
      <c r="E60" s="880">
        <f>SWO!NA37</f>
        <v>1102.8900000000001</v>
      </c>
      <c r="F60" s="881">
        <f>SWO!NC37</f>
        <v>1098.9775000000002</v>
      </c>
      <c r="G60" s="882">
        <f>SWO!ND37</f>
        <v>31905</v>
      </c>
      <c r="H60" s="883">
        <f>SWO!NF37</f>
        <v>49321</v>
      </c>
      <c r="I60" s="884">
        <f>SWO!NG37</f>
        <v>790</v>
      </c>
      <c r="J60" s="736">
        <f>SWO!NH37</f>
        <v>48197</v>
      </c>
      <c r="K60" s="736">
        <f>SWO!NI37</f>
        <v>45679</v>
      </c>
      <c r="L60" s="7">
        <f t="shared" si="2"/>
        <v>3.9124999999999091</v>
      </c>
      <c r="N60" s="7">
        <f t="shared" si="3"/>
        <v>3.9124999999999091</v>
      </c>
    </row>
    <row r="61" spans="1:14" ht="24.6" customHeight="1" thickBot="1" x14ac:dyDescent="0.3">
      <c r="A61" s="388">
        <v>29</v>
      </c>
      <c r="B61" s="750" t="s">
        <v>250</v>
      </c>
      <c r="C61" s="912" t="s">
        <v>205</v>
      </c>
      <c r="D61" s="879">
        <f>SWO!MZ38</f>
        <v>0</v>
      </c>
      <c r="E61" s="880">
        <f>SWO!NA38</f>
        <v>0</v>
      </c>
      <c r="F61" s="881">
        <f>SWO!NC38</f>
        <v>0</v>
      </c>
      <c r="G61" s="882">
        <f>SWO!ND38</f>
        <v>0</v>
      </c>
      <c r="H61" s="883">
        <f>SWO!NF38</f>
        <v>0</v>
      </c>
      <c r="I61" s="884">
        <f>SWO!NG38</f>
        <v>0</v>
      </c>
      <c r="J61" s="736">
        <f>SWO!NH38</f>
        <v>0</v>
      </c>
      <c r="K61" s="736">
        <f>SWO!NI38</f>
        <v>0</v>
      </c>
      <c r="L61" s="7">
        <f t="shared" si="2"/>
        <v>0</v>
      </c>
      <c r="N61" s="7">
        <f t="shared" si="3"/>
        <v>0</v>
      </c>
    </row>
    <row r="62" spans="1:14" ht="30.6" customHeight="1" thickBot="1" x14ac:dyDescent="0.3">
      <c r="A62" s="388">
        <v>30</v>
      </c>
      <c r="B62" s="750" t="s">
        <v>251</v>
      </c>
      <c r="C62" s="912" t="s">
        <v>53</v>
      </c>
      <c r="D62" s="879">
        <f>SWO!MZ39</f>
        <v>0</v>
      </c>
      <c r="E62" s="880">
        <f>SWO!NA39</f>
        <v>0</v>
      </c>
      <c r="F62" s="881">
        <f>SWO!NC39</f>
        <v>0</v>
      </c>
      <c r="G62" s="882">
        <f>SWO!ND39</f>
        <v>0</v>
      </c>
      <c r="H62" s="883">
        <f>SWO!NF39</f>
        <v>0</v>
      </c>
      <c r="I62" s="884">
        <f>SWO!NG39</f>
        <v>0</v>
      </c>
      <c r="J62" s="736">
        <f>SWO!NH39</f>
        <v>0</v>
      </c>
      <c r="K62" s="736">
        <f>SWO!NI39</f>
        <v>0</v>
      </c>
      <c r="L62" s="7">
        <f t="shared" si="2"/>
        <v>0</v>
      </c>
      <c r="N62" s="7">
        <f t="shared" si="3"/>
        <v>0</v>
      </c>
    </row>
    <row r="63" spans="1:14" ht="33" customHeight="1" thickBot="1" x14ac:dyDescent="0.3">
      <c r="A63" s="388">
        <v>31</v>
      </c>
      <c r="B63" s="750" t="s">
        <v>252</v>
      </c>
      <c r="C63" s="912" t="s">
        <v>206</v>
      </c>
      <c r="D63" s="879">
        <f>SWO!MZ40</f>
        <v>0</v>
      </c>
      <c r="E63" s="880">
        <f>SWO!NA40</f>
        <v>0</v>
      </c>
      <c r="F63" s="881">
        <f>SWO!NC40</f>
        <v>0</v>
      </c>
      <c r="G63" s="882">
        <f>SWO!ND40</f>
        <v>0</v>
      </c>
      <c r="H63" s="883">
        <f>SWO!NF40</f>
        <v>0</v>
      </c>
      <c r="I63" s="884">
        <f>SWO!NG40</f>
        <v>0</v>
      </c>
      <c r="J63" s="736">
        <f>SWO!NH40</f>
        <v>0</v>
      </c>
      <c r="K63" s="736">
        <f>SWO!NI40</f>
        <v>0</v>
      </c>
      <c r="L63" s="7">
        <f t="shared" si="2"/>
        <v>0</v>
      </c>
      <c r="N63" s="7">
        <f t="shared" si="3"/>
        <v>0</v>
      </c>
    </row>
    <row r="64" spans="1:14" ht="32.450000000000003" customHeight="1" thickBot="1" x14ac:dyDescent="0.3">
      <c r="A64" s="388">
        <v>32</v>
      </c>
      <c r="B64" s="486" t="s">
        <v>253</v>
      </c>
      <c r="C64" s="913" t="s">
        <v>207</v>
      </c>
      <c r="D64" s="879">
        <f>SWO!MZ41</f>
        <v>0</v>
      </c>
      <c r="E64" s="880">
        <f>SWO!NA41</f>
        <v>0</v>
      </c>
      <c r="F64" s="881">
        <f>SWO!NC41</f>
        <v>0</v>
      </c>
      <c r="G64" s="882">
        <f>SWO!ND41</f>
        <v>0</v>
      </c>
      <c r="H64" s="883">
        <f>SWO!NF41</f>
        <v>0</v>
      </c>
      <c r="I64" s="884">
        <f>SWO!NG41</f>
        <v>0</v>
      </c>
      <c r="J64" s="736">
        <f>SWO!NH41</f>
        <v>0</v>
      </c>
      <c r="K64" s="736">
        <f>SWO!NI41</f>
        <v>0</v>
      </c>
      <c r="L64" s="7">
        <f t="shared" si="2"/>
        <v>0</v>
      </c>
      <c r="N64" s="7">
        <f t="shared" si="3"/>
        <v>0</v>
      </c>
    </row>
    <row r="65" spans="1:14" ht="27" customHeight="1" thickBot="1" x14ac:dyDescent="0.3">
      <c r="A65" s="1606" t="s">
        <v>56</v>
      </c>
      <c r="B65" s="1607"/>
      <c r="C65" s="1607"/>
      <c r="D65" s="885">
        <f t="shared" ref="D65:K65" si="4">SUM(D30:D64)</f>
        <v>9852.630000000001</v>
      </c>
      <c r="E65" s="885">
        <f t="shared" si="4"/>
        <v>9751.2800000000007</v>
      </c>
      <c r="F65" s="885">
        <f t="shared" si="4"/>
        <v>9556.3945000000003</v>
      </c>
      <c r="G65" s="886">
        <f t="shared" si="4"/>
        <v>753410</v>
      </c>
      <c r="H65" s="886">
        <f t="shared" si="4"/>
        <v>760368.96396396402</v>
      </c>
      <c r="I65" s="886">
        <f t="shared" si="4"/>
        <v>3762</v>
      </c>
      <c r="J65" s="737">
        <f t="shared" si="4"/>
        <v>716156.96396396402</v>
      </c>
      <c r="K65" s="737">
        <f t="shared" si="4"/>
        <v>685870.96396396402</v>
      </c>
      <c r="L65" s="7">
        <f t="shared" si="2"/>
        <v>194.88550000000032</v>
      </c>
      <c r="N65" s="7">
        <f t="shared" si="3"/>
        <v>194.88550000000032</v>
      </c>
    </row>
    <row r="66" spans="1:14" ht="27" customHeight="1" thickBot="1" x14ac:dyDescent="0.3">
      <c r="A66" s="1602" t="s">
        <v>157</v>
      </c>
      <c r="B66" s="1603"/>
      <c r="C66" s="1603"/>
      <c r="D66" s="1603"/>
      <c r="E66" s="1603"/>
      <c r="F66" s="1603"/>
      <c r="G66" s="1603"/>
      <c r="H66" s="1603"/>
      <c r="I66" s="1603"/>
      <c r="J66" s="732"/>
      <c r="K66" s="732"/>
      <c r="L66" s="7">
        <f t="shared" si="2"/>
        <v>0</v>
      </c>
      <c r="N66" s="7">
        <f t="shared" si="3"/>
        <v>0</v>
      </c>
    </row>
    <row r="67" spans="1:14" ht="44.45" customHeight="1" thickBot="1" x14ac:dyDescent="0.3">
      <c r="A67" s="41" t="s">
        <v>162</v>
      </c>
      <c r="B67" s="1604" t="s">
        <v>6</v>
      </c>
      <c r="C67" s="1605"/>
      <c r="D67" s="41" t="s">
        <v>2</v>
      </c>
      <c r="E67" s="38" t="s">
        <v>248</v>
      </c>
      <c r="F67" s="29" t="str">
        <f>G7</f>
        <v>Expnd.  JULY-16</v>
      </c>
      <c r="G67" s="42" t="s">
        <v>7</v>
      </c>
      <c r="H67" s="27" t="s">
        <v>249</v>
      </c>
      <c r="I67" s="731" t="s">
        <v>230</v>
      </c>
      <c r="J67" s="731" t="s">
        <v>490</v>
      </c>
      <c r="K67" s="731" t="s">
        <v>219</v>
      </c>
      <c r="L67" s="7" t="e">
        <f t="shared" si="2"/>
        <v>#VALUE!</v>
      </c>
      <c r="N67" s="7" t="e">
        <f t="shared" si="3"/>
        <v>#VALUE!</v>
      </c>
    </row>
    <row r="68" spans="1:14" ht="19.149999999999999" customHeight="1" x14ac:dyDescent="0.25">
      <c r="A68" s="388">
        <v>1</v>
      </c>
      <c r="B68" s="1661">
        <v>2</v>
      </c>
      <c r="C68" s="1662"/>
      <c r="D68" s="388">
        <v>3</v>
      </c>
      <c r="E68" s="388">
        <v>4</v>
      </c>
      <c r="F68" s="388">
        <v>6</v>
      </c>
      <c r="G68" s="388">
        <v>7</v>
      </c>
      <c r="H68" s="388">
        <v>8</v>
      </c>
      <c r="I68" s="388">
        <v>9</v>
      </c>
      <c r="J68" s="388">
        <v>10</v>
      </c>
      <c r="K68" s="400">
        <v>11</v>
      </c>
      <c r="L68" s="7">
        <f t="shared" si="2"/>
        <v>-2</v>
      </c>
      <c r="N68" s="7">
        <f t="shared" si="3"/>
        <v>-2</v>
      </c>
    </row>
    <row r="69" spans="1:14" ht="15.75" thickBot="1" x14ac:dyDescent="0.3">
      <c r="A69" s="1670" t="s">
        <v>245</v>
      </c>
      <c r="B69" s="1671"/>
      <c r="C69" s="1671"/>
      <c r="D69" s="1671"/>
      <c r="E69" s="1671"/>
      <c r="F69" s="1671"/>
      <c r="G69" s="1671"/>
      <c r="H69" s="1671"/>
      <c r="I69" s="1671"/>
      <c r="J69" s="732"/>
      <c r="K69" s="732"/>
      <c r="L69" s="7">
        <f t="shared" si="2"/>
        <v>0</v>
      </c>
      <c r="N69" s="7">
        <f t="shared" si="3"/>
        <v>0</v>
      </c>
    </row>
    <row r="70" spans="1:14" ht="18.600000000000001" customHeight="1" thickBot="1" x14ac:dyDescent="0.3">
      <c r="A70" s="388">
        <v>33</v>
      </c>
      <c r="B70" s="39" t="s">
        <v>57</v>
      </c>
      <c r="C70" s="39" t="s">
        <v>208</v>
      </c>
      <c r="D70" s="247">
        <f>SWO!MZ44</f>
        <v>0</v>
      </c>
      <c r="E70" s="248">
        <f>SWO!NA44</f>
        <v>0</v>
      </c>
      <c r="F70" s="10">
        <f>SWO!NC44</f>
        <v>0</v>
      </c>
      <c r="G70" s="739">
        <f>SWO!ND44</f>
        <v>0</v>
      </c>
      <c r="H70" s="740">
        <f>SWO!NF44</f>
        <v>0</v>
      </c>
      <c r="I70" s="734">
        <f>SWO!NG44</f>
        <v>0</v>
      </c>
      <c r="J70" s="735">
        <f>SWO!NH44</f>
        <v>0</v>
      </c>
      <c r="K70" s="735">
        <f>SWO!NI44</f>
        <v>0</v>
      </c>
      <c r="L70" s="7">
        <f t="shared" si="2"/>
        <v>0</v>
      </c>
      <c r="N70" s="7">
        <f t="shared" si="3"/>
        <v>0</v>
      </c>
    </row>
    <row r="71" spans="1:14" ht="19.899999999999999" customHeight="1" thickBot="1" x14ac:dyDescent="0.3">
      <c r="A71" s="388">
        <v>34</v>
      </c>
      <c r="B71" s="39" t="s">
        <v>57</v>
      </c>
      <c r="C71" s="3" t="s">
        <v>58</v>
      </c>
      <c r="D71" s="247">
        <f>SWO!MZ45</f>
        <v>0</v>
      </c>
      <c r="E71" s="248">
        <f>SWO!NA45</f>
        <v>0</v>
      </c>
      <c r="F71" s="10">
        <f>SWO!NC45</f>
        <v>0</v>
      </c>
      <c r="G71" s="739">
        <f>SWO!ND45</f>
        <v>0</v>
      </c>
      <c r="H71" s="740">
        <f>SWO!NF45</f>
        <v>0</v>
      </c>
      <c r="I71" s="734">
        <f>SWO!NG45</f>
        <v>0</v>
      </c>
      <c r="J71" s="735">
        <f>SWO!NH45</f>
        <v>0</v>
      </c>
      <c r="K71" s="735">
        <f>SWO!NI45</f>
        <v>0</v>
      </c>
      <c r="L71" s="7">
        <f t="shared" si="2"/>
        <v>0</v>
      </c>
      <c r="N71" s="7">
        <f t="shared" si="3"/>
        <v>0</v>
      </c>
    </row>
    <row r="72" spans="1:14" ht="30" customHeight="1" thickBot="1" x14ac:dyDescent="0.3">
      <c r="A72" s="388">
        <v>35</v>
      </c>
      <c r="B72" s="39" t="s">
        <v>59</v>
      </c>
      <c r="C72" s="2" t="s">
        <v>178</v>
      </c>
      <c r="D72" s="247">
        <f>SWO!MZ46</f>
        <v>0</v>
      </c>
      <c r="E72" s="248">
        <f>SWO!NA46</f>
        <v>0</v>
      </c>
      <c r="F72" s="10">
        <f>SWO!NC46</f>
        <v>0</v>
      </c>
      <c r="G72" s="739">
        <f>SWO!ND46</f>
        <v>4</v>
      </c>
      <c r="H72" s="740">
        <f>SWO!NF46</f>
        <v>0</v>
      </c>
      <c r="I72" s="734">
        <f>SWO!NG46</f>
        <v>0</v>
      </c>
      <c r="J72" s="735">
        <f>SWO!NH46</f>
        <v>0</v>
      </c>
      <c r="K72" s="735">
        <f>SWO!NI46</f>
        <v>0</v>
      </c>
      <c r="L72" s="7">
        <f t="shared" si="2"/>
        <v>0</v>
      </c>
      <c r="N72" s="7">
        <f t="shared" si="3"/>
        <v>0</v>
      </c>
    </row>
    <row r="73" spans="1:14" ht="45" customHeight="1" thickBot="1" x14ac:dyDescent="0.3">
      <c r="A73" s="388">
        <v>36</v>
      </c>
      <c r="B73" s="39" t="s">
        <v>62</v>
      </c>
      <c r="C73" s="2" t="s">
        <v>179</v>
      </c>
      <c r="D73" s="247">
        <f>SWO!MZ47</f>
        <v>0</v>
      </c>
      <c r="E73" s="248">
        <f>SWO!NA47</f>
        <v>0</v>
      </c>
      <c r="F73" s="10">
        <f>SWO!NC47</f>
        <v>0</v>
      </c>
      <c r="G73" s="739">
        <f>SWO!ND47</f>
        <v>0</v>
      </c>
      <c r="H73" s="740">
        <f>SWO!NF47</f>
        <v>0</v>
      </c>
      <c r="I73" s="734">
        <f>SWO!NG47</f>
        <v>0</v>
      </c>
      <c r="J73" s="735">
        <f>SWO!NH47</f>
        <v>0</v>
      </c>
      <c r="K73" s="735">
        <f>SWO!NI47</f>
        <v>0</v>
      </c>
      <c r="L73" s="7">
        <f t="shared" si="2"/>
        <v>0</v>
      </c>
      <c r="N73" s="7">
        <f t="shared" si="3"/>
        <v>0</v>
      </c>
    </row>
    <row r="74" spans="1:14" ht="43.9" customHeight="1" thickBot="1" x14ac:dyDescent="0.3">
      <c r="A74" s="388">
        <v>37</v>
      </c>
      <c r="B74" s="39" t="s">
        <v>60</v>
      </c>
      <c r="C74" s="2" t="s">
        <v>190</v>
      </c>
      <c r="D74" s="247">
        <f>SWO!MZ48</f>
        <v>0</v>
      </c>
      <c r="E74" s="248">
        <f>SWO!NA48</f>
        <v>0</v>
      </c>
      <c r="F74" s="10">
        <f>SWO!NC48</f>
        <v>0</v>
      </c>
      <c r="G74" s="739">
        <f>SWO!ND48</f>
        <v>0</v>
      </c>
      <c r="H74" s="740">
        <f>SWO!NF48</f>
        <v>0</v>
      </c>
      <c r="I74" s="734">
        <f>SWO!NG48</f>
        <v>0</v>
      </c>
      <c r="J74" s="735">
        <f>SWO!NH48</f>
        <v>0</v>
      </c>
      <c r="K74" s="735">
        <f>SWO!NI48</f>
        <v>0</v>
      </c>
      <c r="L74" s="7">
        <f t="shared" si="2"/>
        <v>0</v>
      </c>
      <c r="N74" s="7">
        <f t="shared" si="3"/>
        <v>0</v>
      </c>
    </row>
    <row r="75" spans="1:14" ht="36" customHeight="1" thickBot="1" x14ac:dyDescent="0.3">
      <c r="A75" s="388">
        <v>38</v>
      </c>
      <c r="B75" s="39" t="s">
        <v>61</v>
      </c>
      <c r="C75" s="2" t="s">
        <v>189</v>
      </c>
      <c r="D75" s="247">
        <f>SWO!MZ49</f>
        <v>0</v>
      </c>
      <c r="E75" s="248">
        <f>SWO!NA49</f>
        <v>0</v>
      </c>
      <c r="F75" s="10">
        <f>SWO!NC49</f>
        <v>0</v>
      </c>
      <c r="G75" s="739">
        <f>SWO!ND49</f>
        <v>0</v>
      </c>
      <c r="H75" s="740">
        <f>SWO!NF49</f>
        <v>0</v>
      </c>
      <c r="I75" s="734">
        <f>SWO!NG49</f>
        <v>0</v>
      </c>
      <c r="J75" s="735">
        <f>SWO!NH49</f>
        <v>0</v>
      </c>
      <c r="K75" s="735">
        <f>SWO!NI49</f>
        <v>0</v>
      </c>
      <c r="L75" s="7">
        <f t="shared" si="2"/>
        <v>0</v>
      </c>
      <c r="N75" s="7">
        <f t="shared" si="3"/>
        <v>0</v>
      </c>
    </row>
    <row r="76" spans="1:14" ht="20.45" customHeight="1" thickBot="1" x14ac:dyDescent="0.3">
      <c r="A76" s="388">
        <v>39</v>
      </c>
      <c r="B76" s="39" t="s">
        <v>63</v>
      </c>
      <c r="C76" s="40" t="s">
        <v>64</v>
      </c>
      <c r="D76" s="247">
        <f>SWO!MZ50</f>
        <v>0</v>
      </c>
      <c r="E76" s="248">
        <f>SWO!NA50</f>
        <v>0</v>
      </c>
      <c r="F76" s="10">
        <f>SWO!NC50</f>
        <v>0</v>
      </c>
      <c r="G76" s="739">
        <f>SWO!ND50</f>
        <v>0</v>
      </c>
      <c r="H76" s="740">
        <f>SWO!NF50</f>
        <v>0</v>
      </c>
      <c r="I76" s="734">
        <f>SWO!NG50</f>
        <v>0</v>
      </c>
      <c r="J76" s="735">
        <f>SWO!NH50</f>
        <v>0</v>
      </c>
      <c r="K76" s="735">
        <f>SWO!NI50</f>
        <v>0</v>
      </c>
      <c r="L76" s="7">
        <f t="shared" si="2"/>
        <v>0</v>
      </c>
      <c r="N76" s="7">
        <f t="shared" si="3"/>
        <v>0</v>
      </c>
    </row>
    <row r="77" spans="1:14" ht="26.25" thickBot="1" x14ac:dyDescent="0.3">
      <c r="A77" s="388">
        <v>40</v>
      </c>
      <c r="B77" s="39" t="s">
        <v>65</v>
      </c>
      <c r="C77" s="40" t="s">
        <v>180</v>
      </c>
      <c r="D77" s="247">
        <f>SWO!MZ51</f>
        <v>0</v>
      </c>
      <c r="E77" s="248">
        <f>SWO!NA51</f>
        <v>0</v>
      </c>
      <c r="F77" s="10">
        <f>SWO!NC51</f>
        <v>0</v>
      </c>
      <c r="G77" s="739">
        <f>SWO!ND51</f>
        <v>0</v>
      </c>
      <c r="H77" s="740">
        <f>SWO!NF51</f>
        <v>0</v>
      </c>
      <c r="I77" s="734">
        <f>SWO!NG51</f>
        <v>0</v>
      </c>
      <c r="J77" s="735">
        <f>SWO!NH51</f>
        <v>0</v>
      </c>
      <c r="K77" s="735">
        <f>SWO!NI51</f>
        <v>0</v>
      </c>
      <c r="L77" s="7">
        <f t="shared" si="2"/>
        <v>0</v>
      </c>
      <c r="N77" s="7">
        <f t="shared" si="3"/>
        <v>0</v>
      </c>
    </row>
    <row r="78" spans="1:14" ht="18.75" thickBot="1" x14ac:dyDescent="0.3">
      <c r="A78" s="388">
        <v>41</v>
      </c>
      <c r="B78" s="39" t="s">
        <v>66</v>
      </c>
      <c r="C78" s="40" t="s">
        <v>209</v>
      </c>
      <c r="D78" s="247">
        <f>SWO!MZ52</f>
        <v>0</v>
      </c>
      <c r="E78" s="248">
        <f>SWO!NA52</f>
        <v>0</v>
      </c>
      <c r="F78" s="10">
        <f>SWO!NC52</f>
        <v>0</v>
      </c>
      <c r="G78" s="739">
        <f>SWO!ND52</f>
        <v>0</v>
      </c>
      <c r="H78" s="740">
        <f>SWO!NF52</f>
        <v>0</v>
      </c>
      <c r="I78" s="734">
        <f>SWO!NG52</f>
        <v>0</v>
      </c>
      <c r="J78" s="735">
        <f>SWO!NH52</f>
        <v>0</v>
      </c>
      <c r="K78" s="735">
        <f>SWO!NI52</f>
        <v>0</v>
      </c>
      <c r="L78" s="7">
        <f t="shared" si="2"/>
        <v>0</v>
      </c>
      <c r="N78" s="7">
        <f t="shared" si="3"/>
        <v>0</v>
      </c>
    </row>
    <row r="79" spans="1:14" ht="26.25" thickBot="1" x14ac:dyDescent="0.3">
      <c r="A79" s="388">
        <v>42</v>
      </c>
      <c r="B79" s="39" t="s">
        <v>67</v>
      </c>
      <c r="C79" s="40" t="s">
        <v>181</v>
      </c>
      <c r="D79" s="247">
        <f>SWO!MZ53</f>
        <v>0</v>
      </c>
      <c r="E79" s="248">
        <f>SWO!NA53</f>
        <v>0</v>
      </c>
      <c r="F79" s="10">
        <f>SWO!NC53</f>
        <v>0</v>
      </c>
      <c r="G79" s="739">
        <f>SWO!ND53</f>
        <v>0</v>
      </c>
      <c r="H79" s="740">
        <f>SWO!NF53</f>
        <v>0</v>
      </c>
      <c r="I79" s="734">
        <f>SWO!NG53</f>
        <v>0</v>
      </c>
      <c r="J79" s="735">
        <f>SWO!NH53</f>
        <v>0</v>
      </c>
      <c r="K79" s="735">
        <f>SWO!NI53</f>
        <v>0</v>
      </c>
      <c r="L79" s="7">
        <f t="shared" si="2"/>
        <v>0</v>
      </c>
      <c r="N79" s="7">
        <f t="shared" si="3"/>
        <v>0</v>
      </c>
    </row>
    <row r="80" spans="1:14" ht="47.45" customHeight="1" thickBot="1" x14ac:dyDescent="0.3">
      <c r="A80" s="388">
        <v>43</v>
      </c>
      <c r="B80" s="39" t="s">
        <v>68</v>
      </c>
      <c r="C80" s="1" t="s">
        <v>182</v>
      </c>
      <c r="D80" s="247">
        <f>SWO!MZ54</f>
        <v>0</v>
      </c>
      <c r="E80" s="248">
        <f>SWO!NA54</f>
        <v>0</v>
      </c>
      <c r="F80" s="10">
        <f>SWO!NC54</f>
        <v>0</v>
      </c>
      <c r="G80" s="739">
        <f>SWO!ND54</f>
        <v>0</v>
      </c>
      <c r="H80" s="740">
        <f>SWO!NF54</f>
        <v>0</v>
      </c>
      <c r="I80" s="734">
        <f>SWO!NG54</f>
        <v>0</v>
      </c>
      <c r="J80" s="735">
        <f>SWO!NH54</f>
        <v>0</v>
      </c>
      <c r="K80" s="735">
        <f>SWO!NI54</f>
        <v>0</v>
      </c>
      <c r="L80" s="7">
        <f t="shared" si="2"/>
        <v>0</v>
      </c>
      <c r="N80" s="7">
        <f t="shared" si="3"/>
        <v>0</v>
      </c>
    </row>
    <row r="81" spans="1:14" ht="26.25" thickBot="1" x14ac:dyDescent="0.3">
      <c r="A81" s="388">
        <v>44</v>
      </c>
      <c r="B81" s="39" t="s">
        <v>69</v>
      </c>
      <c r="C81" s="4" t="s">
        <v>70</v>
      </c>
      <c r="D81" s="247">
        <f>SWO!MZ55</f>
        <v>0</v>
      </c>
      <c r="E81" s="248">
        <f>SWO!NA55</f>
        <v>0</v>
      </c>
      <c r="F81" s="10">
        <f>SWO!NC55</f>
        <v>0</v>
      </c>
      <c r="G81" s="739">
        <f>SWO!ND55</f>
        <v>0</v>
      </c>
      <c r="H81" s="740">
        <f>SWO!NF55</f>
        <v>0</v>
      </c>
      <c r="I81" s="734">
        <f>SWO!NG55</f>
        <v>0</v>
      </c>
      <c r="J81" s="735">
        <f>SWO!NH55</f>
        <v>0</v>
      </c>
      <c r="K81" s="735">
        <f>SWO!NI55</f>
        <v>0</v>
      </c>
      <c r="L81" s="7">
        <f t="shared" si="2"/>
        <v>0</v>
      </c>
      <c r="N81" s="7">
        <f t="shared" si="3"/>
        <v>0</v>
      </c>
    </row>
    <row r="82" spans="1:14" ht="22.15" customHeight="1" thickBot="1" x14ac:dyDescent="0.3">
      <c r="A82" s="388">
        <v>45</v>
      </c>
      <c r="B82" s="39" t="s">
        <v>71</v>
      </c>
      <c r="C82" s="5" t="s">
        <v>210</v>
      </c>
      <c r="D82" s="247">
        <f>SWO!MZ56</f>
        <v>0</v>
      </c>
      <c r="E82" s="248">
        <f>SWO!NA56</f>
        <v>0</v>
      </c>
      <c r="F82" s="10">
        <f>SWO!NC56</f>
        <v>0</v>
      </c>
      <c r="G82" s="739">
        <f>SWO!ND56</f>
        <v>0</v>
      </c>
      <c r="H82" s="740">
        <f>SWO!NF56</f>
        <v>0</v>
      </c>
      <c r="I82" s="734">
        <f>SWO!NG56</f>
        <v>0</v>
      </c>
      <c r="J82" s="735">
        <f>SWO!NH56</f>
        <v>0</v>
      </c>
      <c r="K82" s="735">
        <f>SWO!NI56</f>
        <v>0</v>
      </c>
      <c r="L82" s="7">
        <f t="shared" si="2"/>
        <v>0</v>
      </c>
      <c r="N82" s="7">
        <f t="shared" si="3"/>
        <v>0</v>
      </c>
    </row>
    <row r="83" spans="1:14" ht="39" thickBot="1" x14ac:dyDescent="0.3">
      <c r="A83" s="388">
        <v>46</v>
      </c>
      <c r="B83" s="39" t="s">
        <v>72</v>
      </c>
      <c r="C83" s="39" t="s">
        <v>73</v>
      </c>
      <c r="D83" s="247">
        <f>SWO!MZ57</f>
        <v>0</v>
      </c>
      <c r="E83" s="248">
        <f>SWO!NA57</f>
        <v>0</v>
      </c>
      <c r="F83" s="10">
        <f>SWO!NC57</f>
        <v>0</v>
      </c>
      <c r="G83" s="739">
        <f>SWO!ND57</f>
        <v>0</v>
      </c>
      <c r="H83" s="740">
        <f>SWO!NF57</f>
        <v>0</v>
      </c>
      <c r="I83" s="734">
        <f>SWO!NG57</f>
        <v>0</v>
      </c>
      <c r="J83" s="735">
        <f>SWO!NH57</f>
        <v>0</v>
      </c>
      <c r="K83" s="735">
        <f>SWO!NI57</f>
        <v>0</v>
      </c>
      <c r="L83" s="7">
        <f t="shared" si="2"/>
        <v>0</v>
      </c>
      <c r="N83" s="7">
        <f t="shared" si="3"/>
        <v>0</v>
      </c>
    </row>
    <row r="84" spans="1:14" ht="18.75" thickBot="1" x14ac:dyDescent="0.3">
      <c r="A84" s="388">
        <v>47</v>
      </c>
      <c r="B84" s="39" t="s">
        <v>74</v>
      </c>
      <c r="C84" s="40" t="s">
        <v>75</v>
      </c>
      <c r="D84" s="247">
        <f>SWO!MZ58</f>
        <v>0</v>
      </c>
      <c r="E84" s="248">
        <f>SWO!NA58</f>
        <v>0</v>
      </c>
      <c r="F84" s="10">
        <f>SWO!NC58</f>
        <v>0</v>
      </c>
      <c r="G84" s="739">
        <f>SWO!ND58</f>
        <v>0</v>
      </c>
      <c r="H84" s="740">
        <f>SWO!NF58</f>
        <v>0</v>
      </c>
      <c r="I84" s="734">
        <f>SWO!NG58</f>
        <v>0</v>
      </c>
      <c r="J84" s="735">
        <f>SWO!NH58</f>
        <v>0</v>
      </c>
      <c r="K84" s="735">
        <f>SWO!NI58</f>
        <v>0</v>
      </c>
      <c r="L84" s="7">
        <f t="shared" si="2"/>
        <v>0</v>
      </c>
      <c r="N84" s="7">
        <f t="shared" si="3"/>
        <v>0</v>
      </c>
    </row>
    <row r="85" spans="1:14" ht="26.25" thickBot="1" x14ac:dyDescent="0.3">
      <c r="A85" s="388">
        <v>48</v>
      </c>
      <c r="B85" s="39" t="s">
        <v>76</v>
      </c>
      <c r="C85" s="39" t="s">
        <v>192</v>
      </c>
      <c r="D85" s="247">
        <f>SWO!MZ59</f>
        <v>0</v>
      </c>
      <c r="E85" s="248">
        <f>SWO!NA59</f>
        <v>0</v>
      </c>
      <c r="F85" s="10">
        <f>SWO!NC59</f>
        <v>0</v>
      </c>
      <c r="G85" s="739">
        <f>SWO!ND59</f>
        <v>0</v>
      </c>
      <c r="H85" s="740">
        <f>SWO!NF59</f>
        <v>0</v>
      </c>
      <c r="I85" s="734">
        <f>SWO!NG59</f>
        <v>0</v>
      </c>
      <c r="J85" s="735">
        <f>SWO!NH59</f>
        <v>0</v>
      </c>
      <c r="K85" s="735">
        <f>SWO!NI59</f>
        <v>0</v>
      </c>
      <c r="L85" s="7">
        <f t="shared" si="2"/>
        <v>0</v>
      </c>
      <c r="N85" s="7">
        <f t="shared" si="3"/>
        <v>0</v>
      </c>
    </row>
    <row r="86" spans="1:14" ht="18.75" thickBot="1" x14ac:dyDescent="0.3">
      <c r="A86" s="388">
        <v>49</v>
      </c>
      <c r="B86" s="39" t="s">
        <v>77</v>
      </c>
      <c r="C86" s="39" t="s">
        <v>78</v>
      </c>
      <c r="D86" s="247">
        <f>SWO!MZ60</f>
        <v>0</v>
      </c>
      <c r="E86" s="248">
        <f>SWO!NA60</f>
        <v>0</v>
      </c>
      <c r="F86" s="10">
        <f>SWO!NC60</f>
        <v>0</v>
      </c>
      <c r="G86" s="739">
        <f>SWO!ND60</f>
        <v>0</v>
      </c>
      <c r="H86" s="740">
        <f>SWO!NF60</f>
        <v>0</v>
      </c>
      <c r="I86" s="734">
        <f>SWO!NG60</f>
        <v>0</v>
      </c>
      <c r="J86" s="735">
        <f>SWO!NH60</f>
        <v>0</v>
      </c>
      <c r="K86" s="735">
        <f>SWO!NI60</f>
        <v>0</v>
      </c>
      <c r="L86" s="7">
        <f t="shared" si="2"/>
        <v>0</v>
      </c>
      <c r="N86" s="7">
        <f t="shared" si="3"/>
        <v>0</v>
      </c>
    </row>
    <row r="87" spans="1:14" ht="18.75" thickBot="1" x14ac:dyDescent="0.3">
      <c r="A87" s="388">
        <v>50</v>
      </c>
      <c r="B87" s="2" t="s">
        <v>79</v>
      </c>
      <c r="C87" s="1" t="s">
        <v>183</v>
      </c>
      <c r="D87" s="247">
        <f>SWO!MZ61</f>
        <v>0</v>
      </c>
      <c r="E87" s="248">
        <f>SWO!NA61</f>
        <v>0</v>
      </c>
      <c r="F87" s="10">
        <f>SWO!NC61</f>
        <v>0</v>
      </c>
      <c r="G87" s="739">
        <f>SWO!ND61</f>
        <v>0</v>
      </c>
      <c r="H87" s="740">
        <f>SWO!NF61</f>
        <v>0</v>
      </c>
      <c r="I87" s="734">
        <f>SWO!NG61</f>
        <v>0</v>
      </c>
      <c r="J87" s="735">
        <f>SWO!NH61</f>
        <v>0</v>
      </c>
      <c r="K87" s="735">
        <f>SWO!NI61</f>
        <v>0</v>
      </c>
      <c r="L87" s="7">
        <f t="shared" si="2"/>
        <v>0</v>
      </c>
      <c r="N87" s="7">
        <f t="shared" si="3"/>
        <v>0</v>
      </c>
    </row>
    <row r="88" spans="1:14" ht="22.15" customHeight="1" thickBot="1" x14ac:dyDescent="0.3">
      <c r="A88" s="388">
        <v>51</v>
      </c>
      <c r="B88" s="39" t="s">
        <v>80</v>
      </c>
      <c r="C88" s="39" t="s">
        <v>81</v>
      </c>
      <c r="D88" s="247">
        <f>SWO!MZ62</f>
        <v>0</v>
      </c>
      <c r="E88" s="248">
        <f>SWO!NA62</f>
        <v>0</v>
      </c>
      <c r="F88" s="10">
        <f>SWO!NC62</f>
        <v>0</v>
      </c>
      <c r="G88" s="739">
        <f>SWO!ND62</f>
        <v>0</v>
      </c>
      <c r="H88" s="740">
        <f>SWO!NF62</f>
        <v>0</v>
      </c>
      <c r="I88" s="734">
        <f>SWO!NG62</f>
        <v>0</v>
      </c>
      <c r="J88" s="735">
        <f>SWO!NH62</f>
        <v>0</v>
      </c>
      <c r="K88" s="735">
        <f>SWO!NI62</f>
        <v>0</v>
      </c>
      <c r="L88" s="7">
        <f t="shared" si="2"/>
        <v>0</v>
      </c>
      <c r="N88" s="7">
        <f t="shared" si="3"/>
        <v>0</v>
      </c>
    </row>
    <row r="89" spans="1:14" ht="28.9" customHeight="1" thickBot="1" x14ac:dyDescent="0.3">
      <c r="A89" s="388">
        <v>52</v>
      </c>
      <c r="B89" s="39" t="s">
        <v>82</v>
      </c>
      <c r="C89" s="39" t="s">
        <v>184</v>
      </c>
      <c r="D89" s="247">
        <f>SWO!MZ63</f>
        <v>0</v>
      </c>
      <c r="E89" s="248">
        <f>SWO!NA63</f>
        <v>0</v>
      </c>
      <c r="F89" s="10">
        <f>SWO!NC63</f>
        <v>0</v>
      </c>
      <c r="G89" s="739">
        <f>SWO!ND63</f>
        <v>0</v>
      </c>
      <c r="H89" s="740">
        <f>SWO!NF63</f>
        <v>0</v>
      </c>
      <c r="I89" s="734">
        <f>SWO!NG63</f>
        <v>0</v>
      </c>
      <c r="J89" s="735">
        <f>SWO!NH63</f>
        <v>0</v>
      </c>
      <c r="K89" s="735">
        <f>SWO!NI63</f>
        <v>0</v>
      </c>
      <c r="L89" s="7">
        <f t="shared" si="2"/>
        <v>0</v>
      </c>
      <c r="N89" s="7">
        <f t="shared" si="3"/>
        <v>0</v>
      </c>
    </row>
    <row r="90" spans="1:14" ht="26.25" thickBot="1" x14ac:dyDescent="0.3">
      <c r="A90" s="388">
        <v>53</v>
      </c>
      <c r="B90" s="39" t="s">
        <v>83</v>
      </c>
      <c r="C90" s="39" t="s">
        <v>191</v>
      </c>
      <c r="D90" s="247">
        <f>SWO!MZ64</f>
        <v>0.02</v>
      </c>
      <c r="E90" s="248">
        <f>SWO!NA64</f>
        <v>1.6</v>
      </c>
      <c r="F90" s="10">
        <f>SWO!NC64</f>
        <v>1.6</v>
      </c>
      <c r="G90" s="739">
        <f>SWO!ND64</f>
        <v>21</v>
      </c>
      <c r="H90" s="740">
        <f>SWO!NF64</f>
        <v>0</v>
      </c>
      <c r="I90" s="734">
        <f>SWO!NG64</f>
        <v>1</v>
      </c>
      <c r="J90" s="735">
        <f>SWO!NH64</f>
        <v>0</v>
      </c>
      <c r="K90" s="735">
        <f>SWO!NI64</f>
        <v>0</v>
      </c>
      <c r="L90" s="7">
        <f t="shared" si="2"/>
        <v>0</v>
      </c>
      <c r="N90" s="7">
        <f t="shared" si="3"/>
        <v>0</v>
      </c>
    </row>
    <row r="91" spans="1:14" ht="18.75" thickBot="1" x14ac:dyDescent="0.3">
      <c r="A91" s="388">
        <v>54</v>
      </c>
      <c r="B91" s="37" t="s">
        <v>84</v>
      </c>
      <c r="C91" s="36" t="s">
        <v>85</v>
      </c>
      <c r="D91" s="247">
        <f>SWO!MZ65</f>
        <v>7.0000000000000007E-2</v>
      </c>
      <c r="E91" s="248">
        <f>SWO!NA65</f>
        <v>0</v>
      </c>
      <c r="F91" s="10">
        <f>SWO!NC65</f>
        <v>0</v>
      </c>
      <c r="G91" s="739">
        <f>SWO!ND65</f>
        <v>100</v>
      </c>
      <c r="H91" s="740">
        <f>SWO!NF65</f>
        <v>0</v>
      </c>
      <c r="I91" s="741">
        <f>SWO!NG65</f>
        <v>0</v>
      </c>
      <c r="J91" s="742">
        <f>SWO!NH65</f>
        <v>0</v>
      </c>
      <c r="K91" s="742">
        <f>SWO!NI65</f>
        <v>0</v>
      </c>
      <c r="L91" s="7">
        <f t="shared" si="2"/>
        <v>0</v>
      </c>
      <c r="N91" s="7">
        <f t="shared" si="3"/>
        <v>0</v>
      </c>
    </row>
    <row r="92" spans="1:14" ht="15.75" thickBot="1" x14ac:dyDescent="0.3">
      <c r="A92" s="1606" t="s">
        <v>86</v>
      </c>
      <c r="B92" s="1607"/>
      <c r="C92" s="1607"/>
      <c r="D92" s="13">
        <f>SUM(D70:D91)</f>
        <v>9.0000000000000011E-2</v>
      </c>
      <c r="E92" s="13">
        <f t="shared" ref="E92:K92" si="5">SUM(E70:E91)</f>
        <v>1.6</v>
      </c>
      <c r="F92" s="13">
        <f t="shared" si="5"/>
        <v>1.6</v>
      </c>
      <c r="G92" s="743">
        <f t="shared" si="5"/>
        <v>125</v>
      </c>
      <c r="H92" s="744">
        <f t="shared" si="5"/>
        <v>0</v>
      </c>
      <c r="I92" s="744">
        <f t="shared" si="5"/>
        <v>1</v>
      </c>
      <c r="J92" s="744">
        <f t="shared" si="5"/>
        <v>0</v>
      </c>
      <c r="K92" s="744">
        <f t="shared" si="5"/>
        <v>0</v>
      </c>
      <c r="L92" s="7">
        <f t="shared" si="2"/>
        <v>0</v>
      </c>
      <c r="N92" s="7">
        <f t="shared" si="3"/>
        <v>0</v>
      </c>
    </row>
    <row r="93" spans="1:14" ht="30.6" customHeight="1" thickBot="1" x14ac:dyDescent="0.3">
      <c r="A93" s="1652" t="s">
        <v>226</v>
      </c>
      <c r="B93" s="1653"/>
      <c r="C93" s="1653"/>
      <c r="D93" s="1653"/>
      <c r="E93" s="1653"/>
      <c r="F93" s="1653"/>
      <c r="G93" s="1653"/>
      <c r="H93" s="1653"/>
      <c r="I93" s="1654"/>
      <c r="J93" s="738"/>
      <c r="K93" s="738"/>
      <c r="L93" s="7">
        <f t="shared" si="2"/>
        <v>0</v>
      </c>
      <c r="N93" s="7">
        <f t="shared" si="3"/>
        <v>0</v>
      </c>
    </row>
    <row r="94" spans="1:14" ht="21.6" customHeight="1" thickBot="1" x14ac:dyDescent="0.3">
      <c r="A94" s="388">
        <v>55</v>
      </c>
      <c r="B94" s="910" t="s">
        <v>87</v>
      </c>
      <c r="C94" s="908" t="s">
        <v>211</v>
      </c>
      <c r="D94" s="879">
        <f>SWO!MZ68</f>
        <v>61.75</v>
      </c>
      <c r="E94" s="880">
        <f>SWO!NA68</f>
        <v>0</v>
      </c>
      <c r="F94" s="881">
        <f>SWO!NC68</f>
        <v>0</v>
      </c>
      <c r="G94" s="887">
        <f>SWO!ND68</f>
        <v>6475</v>
      </c>
      <c r="H94" s="888">
        <f>SWO!NF68</f>
        <v>0</v>
      </c>
      <c r="I94" s="889">
        <f>SWO!NG68</f>
        <v>0</v>
      </c>
      <c r="J94" s="732">
        <f>SWO!NH68</f>
        <v>0</v>
      </c>
      <c r="K94" s="732">
        <f>SWO!NI68</f>
        <v>0</v>
      </c>
      <c r="L94" s="7">
        <f t="shared" si="2"/>
        <v>0</v>
      </c>
      <c r="N94" s="7">
        <f t="shared" si="3"/>
        <v>0</v>
      </c>
    </row>
    <row r="95" spans="1:14" ht="24.6" customHeight="1" thickBot="1" x14ac:dyDescent="0.3">
      <c r="A95" s="388">
        <v>56</v>
      </c>
      <c r="B95" s="910" t="s">
        <v>88</v>
      </c>
      <c r="C95" s="914" t="s">
        <v>498</v>
      </c>
      <c r="D95" s="879">
        <f>SWO!MZ69</f>
        <v>0</v>
      </c>
      <c r="E95" s="880">
        <f>SWO!NA69</f>
        <v>0</v>
      </c>
      <c r="F95" s="881">
        <f>SWO!NC69</f>
        <v>0</v>
      </c>
      <c r="G95" s="887">
        <f>SWO!ND69</f>
        <v>0</v>
      </c>
      <c r="H95" s="888">
        <f>SWO!NF69</f>
        <v>0</v>
      </c>
      <c r="I95" s="889">
        <f>SWO!NG69</f>
        <v>0</v>
      </c>
      <c r="J95" s="732">
        <f>SWO!NH69</f>
        <v>0</v>
      </c>
      <c r="K95" s="732">
        <f>SWO!NI69</f>
        <v>0</v>
      </c>
      <c r="L95" s="7">
        <f t="shared" ref="L95:L157" si="6">E95-F95</f>
        <v>0</v>
      </c>
      <c r="N95" s="7">
        <f t="shared" ref="N95:N157" si="7">E95-F95</f>
        <v>0</v>
      </c>
    </row>
    <row r="96" spans="1:14" ht="28.5" x14ac:dyDescent="0.25">
      <c r="A96" s="1622">
        <v>57</v>
      </c>
      <c r="B96" s="1667" t="s">
        <v>89</v>
      </c>
      <c r="C96" s="910" t="s">
        <v>171</v>
      </c>
      <c r="D96" s="879">
        <f>SWO!MZ70</f>
        <v>1687.2100000000005</v>
      </c>
      <c r="E96" s="880">
        <f>SWO!NA70</f>
        <v>1583.5300000000002</v>
      </c>
      <c r="F96" s="881">
        <f>SWO!NC70</f>
        <v>1410.3099999999995</v>
      </c>
      <c r="G96" s="887">
        <f>SWO!ND70</f>
        <v>3388</v>
      </c>
      <c r="H96" s="888">
        <f>SWO!NF70</f>
        <v>3141</v>
      </c>
      <c r="I96" s="889">
        <f>SWO!NG70</f>
        <v>156</v>
      </c>
      <c r="J96" s="732">
        <f>SWO!NH70</f>
        <v>3136</v>
      </c>
      <c r="K96" s="732">
        <f>SWO!NI70</f>
        <v>3139</v>
      </c>
      <c r="L96" s="7">
        <f t="shared" si="6"/>
        <v>173.22000000000071</v>
      </c>
      <c r="N96" s="7">
        <f t="shared" si="7"/>
        <v>173.22000000000071</v>
      </c>
    </row>
    <row r="97" spans="1:14" ht="21" customHeight="1" x14ac:dyDescent="0.25">
      <c r="A97" s="1663"/>
      <c r="B97" s="1668"/>
      <c r="C97" s="910" t="s">
        <v>172</v>
      </c>
      <c r="D97" s="879">
        <f>SWO!MZ71</f>
        <v>24.36</v>
      </c>
      <c r="E97" s="880">
        <f>SWO!NA71</f>
        <v>21.16</v>
      </c>
      <c r="F97" s="881">
        <f>SWO!NC71</f>
        <v>112.97999999999999</v>
      </c>
      <c r="G97" s="887">
        <f>SWO!ND71</f>
        <v>58</v>
      </c>
      <c r="H97" s="888">
        <f>SWO!NF71</f>
        <v>1526</v>
      </c>
      <c r="I97" s="889">
        <f>SWO!NG71</f>
        <v>10</v>
      </c>
      <c r="J97" s="732">
        <f>SWO!NH71</f>
        <v>1400</v>
      </c>
      <c r="K97" s="732">
        <f>SWO!NI71</f>
        <v>1364</v>
      </c>
      <c r="L97" s="7">
        <f t="shared" si="6"/>
        <v>-91.82</v>
      </c>
      <c r="N97" s="7">
        <f t="shared" si="7"/>
        <v>-91.82</v>
      </c>
    </row>
    <row r="98" spans="1:14" ht="22.15" customHeight="1" thickBot="1" x14ac:dyDescent="0.3">
      <c r="A98" s="1648"/>
      <c r="B98" s="1669"/>
      <c r="C98" s="910" t="s">
        <v>173</v>
      </c>
      <c r="D98" s="879">
        <f>SWO!MZ72</f>
        <v>6.09</v>
      </c>
      <c r="E98" s="880">
        <f>SWO!NA72</f>
        <v>5.59</v>
      </c>
      <c r="F98" s="881">
        <f>SWO!NC72</f>
        <v>19.290000000000003</v>
      </c>
      <c r="G98" s="887">
        <f>SWO!ND72</f>
        <v>0</v>
      </c>
      <c r="H98" s="888">
        <f>SWO!NF72</f>
        <v>1061</v>
      </c>
      <c r="I98" s="889">
        <f>SWO!NG72</f>
        <v>3</v>
      </c>
      <c r="J98" s="732">
        <f>SWO!NH72</f>
        <v>1014</v>
      </c>
      <c r="K98" s="732">
        <f>SWO!NI72</f>
        <v>998</v>
      </c>
      <c r="L98" s="7">
        <f t="shared" si="6"/>
        <v>-13.700000000000003</v>
      </c>
      <c r="N98" s="7">
        <f t="shared" si="7"/>
        <v>-13.700000000000003</v>
      </c>
    </row>
    <row r="99" spans="1:14" ht="29.25" thickBot="1" x14ac:dyDescent="0.3">
      <c r="A99" s="388">
        <v>58</v>
      </c>
      <c r="B99" s="910" t="s">
        <v>90</v>
      </c>
      <c r="C99" s="910" t="s">
        <v>91</v>
      </c>
      <c r="D99" s="879">
        <f>SWO!MZ73</f>
        <v>0</v>
      </c>
      <c r="E99" s="880">
        <f>SWO!NA73</f>
        <v>0</v>
      </c>
      <c r="F99" s="881">
        <f>SWO!NC73</f>
        <v>0</v>
      </c>
      <c r="G99" s="887">
        <f>SWO!ND73</f>
        <v>0</v>
      </c>
      <c r="H99" s="888">
        <f>SWO!NF73</f>
        <v>0</v>
      </c>
      <c r="I99" s="889">
        <f>SWO!NG73</f>
        <v>0</v>
      </c>
      <c r="J99" s="732">
        <f>SWO!NH73</f>
        <v>0</v>
      </c>
      <c r="K99" s="732">
        <f>SWO!NI73</f>
        <v>0</v>
      </c>
      <c r="L99" s="7">
        <f t="shared" si="6"/>
        <v>0</v>
      </c>
      <c r="N99" s="7">
        <f t="shared" si="7"/>
        <v>0</v>
      </c>
    </row>
    <row r="100" spans="1:14" ht="57.75" thickBot="1" x14ac:dyDescent="0.3">
      <c r="A100" s="388">
        <v>59</v>
      </c>
      <c r="B100" s="910" t="s">
        <v>92</v>
      </c>
      <c r="C100" s="910" t="s">
        <v>93</v>
      </c>
      <c r="D100" s="879">
        <f>SWO!MZ74</f>
        <v>596.4</v>
      </c>
      <c r="E100" s="880">
        <f>SWO!NA74</f>
        <v>362.81</v>
      </c>
      <c r="F100" s="881">
        <f>SWO!NC74</f>
        <v>310.48500000000001</v>
      </c>
      <c r="G100" s="887">
        <f>SWO!ND74</f>
        <v>1153</v>
      </c>
      <c r="H100" s="888">
        <f>SWO!NF74</f>
        <v>842</v>
      </c>
      <c r="I100" s="889">
        <f>SWO!NG74</f>
        <v>0</v>
      </c>
      <c r="J100" s="732">
        <f>SWO!NH74</f>
        <v>856</v>
      </c>
      <c r="K100" s="732">
        <f>SWO!NI74</f>
        <v>848</v>
      </c>
      <c r="L100" s="7">
        <f t="shared" si="6"/>
        <v>52.324999999999989</v>
      </c>
      <c r="N100" s="7">
        <f t="shared" si="7"/>
        <v>52.324999999999989</v>
      </c>
    </row>
    <row r="101" spans="1:14" ht="32.450000000000003" customHeight="1" thickBot="1" x14ac:dyDescent="0.3">
      <c r="A101" s="388">
        <v>60</v>
      </c>
      <c r="B101" s="910" t="s">
        <v>94</v>
      </c>
      <c r="C101" s="910" t="s">
        <v>212</v>
      </c>
      <c r="D101" s="879">
        <f>SWO!MZ75</f>
        <v>0</v>
      </c>
      <c r="E101" s="880">
        <f>SWO!NA75</f>
        <v>0</v>
      </c>
      <c r="F101" s="881">
        <f>SWO!NC75</f>
        <v>0</v>
      </c>
      <c r="G101" s="887">
        <f>SWO!ND75</f>
        <v>0</v>
      </c>
      <c r="H101" s="888">
        <f>SWO!NF75</f>
        <v>0</v>
      </c>
      <c r="I101" s="889">
        <f>SWO!NG75</f>
        <v>0</v>
      </c>
      <c r="J101" s="732">
        <f>SWO!NH75</f>
        <v>0</v>
      </c>
      <c r="K101" s="732">
        <f>SWO!NI75</f>
        <v>0</v>
      </c>
      <c r="L101" s="7">
        <f t="shared" si="6"/>
        <v>0</v>
      </c>
      <c r="N101" s="7">
        <f t="shared" si="7"/>
        <v>0</v>
      </c>
    </row>
    <row r="102" spans="1:14" ht="21" customHeight="1" thickBot="1" x14ac:dyDescent="0.3">
      <c r="A102" s="388">
        <v>61</v>
      </c>
      <c r="B102" s="910" t="s">
        <v>95</v>
      </c>
      <c r="C102" s="910" t="s">
        <v>213</v>
      </c>
      <c r="D102" s="879">
        <f>SWO!MZ76</f>
        <v>435.5</v>
      </c>
      <c r="E102" s="880">
        <f>SWO!NA76</f>
        <v>550.00000000000011</v>
      </c>
      <c r="F102" s="881">
        <f>SWO!NC76</f>
        <v>538.30000000000007</v>
      </c>
      <c r="G102" s="887">
        <f>SWO!ND76</f>
        <v>4012</v>
      </c>
      <c r="H102" s="888">
        <f>SWO!NF76</f>
        <v>5383</v>
      </c>
      <c r="I102" s="889">
        <f>SWO!NG76</f>
        <v>140</v>
      </c>
      <c r="J102" s="732">
        <f>SWO!NH76</f>
        <v>5227</v>
      </c>
      <c r="K102" s="732">
        <f>SWO!NI76</f>
        <v>5191</v>
      </c>
      <c r="L102" s="7">
        <f t="shared" si="6"/>
        <v>11.700000000000045</v>
      </c>
      <c r="N102" s="7">
        <f t="shared" si="7"/>
        <v>11.700000000000045</v>
      </c>
    </row>
    <row r="103" spans="1:14" ht="43.5" thickBot="1" x14ac:dyDescent="0.3">
      <c r="A103" s="388">
        <v>62</v>
      </c>
      <c r="B103" s="910" t="s">
        <v>96</v>
      </c>
      <c r="C103" s="910" t="s">
        <v>97</v>
      </c>
      <c r="D103" s="879">
        <f>SWO!MZ77</f>
        <v>71.5</v>
      </c>
      <c r="E103" s="880">
        <f>SWO!NA77</f>
        <v>64.290000000000006</v>
      </c>
      <c r="F103" s="881">
        <f>SWO!NC77</f>
        <v>51.23</v>
      </c>
      <c r="G103" s="887">
        <f>SWO!ND77</f>
        <v>599</v>
      </c>
      <c r="H103" s="888">
        <f>SWO!NF77</f>
        <v>418</v>
      </c>
      <c r="I103" s="889">
        <f>SWO!NG77</f>
        <v>16</v>
      </c>
      <c r="J103" s="732">
        <f>SWO!NH77</f>
        <v>416</v>
      </c>
      <c r="K103" s="732">
        <f>SWO!NI77</f>
        <v>415</v>
      </c>
      <c r="L103" s="7">
        <f t="shared" si="6"/>
        <v>13.060000000000009</v>
      </c>
      <c r="N103" s="7">
        <f t="shared" si="7"/>
        <v>13.060000000000009</v>
      </c>
    </row>
    <row r="104" spans="1:14" ht="29.25" thickBot="1" x14ac:dyDescent="0.3">
      <c r="A104" s="388">
        <v>63</v>
      </c>
      <c r="B104" s="910" t="s">
        <v>98</v>
      </c>
      <c r="C104" s="910" t="s">
        <v>99</v>
      </c>
      <c r="D104" s="879">
        <f>SWO!MZ78</f>
        <v>28.3</v>
      </c>
      <c r="E104" s="880">
        <f>SWO!NA78</f>
        <v>0</v>
      </c>
      <c r="F104" s="881">
        <f>SWO!NC78</f>
        <v>0</v>
      </c>
      <c r="G104" s="887">
        <f>SWO!ND78</f>
        <v>0</v>
      </c>
      <c r="H104" s="888">
        <f>SWO!NF78</f>
        <v>0</v>
      </c>
      <c r="I104" s="889">
        <f>SWO!NG78</f>
        <v>0</v>
      </c>
      <c r="J104" s="732">
        <f>SWO!NH78</f>
        <v>0</v>
      </c>
      <c r="K104" s="732">
        <f>SWO!NI78</f>
        <v>0</v>
      </c>
      <c r="L104" s="7">
        <f t="shared" si="6"/>
        <v>0</v>
      </c>
      <c r="N104" s="7">
        <f t="shared" si="7"/>
        <v>0</v>
      </c>
    </row>
    <row r="105" spans="1:14" ht="28.5" x14ac:dyDescent="0.25">
      <c r="A105" s="1622">
        <v>64</v>
      </c>
      <c r="B105" s="1664" t="s">
        <v>174</v>
      </c>
      <c r="C105" s="908" t="s">
        <v>175</v>
      </c>
      <c r="D105" s="879">
        <f>SWO!MZ79</f>
        <v>0</v>
      </c>
      <c r="E105" s="880">
        <f>SWO!NA79</f>
        <v>0</v>
      </c>
      <c r="F105" s="881">
        <f>SWO!NC79</f>
        <v>0</v>
      </c>
      <c r="G105" s="887">
        <f>SWO!ND79</f>
        <v>0</v>
      </c>
      <c r="H105" s="888">
        <f>SWO!NF79</f>
        <v>0</v>
      </c>
      <c r="I105" s="889">
        <f>SWO!NG79</f>
        <v>0</v>
      </c>
      <c r="J105" s="732">
        <f>SWO!NH79</f>
        <v>0</v>
      </c>
      <c r="K105" s="732">
        <f>SWO!NI79</f>
        <v>0</v>
      </c>
      <c r="L105" s="7">
        <f t="shared" si="6"/>
        <v>0</v>
      </c>
      <c r="N105" s="7">
        <f t="shared" si="7"/>
        <v>0</v>
      </c>
    </row>
    <row r="106" spans="1:14" ht="28.5" x14ac:dyDescent="0.25">
      <c r="A106" s="1663"/>
      <c r="B106" s="1665"/>
      <c r="C106" s="908" t="s">
        <v>176</v>
      </c>
      <c r="D106" s="879">
        <f>SWO!MZ80</f>
        <v>0</v>
      </c>
      <c r="E106" s="880">
        <f>SWO!NA80</f>
        <v>0</v>
      </c>
      <c r="F106" s="881">
        <f>SWO!NC80</f>
        <v>0</v>
      </c>
      <c r="G106" s="887">
        <f>SWO!ND80</f>
        <v>0</v>
      </c>
      <c r="H106" s="888">
        <f>SWO!NF80</f>
        <v>0</v>
      </c>
      <c r="I106" s="889">
        <f>SWO!NG80</f>
        <v>0</v>
      </c>
      <c r="J106" s="732">
        <f>SWO!NH80</f>
        <v>0</v>
      </c>
      <c r="K106" s="732">
        <f>SWO!NI80</f>
        <v>0</v>
      </c>
      <c r="L106" s="7">
        <f t="shared" si="6"/>
        <v>0</v>
      </c>
      <c r="N106" s="7">
        <f t="shared" si="7"/>
        <v>0</v>
      </c>
    </row>
    <row r="107" spans="1:14" ht="29.25" thickBot="1" x14ac:dyDescent="0.3">
      <c r="A107" s="1648"/>
      <c r="B107" s="1666"/>
      <c r="C107" s="908" t="s">
        <v>177</v>
      </c>
      <c r="D107" s="879">
        <f>SWO!MZ81</f>
        <v>0</v>
      </c>
      <c r="E107" s="880">
        <f>SWO!NA81</f>
        <v>0</v>
      </c>
      <c r="F107" s="881">
        <f>SWO!NC81</f>
        <v>0</v>
      </c>
      <c r="G107" s="887">
        <f>SWO!ND81</f>
        <v>0</v>
      </c>
      <c r="H107" s="888">
        <f>SWO!NF81</f>
        <v>0</v>
      </c>
      <c r="I107" s="889">
        <f>SWO!NG81</f>
        <v>0</v>
      </c>
      <c r="J107" s="732">
        <f>SWO!NH81</f>
        <v>0</v>
      </c>
      <c r="K107" s="732">
        <f>SWO!NI81</f>
        <v>0</v>
      </c>
      <c r="L107" s="7">
        <f t="shared" si="6"/>
        <v>0</v>
      </c>
      <c r="N107" s="7">
        <f t="shared" si="7"/>
        <v>0</v>
      </c>
    </row>
    <row r="108" spans="1:14" ht="33" customHeight="1" thickBot="1" x14ac:dyDescent="0.3">
      <c r="A108" s="388">
        <v>65</v>
      </c>
      <c r="B108" s="910" t="s">
        <v>100</v>
      </c>
      <c r="C108" s="910" t="s">
        <v>101</v>
      </c>
      <c r="D108" s="879">
        <f>SWO!MZ82</f>
        <v>0</v>
      </c>
      <c r="E108" s="880">
        <f>SWO!NA82</f>
        <v>0</v>
      </c>
      <c r="F108" s="881">
        <f>SWO!NC82</f>
        <v>0</v>
      </c>
      <c r="G108" s="887">
        <f>SWO!ND82</f>
        <v>0</v>
      </c>
      <c r="H108" s="888">
        <f>SWO!NF82</f>
        <v>0</v>
      </c>
      <c r="I108" s="889">
        <f>SWO!NG82</f>
        <v>0</v>
      </c>
      <c r="J108" s="732">
        <f>SWO!NH82</f>
        <v>0</v>
      </c>
      <c r="K108" s="732">
        <f>SWO!NI82</f>
        <v>0</v>
      </c>
      <c r="L108" s="7">
        <f t="shared" si="6"/>
        <v>0</v>
      </c>
      <c r="N108" s="7">
        <f t="shared" si="7"/>
        <v>0</v>
      </c>
    </row>
    <row r="109" spans="1:14" ht="22.15" customHeight="1" thickBot="1" x14ac:dyDescent="0.3">
      <c r="A109" s="388">
        <v>66</v>
      </c>
      <c r="B109" s="910" t="s">
        <v>102</v>
      </c>
      <c r="C109" s="910" t="s">
        <v>103</v>
      </c>
      <c r="D109" s="879">
        <f>SWO!MZ83</f>
        <v>0</v>
      </c>
      <c r="E109" s="880">
        <f>SWO!NA83</f>
        <v>0</v>
      </c>
      <c r="F109" s="881">
        <f>SWO!NC83</f>
        <v>0</v>
      </c>
      <c r="G109" s="887">
        <f>SWO!ND83</f>
        <v>0</v>
      </c>
      <c r="H109" s="888">
        <f>SWO!NF83</f>
        <v>0</v>
      </c>
      <c r="I109" s="889">
        <f>SWO!NG83</f>
        <v>0</v>
      </c>
      <c r="J109" s="732">
        <f>SWO!NH83</f>
        <v>0</v>
      </c>
      <c r="K109" s="732">
        <f>SWO!NI83</f>
        <v>0</v>
      </c>
      <c r="L109" s="7">
        <f t="shared" si="6"/>
        <v>0</v>
      </c>
      <c r="N109" s="7">
        <f t="shared" si="7"/>
        <v>0</v>
      </c>
    </row>
    <row r="110" spans="1:14" ht="22.15" customHeight="1" x14ac:dyDescent="0.25">
      <c r="A110" s="1608">
        <v>67</v>
      </c>
      <c r="B110" s="910" t="s">
        <v>104</v>
      </c>
      <c r="C110" s="915" t="s">
        <v>105</v>
      </c>
      <c r="D110" s="879">
        <f>SWO!MZ84</f>
        <v>182.93999999999997</v>
      </c>
      <c r="E110" s="880">
        <f>SWO!NA84</f>
        <v>304.11999999999995</v>
      </c>
      <c r="F110" s="881">
        <f>SWO!NC84</f>
        <v>301.25</v>
      </c>
      <c r="G110" s="887">
        <f>SWO!ND84</f>
        <v>2711</v>
      </c>
      <c r="H110" s="888">
        <f>SWO!NF84</f>
        <v>6027</v>
      </c>
      <c r="I110" s="889">
        <f>SWO!NG84</f>
        <v>410</v>
      </c>
      <c r="J110" s="732">
        <f>SWO!NH84</f>
        <v>5977</v>
      </c>
      <c r="K110" s="732">
        <f>SWO!NI84</f>
        <v>5867</v>
      </c>
      <c r="L110" s="7">
        <f t="shared" si="6"/>
        <v>2.8699999999999477</v>
      </c>
      <c r="N110" s="7">
        <f t="shared" si="7"/>
        <v>2.8699999999999477</v>
      </c>
    </row>
    <row r="111" spans="1:14" ht="18.75" thickBot="1" x14ac:dyDescent="0.3">
      <c r="A111" s="1609"/>
      <c r="B111" s="916" t="s">
        <v>104</v>
      </c>
      <c r="C111" s="917" t="s">
        <v>188</v>
      </c>
      <c r="D111" s="879">
        <f>SWO!MZ85</f>
        <v>0</v>
      </c>
      <c r="E111" s="880">
        <f>SWO!NA85</f>
        <v>0</v>
      </c>
      <c r="F111" s="881">
        <f>SWO!NC85</f>
        <v>0</v>
      </c>
      <c r="G111" s="887">
        <f>SWO!ND85</f>
        <v>0</v>
      </c>
      <c r="H111" s="888">
        <f>SWO!NF85</f>
        <v>0</v>
      </c>
      <c r="I111" s="889">
        <f>SWO!NG85</f>
        <v>0</v>
      </c>
      <c r="J111" s="732">
        <f>SWO!NH85</f>
        <v>0</v>
      </c>
      <c r="K111" s="732">
        <f>SWO!NI85</f>
        <v>0</v>
      </c>
      <c r="L111" s="7">
        <f t="shared" si="6"/>
        <v>0</v>
      </c>
      <c r="N111" s="7">
        <f t="shared" si="7"/>
        <v>0</v>
      </c>
    </row>
    <row r="112" spans="1:14" ht="26.45" customHeight="1" thickBot="1" x14ac:dyDescent="0.3">
      <c r="A112" s="1606" t="s">
        <v>106</v>
      </c>
      <c r="B112" s="1607"/>
      <c r="C112" s="1607"/>
      <c r="D112" s="885">
        <f t="shared" ref="D112:K112" si="8">SUM(D94:D110)</f>
        <v>3094.0500000000006</v>
      </c>
      <c r="E112" s="885">
        <f t="shared" si="8"/>
        <v>2891.5</v>
      </c>
      <c r="F112" s="885">
        <f t="shared" si="8"/>
        <v>2743.8449999999998</v>
      </c>
      <c r="G112" s="886">
        <f t="shared" si="8"/>
        <v>18396</v>
      </c>
      <c r="H112" s="886">
        <f t="shared" si="8"/>
        <v>18398</v>
      </c>
      <c r="I112" s="886">
        <f t="shared" si="8"/>
        <v>735</v>
      </c>
      <c r="J112" s="389">
        <f t="shared" si="8"/>
        <v>18026</v>
      </c>
      <c r="K112" s="389">
        <f t="shared" si="8"/>
        <v>17822</v>
      </c>
      <c r="L112" s="7">
        <f t="shared" si="6"/>
        <v>147.6550000000002</v>
      </c>
      <c r="N112" s="7">
        <f t="shared" si="7"/>
        <v>147.6550000000002</v>
      </c>
    </row>
    <row r="113" spans="1:14" ht="27" customHeight="1" thickBot="1" x14ac:dyDescent="0.3">
      <c r="A113" s="1602" t="s">
        <v>157</v>
      </c>
      <c r="B113" s="1603"/>
      <c r="C113" s="1603"/>
      <c r="D113" s="1603"/>
      <c r="E113" s="1603"/>
      <c r="F113" s="1603"/>
      <c r="G113" s="1603"/>
      <c r="H113" s="1603"/>
      <c r="I113" s="1603"/>
      <c r="J113" s="732"/>
      <c r="K113" s="732"/>
      <c r="L113" s="7">
        <f t="shared" si="6"/>
        <v>0</v>
      </c>
      <c r="N113" s="7">
        <f t="shared" si="7"/>
        <v>0</v>
      </c>
    </row>
    <row r="114" spans="1:14" ht="44.45" customHeight="1" thickBot="1" x14ac:dyDescent="0.3">
      <c r="A114" s="41" t="s">
        <v>162</v>
      </c>
      <c r="B114" s="1604" t="s">
        <v>6</v>
      </c>
      <c r="C114" s="1605"/>
      <c r="D114" s="41" t="s">
        <v>2</v>
      </c>
      <c r="E114" s="38" t="s">
        <v>248</v>
      </c>
      <c r="F114" s="29" t="str">
        <f>G7</f>
        <v>Expnd.  JULY-16</v>
      </c>
      <c r="G114" s="42" t="s">
        <v>7</v>
      </c>
      <c r="H114" s="27" t="s">
        <v>249</v>
      </c>
      <c r="I114" s="731" t="s">
        <v>230</v>
      </c>
      <c r="J114" s="731" t="s">
        <v>490</v>
      </c>
      <c r="K114" s="731" t="s">
        <v>219</v>
      </c>
      <c r="L114" s="7" t="e">
        <f t="shared" si="6"/>
        <v>#VALUE!</v>
      </c>
      <c r="N114" s="7" t="e">
        <f t="shared" si="7"/>
        <v>#VALUE!</v>
      </c>
    </row>
    <row r="115" spans="1:14" ht="23.45" customHeight="1" x14ac:dyDescent="0.25">
      <c r="A115" s="388">
        <v>1</v>
      </c>
      <c r="B115" s="1661">
        <v>2</v>
      </c>
      <c r="C115" s="1662"/>
      <c r="D115" s="388">
        <v>3</v>
      </c>
      <c r="E115" s="388">
        <v>4</v>
      </c>
      <c r="F115" s="388">
        <v>6</v>
      </c>
      <c r="G115" s="388">
        <v>7</v>
      </c>
      <c r="H115" s="388">
        <v>8</v>
      </c>
      <c r="I115" s="388">
        <v>9</v>
      </c>
      <c r="J115" s="388">
        <v>10</v>
      </c>
      <c r="K115" s="400">
        <v>11</v>
      </c>
      <c r="L115" s="7">
        <f t="shared" si="6"/>
        <v>-2</v>
      </c>
      <c r="N115" s="7">
        <f t="shared" si="7"/>
        <v>-2</v>
      </c>
    </row>
    <row r="116" spans="1:14" ht="15.75" thickBot="1" x14ac:dyDescent="0.3">
      <c r="A116" s="1655" t="s">
        <v>246</v>
      </c>
      <c r="B116" s="1654"/>
      <c r="C116" s="1654"/>
      <c r="D116" s="1654"/>
      <c r="E116" s="1654"/>
      <c r="F116" s="1654"/>
      <c r="G116" s="1654"/>
      <c r="H116" s="1654"/>
      <c r="I116" s="1654"/>
      <c r="J116" s="732"/>
      <c r="K116" s="732"/>
      <c r="L116" s="7">
        <f t="shared" si="6"/>
        <v>0</v>
      </c>
      <c r="N116" s="7">
        <f t="shared" si="7"/>
        <v>0</v>
      </c>
    </row>
    <row r="117" spans="1:14" ht="25.5" x14ac:dyDescent="0.25">
      <c r="A117" s="1608">
        <v>68</v>
      </c>
      <c r="B117" s="1610" t="s">
        <v>107</v>
      </c>
      <c r="C117" s="39" t="s">
        <v>214</v>
      </c>
      <c r="D117" s="879">
        <f>SWO!MZ88</f>
        <v>0</v>
      </c>
      <c r="E117" s="880">
        <f>SWO!NA88</f>
        <v>0</v>
      </c>
      <c r="F117" s="881">
        <f>SWO!NC88</f>
        <v>0</v>
      </c>
      <c r="G117" s="882">
        <f>SWO!ND88</f>
        <v>0</v>
      </c>
      <c r="H117" s="883">
        <f>SWO!NF88</f>
        <v>0</v>
      </c>
      <c r="I117" s="884">
        <f>SWO!NG88</f>
        <v>0</v>
      </c>
      <c r="J117" s="735">
        <f>SWO!NH88</f>
        <v>0</v>
      </c>
      <c r="K117" s="735">
        <f>SWO!NI88</f>
        <v>0</v>
      </c>
      <c r="L117" s="7">
        <f t="shared" si="6"/>
        <v>0</v>
      </c>
      <c r="N117" s="7">
        <f t="shared" si="7"/>
        <v>0</v>
      </c>
    </row>
    <row r="118" spans="1:14" ht="26.25" thickBot="1" x14ac:dyDescent="0.3">
      <c r="A118" s="1609"/>
      <c r="B118" s="1611"/>
      <c r="C118" s="39" t="s">
        <v>185</v>
      </c>
      <c r="D118" s="879">
        <f>SWO!MZ89</f>
        <v>0</v>
      </c>
      <c r="E118" s="880">
        <f>SWO!NA89</f>
        <v>0</v>
      </c>
      <c r="F118" s="881">
        <f>SWO!NC89</f>
        <v>0</v>
      </c>
      <c r="G118" s="882">
        <f>SWO!ND89</f>
        <v>0</v>
      </c>
      <c r="H118" s="883">
        <f>SWO!NF89</f>
        <v>0</v>
      </c>
      <c r="I118" s="884">
        <f>SWO!NG89</f>
        <v>0</v>
      </c>
      <c r="J118" s="735">
        <f>SWO!NH89</f>
        <v>0</v>
      </c>
      <c r="K118" s="735">
        <f>SWO!NI89</f>
        <v>0</v>
      </c>
      <c r="L118" s="7">
        <f t="shared" si="6"/>
        <v>0</v>
      </c>
      <c r="N118" s="7">
        <f t="shared" si="7"/>
        <v>0</v>
      </c>
    </row>
    <row r="119" spans="1:14" ht="26.25" thickBot="1" x14ac:dyDescent="0.3">
      <c r="A119" s="388">
        <v>69</v>
      </c>
      <c r="B119" s="39" t="s">
        <v>108</v>
      </c>
      <c r="C119" s="39" t="s">
        <v>186</v>
      </c>
      <c r="D119" s="879">
        <f>SWO!MZ90</f>
        <v>0</v>
      </c>
      <c r="E119" s="880">
        <f>SWO!NA90</f>
        <v>0</v>
      </c>
      <c r="F119" s="881">
        <f>SWO!NC90</f>
        <v>0</v>
      </c>
      <c r="G119" s="882">
        <f>SWO!ND90</f>
        <v>0</v>
      </c>
      <c r="H119" s="883">
        <f>SWO!NF90</f>
        <v>0</v>
      </c>
      <c r="I119" s="884">
        <f>SWO!NG90</f>
        <v>0</v>
      </c>
      <c r="J119" s="735">
        <f>SWO!NH90</f>
        <v>0</v>
      </c>
      <c r="K119" s="735">
        <f>SWO!NI90</f>
        <v>0</v>
      </c>
      <c r="L119" s="7">
        <f t="shared" si="6"/>
        <v>0</v>
      </c>
      <c r="N119" s="7">
        <f t="shared" si="7"/>
        <v>0</v>
      </c>
    </row>
    <row r="120" spans="1:14" ht="30.75" thickBot="1" x14ac:dyDescent="0.3">
      <c r="A120" s="388">
        <v>70</v>
      </c>
      <c r="B120" s="877" t="s">
        <v>109</v>
      </c>
      <c r="C120" s="877" t="s">
        <v>110</v>
      </c>
      <c r="D120" s="879">
        <f>SWO!MZ91</f>
        <v>247</v>
      </c>
      <c r="E120" s="880">
        <f>SWO!NA91</f>
        <v>105</v>
      </c>
      <c r="F120" s="881">
        <f>SWO!NC91</f>
        <v>77.329999999999984</v>
      </c>
      <c r="G120" s="882">
        <f>SWO!ND91</f>
        <v>1.33</v>
      </c>
      <c r="H120" s="883">
        <f>SWO!NF91</f>
        <v>3</v>
      </c>
      <c r="I120" s="884">
        <f>SWO!NG91</f>
        <v>0</v>
      </c>
      <c r="J120" s="735">
        <f>SWO!NH91</f>
        <v>7</v>
      </c>
      <c r="K120" s="735">
        <f>SWO!NI91</f>
        <v>7</v>
      </c>
      <c r="L120" s="7">
        <f t="shared" si="6"/>
        <v>27.670000000000016</v>
      </c>
      <c r="N120" s="7">
        <f t="shared" si="7"/>
        <v>27.670000000000016</v>
      </c>
    </row>
    <row r="121" spans="1:14" ht="26.25" thickBot="1" x14ac:dyDescent="0.3">
      <c r="A121" s="388">
        <v>71</v>
      </c>
      <c r="B121" s="39" t="s">
        <v>111</v>
      </c>
      <c r="C121" s="39" t="s">
        <v>187</v>
      </c>
      <c r="D121" s="879">
        <f>SWO!MZ92</f>
        <v>0</v>
      </c>
      <c r="E121" s="880">
        <f>SWO!NA92</f>
        <v>0</v>
      </c>
      <c r="F121" s="881">
        <f>SWO!NC92</f>
        <v>0</v>
      </c>
      <c r="G121" s="882">
        <f>SWO!ND92</f>
        <v>0</v>
      </c>
      <c r="H121" s="883">
        <f>SWO!NF92</f>
        <v>0</v>
      </c>
      <c r="I121" s="884">
        <f>SWO!NG92</f>
        <v>0</v>
      </c>
      <c r="J121" s="735">
        <f>SWO!NH92</f>
        <v>0</v>
      </c>
      <c r="K121" s="735">
        <f>SWO!NI92</f>
        <v>0</v>
      </c>
      <c r="L121" s="7">
        <f t="shared" si="6"/>
        <v>0</v>
      </c>
      <c r="N121" s="7">
        <f t="shared" si="7"/>
        <v>0</v>
      </c>
    </row>
    <row r="122" spans="1:14" ht="21" customHeight="1" thickBot="1" x14ac:dyDescent="0.3">
      <c r="A122" s="388">
        <v>72</v>
      </c>
      <c r="B122" s="39" t="s">
        <v>112</v>
      </c>
      <c r="C122" s="40" t="s">
        <v>113</v>
      </c>
      <c r="D122" s="879">
        <f>SWO!MZ93</f>
        <v>4</v>
      </c>
      <c r="E122" s="880">
        <f>SWO!NA93</f>
        <v>0.5</v>
      </c>
      <c r="F122" s="881">
        <f>SWO!NC93</f>
        <v>0.72</v>
      </c>
      <c r="G122" s="882">
        <f>SWO!ND93</f>
        <v>0</v>
      </c>
      <c r="H122" s="883">
        <f>SWO!NF93</f>
        <v>0</v>
      </c>
      <c r="I122" s="884">
        <f>SWO!NG93</f>
        <v>0</v>
      </c>
      <c r="J122" s="735">
        <f>SWO!NH93</f>
        <v>0</v>
      </c>
      <c r="K122" s="735">
        <f>SWO!NI93</f>
        <v>0</v>
      </c>
      <c r="L122" s="7">
        <f t="shared" si="6"/>
        <v>-0.21999999999999997</v>
      </c>
      <c r="N122" s="7">
        <f t="shared" si="7"/>
        <v>-0.21999999999999997</v>
      </c>
    </row>
    <row r="123" spans="1:14" ht="15" customHeight="1" thickBot="1" x14ac:dyDescent="0.3">
      <c r="A123" s="388">
        <v>73</v>
      </c>
      <c r="B123" s="37" t="s">
        <v>114</v>
      </c>
      <c r="C123" s="37" t="s">
        <v>115</v>
      </c>
      <c r="D123" s="879">
        <f>SWO!MZ94</f>
        <v>0</v>
      </c>
      <c r="E123" s="880">
        <f>SWO!NA94</f>
        <v>0</v>
      </c>
      <c r="F123" s="881">
        <f>SWO!NC94</f>
        <v>0</v>
      </c>
      <c r="G123" s="882">
        <f>SWO!ND94</f>
        <v>0</v>
      </c>
      <c r="H123" s="883">
        <f>SWO!NF94</f>
        <v>0</v>
      </c>
      <c r="I123" s="884">
        <f>SWO!NG94</f>
        <v>0</v>
      </c>
      <c r="J123" s="735">
        <f>SWO!NH94</f>
        <v>0</v>
      </c>
      <c r="K123" s="735">
        <f>SWO!NI94</f>
        <v>0</v>
      </c>
      <c r="L123" s="7">
        <f t="shared" si="6"/>
        <v>0</v>
      </c>
      <c r="N123" s="7">
        <f t="shared" si="7"/>
        <v>0</v>
      </c>
    </row>
    <row r="124" spans="1:14" ht="28.9" customHeight="1" thickBot="1" x14ac:dyDescent="0.3">
      <c r="A124" s="1612" t="s">
        <v>116</v>
      </c>
      <c r="B124" s="1613"/>
      <c r="C124" s="1614"/>
      <c r="D124" s="885">
        <f t="shared" ref="D124:K124" si="9">SUM(D117:D123)</f>
        <v>251</v>
      </c>
      <c r="E124" s="885">
        <f t="shared" si="9"/>
        <v>105.5</v>
      </c>
      <c r="F124" s="885">
        <f t="shared" si="9"/>
        <v>78.049999999999983</v>
      </c>
      <c r="G124" s="886">
        <f t="shared" si="9"/>
        <v>1.33</v>
      </c>
      <c r="H124" s="886">
        <f t="shared" si="9"/>
        <v>3</v>
      </c>
      <c r="I124" s="886">
        <f t="shared" si="9"/>
        <v>0</v>
      </c>
      <c r="J124" s="389">
        <f t="shared" si="9"/>
        <v>7</v>
      </c>
      <c r="K124" s="389">
        <f t="shared" si="9"/>
        <v>7</v>
      </c>
      <c r="L124" s="7">
        <f t="shared" si="6"/>
        <v>27.450000000000017</v>
      </c>
      <c r="N124" s="7">
        <f t="shared" si="7"/>
        <v>27.450000000000017</v>
      </c>
    </row>
    <row r="125" spans="1:14" ht="15.75" thickBot="1" x14ac:dyDescent="0.3">
      <c r="A125" s="1655" t="s">
        <v>247</v>
      </c>
      <c r="B125" s="1654"/>
      <c r="C125" s="1654"/>
      <c r="D125" s="1654"/>
      <c r="E125" s="1654"/>
      <c r="F125" s="1654"/>
      <c r="G125" s="1654"/>
      <c r="H125" s="1654"/>
      <c r="I125" s="1654"/>
      <c r="J125" s="732"/>
      <c r="K125" s="732"/>
      <c r="L125" s="7">
        <f t="shared" si="6"/>
        <v>0</v>
      </c>
      <c r="N125" s="7">
        <f t="shared" si="7"/>
        <v>0</v>
      </c>
    </row>
    <row r="126" spans="1:14" ht="30.75" thickBot="1" x14ac:dyDescent="0.3">
      <c r="A126" s="388">
        <v>74</v>
      </c>
      <c r="B126" s="877" t="s">
        <v>117</v>
      </c>
      <c r="C126" s="877" t="s">
        <v>215</v>
      </c>
      <c r="D126" s="879">
        <f>SWO!MZ97</f>
        <v>189.34999999999991</v>
      </c>
      <c r="E126" s="880">
        <f>SWO!NA97</f>
        <v>176.85</v>
      </c>
      <c r="F126" s="881">
        <f>SWO!NC97</f>
        <v>146.34999999999997</v>
      </c>
      <c r="G126" s="887">
        <f>SWO!ND97</f>
        <v>37128</v>
      </c>
      <c r="H126" s="888">
        <f>SWO!NF97</f>
        <v>26590</v>
      </c>
      <c r="I126" s="889">
        <f>SWO!NG97</f>
        <v>0</v>
      </c>
      <c r="J126" s="732">
        <f>SWO!NH97</f>
        <v>22766</v>
      </c>
      <c r="K126" s="732">
        <f>SWO!NI97</f>
        <v>20276</v>
      </c>
      <c r="L126" s="7">
        <f t="shared" si="6"/>
        <v>30.500000000000028</v>
      </c>
      <c r="N126" s="7">
        <f t="shared" si="7"/>
        <v>30.500000000000028</v>
      </c>
    </row>
    <row r="127" spans="1:14" ht="45.75" thickBot="1" x14ac:dyDescent="0.3">
      <c r="A127" s="388">
        <v>75</v>
      </c>
      <c r="B127" s="877" t="s">
        <v>118</v>
      </c>
      <c r="C127" s="876" t="s">
        <v>119</v>
      </c>
      <c r="D127" s="879">
        <f>SWO!MZ98</f>
        <v>0</v>
      </c>
      <c r="E127" s="880">
        <f>SWO!NA98</f>
        <v>0</v>
      </c>
      <c r="F127" s="881">
        <f>SWO!NC98</f>
        <v>0</v>
      </c>
      <c r="G127" s="887">
        <f>SWO!ND98</f>
        <v>0</v>
      </c>
      <c r="H127" s="888">
        <f>SWO!NF98</f>
        <v>0</v>
      </c>
      <c r="I127" s="889">
        <f>SWO!NG98</f>
        <v>0</v>
      </c>
      <c r="J127" s="732">
        <f>SWO!NH98</f>
        <v>0</v>
      </c>
      <c r="K127" s="732">
        <f>SWO!NI98</f>
        <v>0</v>
      </c>
      <c r="L127" s="7">
        <f t="shared" si="6"/>
        <v>0</v>
      </c>
      <c r="N127" s="7">
        <f t="shared" si="7"/>
        <v>0</v>
      </c>
    </row>
    <row r="128" spans="1:14" ht="30.75" thickBot="1" x14ac:dyDescent="0.3">
      <c r="A128" s="388">
        <v>76</v>
      </c>
      <c r="B128" s="877" t="s">
        <v>120</v>
      </c>
      <c r="C128" s="877" t="s">
        <v>121</v>
      </c>
      <c r="D128" s="879">
        <f>SWO!MZ99</f>
        <v>0</v>
      </c>
      <c r="E128" s="880">
        <f>SWO!NA99</f>
        <v>0</v>
      </c>
      <c r="F128" s="881">
        <f>SWO!NC99</f>
        <v>0</v>
      </c>
      <c r="G128" s="887">
        <f>SWO!ND99</f>
        <v>0</v>
      </c>
      <c r="H128" s="888">
        <f>SWO!NF99</f>
        <v>0</v>
      </c>
      <c r="I128" s="889">
        <f>SWO!NG99</f>
        <v>0</v>
      </c>
      <c r="J128" s="732">
        <f>SWO!NH99</f>
        <v>0</v>
      </c>
      <c r="K128" s="732">
        <f>SWO!NI99</f>
        <v>0</v>
      </c>
      <c r="L128" s="7">
        <f t="shared" si="6"/>
        <v>0</v>
      </c>
      <c r="N128" s="7">
        <f t="shared" si="7"/>
        <v>0</v>
      </c>
    </row>
    <row r="129" spans="1:14" ht="31.5" thickBot="1" x14ac:dyDescent="0.3">
      <c r="A129" s="388">
        <v>77</v>
      </c>
      <c r="B129" s="877" t="s">
        <v>122</v>
      </c>
      <c r="C129" s="877" t="s">
        <v>489</v>
      </c>
      <c r="D129" s="879">
        <f>SWO!MZ100</f>
        <v>0</v>
      </c>
      <c r="E129" s="880">
        <f>SWO!NA100</f>
        <v>0</v>
      </c>
      <c r="F129" s="881">
        <f>SWO!NC100</f>
        <v>0</v>
      </c>
      <c r="G129" s="887">
        <f>SWO!ND100</f>
        <v>0</v>
      </c>
      <c r="H129" s="888">
        <f>SWO!NF100</f>
        <v>0</v>
      </c>
      <c r="I129" s="889">
        <f>SWO!NG100</f>
        <v>0</v>
      </c>
      <c r="J129" s="732">
        <f>SWO!NH100</f>
        <v>0</v>
      </c>
      <c r="K129" s="732">
        <f>SWO!NI100</f>
        <v>0</v>
      </c>
      <c r="L129" s="7">
        <f t="shared" si="6"/>
        <v>0</v>
      </c>
      <c r="N129" s="7">
        <f t="shared" si="7"/>
        <v>0</v>
      </c>
    </row>
    <row r="130" spans="1:14" ht="30.75" thickBot="1" x14ac:dyDescent="0.3">
      <c r="A130" s="388">
        <v>78</v>
      </c>
      <c r="B130" s="878" t="s">
        <v>123</v>
      </c>
      <c r="C130" s="554" t="s">
        <v>216</v>
      </c>
      <c r="D130" s="879">
        <f>SWO!MZ101</f>
        <v>27.15</v>
      </c>
      <c r="E130" s="880">
        <f>SWO!NA101</f>
        <v>0</v>
      </c>
      <c r="F130" s="881">
        <f>SWO!NC101</f>
        <v>0</v>
      </c>
      <c r="G130" s="887">
        <f>SWO!ND101</f>
        <v>491</v>
      </c>
      <c r="H130" s="888">
        <f>SWO!NF101</f>
        <v>0</v>
      </c>
      <c r="I130" s="889">
        <f>SWO!NG101</f>
        <v>50</v>
      </c>
      <c r="J130" s="732">
        <f>SWO!NH101</f>
        <v>0</v>
      </c>
      <c r="K130" s="732">
        <f>SWO!NI101</f>
        <v>0</v>
      </c>
      <c r="L130" s="7">
        <f t="shared" si="6"/>
        <v>0</v>
      </c>
      <c r="N130" s="7">
        <f t="shared" si="7"/>
        <v>0</v>
      </c>
    </row>
    <row r="131" spans="1:14" ht="21.6" customHeight="1" thickBot="1" x14ac:dyDescent="0.3">
      <c r="A131" s="1615" t="s">
        <v>124</v>
      </c>
      <c r="B131" s="1616"/>
      <c r="C131" s="1617"/>
      <c r="D131" s="890">
        <f>SUM(D126+D127+D128+D129+D130)</f>
        <v>216.49999999999991</v>
      </c>
      <c r="E131" s="890">
        <f t="shared" ref="E131:K131" si="10">SUM(E126+E127+E128+E129+E130)</f>
        <v>176.85</v>
      </c>
      <c r="F131" s="890">
        <f t="shared" si="10"/>
        <v>146.34999999999997</v>
      </c>
      <c r="G131" s="886">
        <f t="shared" si="10"/>
        <v>37619</v>
      </c>
      <c r="H131" s="886">
        <f t="shared" si="10"/>
        <v>26590</v>
      </c>
      <c r="I131" s="886">
        <f t="shared" si="10"/>
        <v>50</v>
      </c>
      <c r="J131" s="389">
        <f t="shared" si="10"/>
        <v>22766</v>
      </c>
      <c r="K131" s="389">
        <f t="shared" si="10"/>
        <v>20276</v>
      </c>
      <c r="L131" s="7">
        <f t="shared" si="6"/>
        <v>30.500000000000028</v>
      </c>
      <c r="N131" s="7">
        <f t="shared" si="7"/>
        <v>30.500000000000028</v>
      </c>
    </row>
    <row r="132" spans="1:14" ht="23.45" customHeight="1" thickBot="1" x14ac:dyDescent="0.3">
      <c r="A132" s="1606" t="s">
        <v>222</v>
      </c>
      <c r="B132" s="1607"/>
      <c r="C132" s="1607"/>
      <c r="D132" s="885">
        <f t="shared" ref="D132:K132" si="11">SUM(D65+D92+D112+D124+D131)</f>
        <v>13414.270000000002</v>
      </c>
      <c r="E132" s="885">
        <f t="shared" si="11"/>
        <v>12926.730000000001</v>
      </c>
      <c r="F132" s="885">
        <f t="shared" si="11"/>
        <v>12526.2395</v>
      </c>
      <c r="G132" s="886">
        <f t="shared" si="11"/>
        <v>809551.33</v>
      </c>
      <c r="H132" s="886">
        <f t="shared" si="11"/>
        <v>805359.96396396402</v>
      </c>
      <c r="I132" s="886">
        <f t="shared" si="11"/>
        <v>4548</v>
      </c>
      <c r="J132" s="389">
        <f t="shared" si="11"/>
        <v>756955.96396396402</v>
      </c>
      <c r="K132" s="389">
        <f t="shared" si="11"/>
        <v>723975.96396396402</v>
      </c>
      <c r="L132" s="7">
        <f t="shared" si="6"/>
        <v>400.4905000000017</v>
      </c>
      <c r="N132" s="7">
        <f t="shared" si="7"/>
        <v>400.4905000000017</v>
      </c>
    </row>
    <row r="133" spans="1:14" ht="18.75" thickBot="1" x14ac:dyDescent="0.3">
      <c r="A133" s="388">
        <v>79</v>
      </c>
      <c r="B133" s="19" t="s">
        <v>125</v>
      </c>
      <c r="C133" s="18" t="s">
        <v>126</v>
      </c>
      <c r="D133" s="891"/>
      <c r="E133" s="892"/>
      <c r="F133" s="881">
        <f>SWO!NC104</f>
        <v>0</v>
      </c>
      <c r="G133" s="893"/>
      <c r="H133" s="888">
        <f>SWO!NF104</f>
        <v>0</v>
      </c>
      <c r="I133" s="894"/>
      <c r="J133" s="732"/>
      <c r="K133" s="732"/>
      <c r="L133" s="7">
        <f t="shared" si="6"/>
        <v>0</v>
      </c>
      <c r="N133" s="7">
        <f t="shared" si="7"/>
        <v>0</v>
      </c>
    </row>
    <row r="134" spans="1:14" ht="20.45" customHeight="1" thickBot="1" x14ac:dyDescent="0.3">
      <c r="A134" s="53" t="s">
        <v>9</v>
      </c>
      <c r="B134" s="1656" t="s">
        <v>228</v>
      </c>
      <c r="C134" s="1607"/>
      <c r="D134" s="895">
        <f>D132+D133</f>
        <v>13414.270000000002</v>
      </c>
      <c r="E134" s="895">
        <f>E132+E133</f>
        <v>12926.730000000001</v>
      </c>
      <c r="F134" s="895">
        <f>F132+F133</f>
        <v>12526.2395</v>
      </c>
      <c r="G134" s="886">
        <f>G132+G133</f>
        <v>809551.33</v>
      </c>
      <c r="H134" s="886">
        <f>H132+H133</f>
        <v>805359.96396396402</v>
      </c>
      <c r="I134" s="894"/>
      <c r="J134" s="732"/>
      <c r="K134" s="732"/>
      <c r="L134" s="7">
        <f t="shared" si="6"/>
        <v>400.4905000000017</v>
      </c>
      <c r="N134" s="7">
        <f t="shared" si="7"/>
        <v>400.4905000000017</v>
      </c>
    </row>
    <row r="135" spans="1:14" ht="34.9" customHeight="1" thickBot="1" x14ac:dyDescent="0.3">
      <c r="A135" s="1649" t="s">
        <v>256</v>
      </c>
      <c r="B135" s="1650"/>
      <c r="C135" s="1650"/>
      <c r="D135" s="1650"/>
      <c r="E135" s="1650"/>
      <c r="F135" s="1650"/>
      <c r="G135" s="1650"/>
      <c r="H135" s="1650"/>
      <c r="I135" s="1650"/>
      <c r="J135" s="1650"/>
      <c r="K135" s="1651"/>
      <c r="L135" s="7">
        <f t="shared" si="6"/>
        <v>0</v>
      </c>
      <c r="N135" s="7">
        <f t="shared" si="7"/>
        <v>0</v>
      </c>
    </row>
    <row r="136" spans="1:14" ht="23.45" customHeight="1" thickBot="1" x14ac:dyDescent="0.3">
      <c r="A136" s="1602" t="s">
        <v>157</v>
      </c>
      <c r="B136" s="1603"/>
      <c r="C136" s="1603"/>
      <c r="D136" s="1603"/>
      <c r="E136" s="1603"/>
      <c r="F136" s="1603"/>
      <c r="G136" s="1603"/>
      <c r="H136" s="1603"/>
      <c r="I136" s="1603"/>
      <c r="J136" s="732"/>
      <c r="K136" s="732"/>
      <c r="L136" s="7">
        <f t="shared" si="6"/>
        <v>0</v>
      </c>
      <c r="N136" s="7">
        <f t="shared" si="7"/>
        <v>0</v>
      </c>
    </row>
    <row r="137" spans="1:14" ht="51.6" customHeight="1" thickBot="1" x14ac:dyDescent="0.3">
      <c r="A137" s="399" t="s">
        <v>162</v>
      </c>
      <c r="B137" s="1604" t="s">
        <v>6</v>
      </c>
      <c r="C137" s="1605"/>
      <c r="D137" s="399" t="s">
        <v>2</v>
      </c>
      <c r="E137" s="398" t="s">
        <v>248</v>
      </c>
      <c r="F137" s="29" t="s">
        <v>397</v>
      </c>
      <c r="G137" s="42" t="s">
        <v>7</v>
      </c>
      <c r="H137" s="27" t="s">
        <v>249</v>
      </c>
      <c r="I137" s="731" t="s">
        <v>230</v>
      </c>
      <c r="J137" s="731" t="s">
        <v>490</v>
      </c>
      <c r="K137" s="731" t="s">
        <v>219</v>
      </c>
      <c r="L137" s="7" t="e">
        <f t="shared" si="6"/>
        <v>#VALUE!</v>
      </c>
      <c r="N137" s="7" t="e">
        <f t="shared" si="7"/>
        <v>#VALUE!</v>
      </c>
    </row>
    <row r="138" spans="1:14" ht="23.25" customHeight="1" x14ac:dyDescent="0.25">
      <c r="A138" s="388">
        <v>1</v>
      </c>
      <c r="B138" s="1661">
        <v>2</v>
      </c>
      <c r="C138" s="1662"/>
      <c r="D138" s="388">
        <v>3</v>
      </c>
      <c r="E138" s="388">
        <v>4</v>
      </c>
      <c r="F138" s="388">
        <v>6</v>
      </c>
      <c r="G138" s="388">
        <v>7</v>
      </c>
      <c r="H138" s="388">
        <v>8</v>
      </c>
      <c r="I138" s="388">
        <v>9</v>
      </c>
      <c r="J138" s="388">
        <v>10</v>
      </c>
      <c r="K138" s="400">
        <v>11</v>
      </c>
      <c r="L138" s="7">
        <f t="shared" si="6"/>
        <v>-2</v>
      </c>
      <c r="N138" s="7">
        <f t="shared" si="7"/>
        <v>-2</v>
      </c>
    </row>
    <row r="139" spans="1:14" ht="60" x14ac:dyDescent="0.25">
      <c r="A139" s="601">
        <v>1</v>
      </c>
      <c r="B139" s="602" t="s">
        <v>129</v>
      </c>
      <c r="C139" s="602" t="s">
        <v>195</v>
      </c>
      <c r="D139" s="896">
        <f>SWO!MZ157</f>
        <v>0</v>
      </c>
      <c r="E139" s="896">
        <f>SWO!NA157</f>
        <v>0</v>
      </c>
      <c r="F139" s="897">
        <f>SWO!NC157</f>
        <v>0</v>
      </c>
      <c r="G139" s="898">
        <f>SWO!ND157</f>
        <v>0</v>
      </c>
      <c r="H139" s="899">
        <f>SWO!NF157</f>
        <v>0</v>
      </c>
      <c r="I139" s="900">
        <f>SWO!NG157</f>
        <v>0</v>
      </c>
      <c r="J139" s="735">
        <f>SWO!NH157</f>
        <v>0</v>
      </c>
      <c r="K139" s="735">
        <f>SWO!NI157</f>
        <v>0</v>
      </c>
      <c r="L139" s="7">
        <f t="shared" si="6"/>
        <v>0</v>
      </c>
      <c r="N139" s="7">
        <f t="shared" si="7"/>
        <v>0</v>
      </c>
    </row>
    <row r="140" spans="1:14" ht="30" x14ac:dyDescent="0.25">
      <c r="A140" s="601">
        <v>2</v>
      </c>
      <c r="B140" s="602" t="s">
        <v>130</v>
      </c>
      <c r="C140" s="745" t="s">
        <v>131</v>
      </c>
      <c r="D140" s="896">
        <f>SWO!MZ158</f>
        <v>0</v>
      </c>
      <c r="E140" s="896">
        <f>SWO!NA158</f>
        <v>60</v>
      </c>
      <c r="F140" s="897">
        <f>SWO!NC158</f>
        <v>59.97</v>
      </c>
      <c r="G140" s="898">
        <f>SWO!ND158</f>
        <v>18</v>
      </c>
      <c r="H140" s="899">
        <f>SWO!NF158</f>
        <v>8</v>
      </c>
      <c r="I140" s="900">
        <f>SWO!NG158</f>
        <v>0</v>
      </c>
      <c r="J140" s="735">
        <f>SWO!NH158</f>
        <v>3</v>
      </c>
      <c r="K140" s="735">
        <f>SWO!NI158</f>
        <v>3</v>
      </c>
      <c r="L140" s="7">
        <f t="shared" si="6"/>
        <v>3.0000000000001137E-2</v>
      </c>
      <c r="N140" s="7">
        <f t="shared" si="7"/>
        <v>3.0000000000001137E-2</v>
      </c>
    </row>
    <row r="141" spans="1:14" ht="34.15" customHeight="1" x14ac:dyDescent="0.25">
      <c r="A141" s="601">
        <v>3</v>
      </c>
      <c r="B141" s="602" t="s">
        <v>132</v>
      </c>
      <c r="C141" s="745" t="s">
        <v>133</v>
      </c>
      <c r="D141" s="896">
        <f>SWO!MZ159</f>
        <v>0</v>
      </c>
      <c r="E141" s="896">
        <f>SWO!NA159</f>
        <v>0</v>
      </c>
      <c r="F141" s="897">
        <f>SWO!NC159</f>
        <v>0</v>
      </c>
      <c r="G141" s="898">
        <f>SWO!ND159</f>
        <v>0</v>
      </c>
      <c r="H141" s="899">
        <f>SWO!NF159</f>
        <v>0</v>
      </c>
      <c r="I141" s="900">
        <f>SWO!NG159</f>
        <v>0</v>
      </c>
      <c r="J141" s="735">
        <f>SWO!NH159</f>
        <v>0</v>
      </c>
      <c r="K141" s="735">
        <f>SWO!NI159</f>
        <v>0</v>
      </c>
      <c r="L141" s="7">
        <f t="shared" si="6"/>
        <v>0</v>
      </c>
      <c r="N141" s="7">
        <f t="shared" si="7"/>
        <v>0</v>
      </c>
    </row>
    <row r="142" spans="1:14" ht="34.15" customHeight="1" x14ac:dyDescent="0.25">
      <c r="A142" s="601">
        <v>4</v>
      </c>
      <c r="B142" s="602" t="s">
        <v>134</v>
      </c>
      <c r="C142" s="745" t="s">
        <v>135</v>
      </c>
      <c r="D142" s="896">
        <f>SWO!MZ160</f>
        <v>0</v>
      </c>
      <c r="E142" s="896">
        <f>SWO!NA160</f>
        <v>0</v>
      </c>
      <c r="F142" s="897">
        <f>SWO!NC160</f>
        <v>0</v>
      </c>
      <c r="G142" s="898">
        <f>SWO!ND160</f>
        <v>0</v>
      </c>
      <c r="H142" s="899">
        <f>SWO!NF160</f>
        <v>0</v>
      </c>
      <c r="I142" s="900">
        <f>SWO!NG160</f>
        <v>0</v>
      </c>
      <c r="J142" s="735">
        <f>SWO!NH160</f>
        <v>0</v>
      </c>
      <c r="K142" s="735">
        <f>SWO!NI160</f>
        <v>0</v>
      </c>
      <c r="L142" s="7">
        <f t="shared" si="6"/>
        <v>0</v>
      </c>
      <c r="N142" s="7">
        <f t="shared" si="7"/>
        <v>0</v>
      </c>
    </row>
    <row r="143" spans="1:14" ht="34.15" customHeight="1" x14ac:dyDescent="0.25">
      <c r="A143" s="604">
        <v>5</v>
      </c>
      <c r="B143" s="605" t="s">
        <v>136</v>
      </c>
      <c r="C143" s="746" t="s">
        <v>137</v>
      </c>
      <c r="D143" s="896">
        <f>SWO!MZ161</f>
        <v>0</v>
      </c>
      <c r="E143" s="896">
        <f>SWO!NA161</f>
        <v>0</v>
      </c>
      <c r="F143" s="897">
        <f>SWO!NC161</f>
        <v>0</v>
      </c>
      <c r="G143" s="898">
        <f>SWO!ND161</f>
        <v>0</v>
      </c>
      <c r="H143" s="899">
        <f>SWO!NF161</f>
        <v>0</v>
      </c>
      <c r="I143" s="900">
        <f>SWO!NG161</f>
        <v>0</v>
      </c>
      <c r="J143" s="735">
        <f>SWO!NH161</f>
        <v>0</v>
      </c>
      <c r="K143" s="735">
        <f>SWO!NI161</f>
        <v>0</v>
      </c>
      <c r="L143" s="7">
        <f t="shared" si="6"/>
        <v>0</v>
      </c>
      <c r="N143" s="7">
        <f t="shared" si="7"/>
        <v>0</v>
      </c>
    </row>
    <row r="144" spans="1:14" ht="34.15" customHeight="1" x14ac:dyDescent="0.25">
      <c r="A144" s="604">
        <v>6</v>
      </c>
      <c r="B144" s="605" t="s">
        <v>138</v>
      </c>
      <c r="C144" s="746" t="s">
        <v>139</v>
      </c>
      <c r="D144" s="901">
        <f>SWO!MZ164</f>
        <v>0</v>
      </c>
      <c r="E144" s="901">
        <f>SWO!NA164</f>
        <v>0</v>
      </c>
      <c r="F144" s="901">
        <f>SWO!NC164</f>
        <v>0</v>
      </c>
      <c r="G144" s="902">
        <f>SWO!ND164</f>
        <v>0</v>
      </c>
      <c r="H144" s="902">
        <f>SWO!NF164</f>
        <v>0</v>
      </c>
      <c r="I144" s="903">
        <f>SWO!NG164</f>
        <v>0</v>
      </c>
      <c r="J144" s="749">
        <f>SWO!NH164</f>
        <v>0</v>
      </c>
      <c r="K144" s="735">
        <f>SWO!NI164</f>
        <v>0</v>
      </c>
      <c r="L144" s="7">
        <f t="shared" si="6"/>
        <v>0</v>
      </c>
      <c r="N144" s="7">
        <f t="shared" si="7"/>
        <v>0</v>
      </c>
    </row>
    <row r="145" spans="1:14" ht="34.15" customHeight="1" x14ac:dyDescent="0.25">
      <c r="A145" s="630">
        <v>7</v>
      </c>
      <c r="B145" s="605" t="s">
        <v>140</v>
      </c>
      <c r="C145" s="747" t="s">
        <v>141</v>
      </c>
      <c r="D145" s="901">
        <f>SWO!MZ167</f>
        <v>0</v>
      </c>
      <c r="E145" s="901">
        <f>SWO!NA167</f>
        <v>0</v>
      </c>
      <c r="F145" s="901">
        <f>SWO!NC167</f>
        <v>0</v>
      </c>
      <c r="G145" s="902">
        <f>SWO!ND167</f>
        <v>0</v>
      </c>
      <c r="H145" s="902">
        <f>SWO!NF167</f>
        <v>0</v>
      </c>
      <c r="I145" s="903">
        <f>SWO!NG167</f>
        <v>0</v>
      </c>
      <c r="J145" s="749">
        <f>SWO!NH167</f>
        <v>0</v>
      </c>
      <c r="K145" s="735">
        <f>SWO!NI167</f>
        <v>0</v>
      </c>
      <c r="L145" s="7">
        <f t="shared" si="6"/>
        <v>0</v>
      </c>
      <c r="N145" s="7">
        <f t="shared" si="7"/>
        <v>0</v>
      </c>
    </row>
    <row r="146" spans="1:14" ht="34.15" customHeight="1" x14ac:dyDescent="0.25">
      <c r="A146" s="601">
        <v>8</v>
      </c>
      <c r="B146" s="602" t="s">
        <v>142</v>
      </c>
      <c r="C146" s="748" t="s">
        <v>143</v>
      </c>
      <c r="D146" s="901">
        <f>SWO!MZ170</f>
        <v>0</v>
      </c>
      <c r="E146" s="901">
        <f>SWO!NA170</f>
        <v>0</v>
      </c>
      <c r="F146" s="901">
        <f>SWO!NC170</f>
        <v>0</v>
      </c>
      <c r="G146" s="902">
        <f>SWO!ND170</f>
        <v>0</v>
      </c>
      <c r="H146" s="902">
        <f>SWO!NF170</f>
        <v>0</v>
      </c>
      <c r="I146" s="903">
        <f>SWO!NG170</f>
        <v>0</v>
      </c>
      <c r="J146" s="749">
        <f>SWO!NH170</f>
        <v>0</v>
      </c>
      <c r="K146" s="735">
        <f>SWO!NI170</f>
        <v>0</v>
      </c>
      <c r="L146" s="7">
        <f t="shared" si="6"/>
        <v>0</v>
      </c>
      <c r="N146" s="7">
        <f t="shared" si="7"/>
        <v>0</v>
      </c>
    </row>
    <row r="147" spans="1:14" ht="34.15" customHeight="1" x14ac:dyDescent="0.25">
      <c r="A147" s="601">
        <v>9</v>
      </c>
      <c r="B147" s="602" t="s">
        <v>144</v>
      </c>
      <c r="C147" s="602" t="s">
        <v>145</v>
      </c>
      <c r="D147" s="901">
        <f>SWO!MZ171</f>
        <v>0</v>
      </c>
      <c r="E147" s="901">
        <f>SWO!NA171</f>
        <v>17.29</v>
      </c>
      <c r="F147" s="901">
        <f>SWO!NC171</f>
        <v>14.120000000000001</v>
      </c>
      <c r="G147" s="902">
        <f>SWO!ND171</f>
        <v>0</v>
      </c>
      <c r="H147" s="902">
        <f>SWO!NF171</f>
        <v>0</v>
      </c>
      <c r="I147" s="903">
        <f>SWO!NG171</f>
        <v>0</v>
      </c>
      <c r="J147" s="749">
        <f>SWO!NH171</f>
        <v>0</v>
      </c>
      <c r="K147" s="735">
        <f>SWO!NI171</f>
        <v>0</v>
      </c>
      <c r="L147" s="7">
        <f t="shared" si="6"/>
        <v>3.1699999999999982</v>
      </c>
      <c r="N147" s="7">
        <f t="shared" si="7"/>
        <v>3.1699999999999982</v>
      </c>
    </row>
    <row r="148" spans="1:14" ht="34.15" customHeight="1" x14ac:dyDescent="0.25">
      <c r="A148" s="601">
        <v>10</v>
      </c>
      <c r="B148" s="602" t="s">
        <v>146</v>
      </c>
      <c r="C148" s="602" t="s">
        <v>147</v>
      </c>
      <c r="D148" s="901">
        <f>SWO!MZ172</f>
        <v>0</v>
      </c>
      <c r="E148" s="901">
        <f>SWO!NA172</f>
        <v>0</v>
      </c>
      <c r="F148" s="901">
        <f>SWO!NC172</f>
        <v>0</v>
      </c>
      <c r="G148" s="902">
        <f>SWO!ND172</f>
        <v>0</v>
      </c>
      <c r="H148" s="902">
        <f>SWO!NF172</f>
        <v>0</v>
      </c>
      <c r="I148" s="903">
        <f>SWO!NG172</f>
        <v>0</v>
      </c>
      <c r="J148" s="749">
        <f>SWO!NH172</f>
        <v>0</v>
      </c>
      <c r="K148" s="735">
        <f>SWO!NI172</f>
        <v>0</v>
      </c>
      <c r="L148" s="7">
        <f t="shared" si="6"/>
        <v>0</v>
      </c>
      <c r="N148" s="7">
        <f t="shared" si="7"/>
        <v>0</v>
      </c>
    </row>
    <row r="149" spans="1:14" ht="34.15" customHeight="1" x14ac:dyDescent="0.25">
      <c r="A149" s="604">
        <v>11</v>
      </c>
      <c r="B149" s="631" t="s">
        <v>148</v>
      </c>
      <c r="C149" s="631" t="s">
        <v>149</v>
      </c>
      <c r="D149" s="901">
        <f>SWO!MZ173</f>
        <v>87</v>
      </c>
      <c r="E149" s="901">
        <f>SWO!NA173</f>
        <v>453.56999999999994</v>
      </c>
      <c r="F149" s="901">
        <f>SWO!NC173</f>
        <v>453.01000000000005</v>
      </c>
      <c r="G149" s="902">
        <f>SWO!ND173</f>
        <v>7</v>
      </c>
      <c r="H149" s="902">
        <f>SWO!NF173</f>
        <v>74</v>
      </c>
      <c r="I149" s="903">
        <f>SWO!NG173</f>
        <v>1</v>
      </c>
      <c r="J149" s="749">
        <f>SWO!NH173</f>
        <v>73</v>
      </c>
      <c r="K149" s="735">
        <f>SWO!NI173</f>
        <v>68</v>
      </c>
      <c r="L149" s="7">
        <f t="shared" si="6"/>
        <v>0.55999999999988859</v>
      </c>
      <c r="N149" s="7">
        <f t="shared" si="7"/>
        <v>0.55999999999988859</v>
      </c>
    </row>
    <row r="150" spans="1:14" ht="34.15" customHeight="1" x14ac:dyDescent="0.25">
      <c r="A150" s="633">
        <v>12</v>
      </c>
      <c r="B150" s="605" t="s">
        <v>150</v>
      </c>
      <c r="C150" s="605" t="s">
        <v>151</v>
      </c>
      <c r="D150" s="904">
        <f>SWO!MZ177</f>
        <v>0</v>
      </c>
      <c r="E150" s="904">
        <f>SWO!NA177</f>
        <v>0</v>
      </c>
      <c r="F150" s="904">
        <f>SWO!NC177</f>
        <v>0</v>
      </c>
      <c r="G150" s="905">
        <f>SWO!ND177</f>
        <v>0</v>
      </c>
      <c r="H150" s="905">
        <f>SWO!NF177</f>
        <v>0</v>
      </c>
      <c r="I150" s="905">
        <f>SWO!NG177</f>
        <v>0</v>
      </c>
      <c r="J150" s="735">
        <f>SWO!NH177</f>
        <v>0</v>
      </c>
      <c r="K150" s="735">
        <f>SWO!NI177</f>
        <v>0</v>
      </c>
      <c r="L150" s="7">
        <f t="shared" si="6"/>
        <v>0</v>
      </c>
      <c r="N150" s="7">
        <f t="shared" si="7"/>
        <v>0</v>
      </c>
    </row>
    <row r="151" spans="1:14" ht="28.15" customHeight="1" x14ac:dyDescent="0.25">
      <c r="A151" s="1672" t="s">
        <v>243</v>
      </c>
      <c r="B151" s="1672"/>
      <c r="C151" s="1672"/>
      <c r="D151" s="904">
        <f>SUM(D138:D150)</f>
        <v>90</v>
      </c>
      <c r="E151" s="904">
        <f t="shared" ref="E151:K151" si="12">SUM(E138:E150)</f>
        <v>534.8599999999999</v>
      </c>
      <c r="F151" s="904">
        <f t="shared" si="12"/>
        <v>533.1</v>
      </c>
      <c r="G151" s="905">
        <f t="shared" si="12"/>
        <v>32</v>
      </c>
      <c r="H151" s="905">
        <f t="shared" si="12"/>
        <v>90</v>
      </c>
      <c r="I151" s="905">
        <f t="shared" si="12"/>
        <v>10</v>
      </c>
      <c r="J151" s="735">
        <f t="shared" si="12"/>
        <v>86</v>
      </c>
      <c r="K151" s="735">
        <f t="shared" si="12"/>
        <v>82</v>
      </c>
      <c r="L151" s="7">
        <f t="shared" si="6"/>
        <v>1.7599999999998772</v>
      </c>
      <c r="N151" s="7">
        <f t="shared" si="7"/>
        <v>1.7599999999998772</v>
      </c>
    </row>
    <row r="152" spans="1:14" ht="19.5" thickBot="1" x14ac:dyDescent="0.3">
      <c r="D152" s="906"/>
      <c r="E152" s="906"/>
      <c r="F152" s="906"/>
      <c r="G152" s="907"/>
      <c r="H152" s="907"/>
      <c r="I152" s="906"/>
      <c r="L152" s="7">
        <f t="shared" si="6"/>
        <v>0</v>
      </c>
      <c r="N152" s="7">
        <f t="shared" si="7"/>
        <v>0</v>
      </c>
    </row>
    <row r="153" spans="1:14" ht="25.9" customHeight="1" thickBot="1" x14ac:dyDescent="0.3">
      <c r="A153" s="1064" t="s">
        <v>415</v>
      </c>
      <c r="B153" s="1065"/>
      <c r="C153" s="1657"/>
      <c r="D153" s="904">
        <f>D134</f>
        <v>13414.270000000002</v>
      </c>
      <c r="E153" s="904">
        <f t="shared" ref="E153:K153" si="13">E134</f>
        <v>12926.730000000001</v>
      </c>
      <c r="F153" s="904">
        <f t="shared" si="13"/>
        <v>12526.2395</v>
      </c>
      <c r="G153" s="905">
        <f t="shared" si="13"/>
        <v>809551.33</v>
      </c>
      <c r="H153" s="905">
        <f t="shared" si="13"/>
        <v>805359.96396396402</v>
      </c>
      <c r="I153" s="905">
        <f t="shared" si="13"/>
        <v>0</v>
      </c>
      <c r="J153" s="735">
        <f t="shared" si="13"/>
        <v>0</v>
      </c>
      <c r="K153" s="735">
        <f t="shared" si="13"/>
        <v>0</v>
      </c>
      <c r="L153" s="7">
        <f t="shared" si="6"/>
        <v>400.4905000000017</v>
      </c>
      <c r="N153" s="7">
        <f t="shared" si="7"/>
        <v>400.4905000000017</v>
      </c>
    </row>
    <row r="154" spans="1:14" ht="25.9" customHeight="1" thickBot="1" x14ac:dyDescent="0.3">
      <c r="A154" s="689"/>
      <c r="B154" s="689"/>
      <c r="C154" s="689"/>
      <c r="D154" s="904"/>
      <c r="E154" s="904"/>
      <c r="F154" s="904"/>
      <c r="G154" s="905"/>
      <c r="H154" s="905"/>
      <c r="I154" s="905"/>
      <c r="J154" s="735"/>
      <c r="K154" s="735"/>
      <c r="L154" s="7">
        <f t="shared" si="6"/>
        <v>0</v>
      </c>
      <c r="N154" s="7">
        <f t="shared" si="7"/>
        <v>0</v>
      </c>
    </row>
    <row r="155" spans="1:14" ht="25.9" customHeight="1" thickBot="1" x14ac:dyDescent="0.3">
      <c r="A155" s="1064" t="s">
        <v>416</v>
      </c>
      <c r="B155" s="1065"/>
      <c r="C155" s="1657"/>
      <c r="D155" s="904">
        <f>D151</f>
        <v>90</v>
      </c>
      <c r="E155" s="904">
        <f t="shared" ref="E155:K155" si="14">E151</f>
        <v>534.8599999999999</v>
      </c>
      <c r="F155" s="904">
        <f t="shared" si="14"/>
        <v>533.1</v>
      </c>
      <c r="G155" s="905">
        <f t="shared" si="14"/>
        <v>32</v>
      </c>
      <c r="H155" s="905">
        <f t="shared" si="14"/>
        <v>90</v>
      </c>
      <c r="I155" s="905">
        <f t="shared" si="14"/>
        <v>10</v>
      </c>
      <c r="J155" s="735">
        <f t="shared" si="14"/>
        <v>86</v>
      </c>
      <c r="K155" s="735">
        <f t="shared" si="14"/>
        <v>82</v>
      </c>
      <c r="L155" s="7">
        <f t="shared" si="6"/>
        <v>1.7599999999998772</v>
      </c>
      <c r="N155" s="7">
        <f t="shared" si="7"/>
        <v>1.7599999999998772</v>
      </c>
    </row>
    <row r="156" spans="1:14" ht="25.9" customHeight="1" thickBot="1" x14ac:dyDescent="0.3">
      <c r="A156" s="728"/>
      <c r="B156" s="729"/>
      <c r="C156" s="729"/>
      <c r="D156" s="904"/>
      <c r="E156" s="904"/>
      <c r="F156" s="904"/>
      <c r="G156" s="905"/>
      <c r="H156" s="905"/>
      <c r="I156" s="905"/>
      <c r="J156" s="735"/>
      <c r="K156" s="735"/>
      <c r="L156" s="7">
        <f t="shared" si="6"/>
        <v>0</v>
      </c>
      <c r="N156" s="7">
        <f t="shared" si="7"/>
        <v>0</v>
      </c>
    </row>
    <row r="157" spans="1:14" ht="25.9" customHeight="1" thickBot="1" x14ac:dyDescent="0.3">
      <c r="A157" s="1064" t="s">
        <v>260</v>
      </c>
      <c r="B157" s="1065"/>
      <c r="C157" s="1657"/>
      <c r="D157" s="904">
        <f>D153+D155</f>
        <v>13504.270000000002</v>
      </c>
      <c r="E157" s="904">
        <f t="shared" ref="E157:K157" si="15">E153+E155</f>
        <v>13461.590000000002</v>
      </c>
      <c r="F157" s="904">
        <f t="shared" si="15"/>
        <v>13059.3395</v>
      </c>
      <c r="G157" s="905">
        <f t="shared" si="15"/>
        <v>809583.33</v>
      </c>
      <c r="H157" s="905">
        <f t="shared" si="15"/>
        <v>805449.96396396402</v>
      </c>
      <c r="I157" s="905">
        <f t="shared" si="15"/>
        <v>10</v>
      </c>
      <c r="J157" s="735">
        <f t="shared" si="15"/>
        <v>86</v>
      </c>
      <c r="K157" s="735">
        <f t="shared" si="15"/>
        <v>82</v>
      </c>
      <c r="L157" s="7">
        <f t="shared" si="6"/>
        <v>402.25050000000192</v>
      </c>
      <c r="N157" s="7">
        <f t="shared" si="7"/>
        <v>402.25050000000192</v>
      </c>
    </row>
  </sheetData>
  <sheetProtection formatColumns="0"/>
  <mergeCells count="60">
    <mergeCell ref="A151:C151"/>
    <mergeCell ref="A153:C153"/>
    <mergeCell ref="A136:I136"/>
    <mergeCell ref="B137:C137"/>
    <mergeCell ref="B138:C138"/>
    <mergeCell ref="A157:C157"/>
    <mergeCell ref="N27:N28"/>
    <mergeCell ref="M27:M28"/>
    <mergeCell ref="O27:O28"/>
    <mergeCell ref="A29:K29"/>
    <mergeCell ref="B68:C68"/>
    <mergeCell ref="A113:I113"/>
    <mergeCell ref="B114:C114"/>
    <mergeCell ref="B115:C115"/>
    <mergeCell ref="A105:A107"/>
    <mergeCell ref="A92:C92"/>
    <mergeCell ref="B105:B107"/>
    <mergeCell ref="A96:A98"/>
    <mergeCell ref="B96:B98"/>
    <mergeCell ref="A69:I69"/>
    <mergeCell ref="A155:C155"/>
    <mergeCell ref="A54:A55"/>
    <mergeCell ref="B33:B34"/>
    <mergeCell ref="A65:C65"/>
    <mergeCell ref="A135:K135"/>
    <mergeCell ref="A93:I93"/>
    <mergeCell ref="A116:I116"/>
    <mergeCell ref="A125:I125"/>
    <mergeCell ref="A110:A111"/>
    <mergeCell ref="A37:A38"/>
    <mergeCell ref="B134:C134"/>
    <mergeCell ref="A3:I3"/>
    <mergeCell ref="A4:I4"/>
    <mergeCell ref="A5:I5"/>
    <mergeCell ref="A6:I6"/>
    <mergeCell ref="B9:D9"/>
    <mergeCell ref="B7:D7"/>
    <mergeCell ref="B8:D8"/>
    <mergeCell ref="B10:D10"/>
    <mergeCell ref="B11:D11"/>
    <mergeCell ref="B12:D12"/>
    <mergeCell ref="B13:D13"/>
    <mergeCell ref="B15:D15"/>
    <mergeCell ref="A14:D14"/>
    <mergeCell ref="A16:D16"/>
    <mergeCell ref="A18:D18"/>
    <mergeCell ref="A66:I66"/>
    <mergeCell ref="B67:C67"/>
    <mergeCell ref="A132:C132"/>
    <mergeCell ref="A112:C112"/>
    <mergeCell ref="A117:A118"/>
    <mergeCell ref="B117:B118"/>
    <mergeCell ref="A124:C124"/>
    <mergeCell ref="A131:C131"/>
    <mergeCell ref="A26:I26"/>
    <mergeCell ref="B27:C27"/>
    <mergeCell ref="B17:D17"/>
    <mergeCell ref="B28:C28"/>
    <mergeCell ref="A33:A34"/>
    <mergeCell ref="B37:B38"/>
  </mergeCells>
  <pageMargins left="0.6" right="0.17" top="0.36" bottom="0.24" header="0.22" footer="0.17"/>
  <pageSetup paperSize="9" scale="59" orientation="portrait" r:id="rId1"/>
  <rowBreaks count="3" manualBreakCount="3">
    <brk id="25" max="8" man="1"/>
    <brk id="65" max="8" man="1"/>
    <brk id="112" max="8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'P-16'!A1:N1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339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SWO!E32</f>
        <v>0</v>
      </c>
      <c r="E7" s="313">
        <f>SWO!F32</f>
        <v>0</v>
      </c>
      <c r="F7" s="313">
        <f>SWO!G32</f>
        <v>0</v>
      </c>
      <c r="G7" s="381">
        <f>SWO!H32</f>
        <v>0</v>
      </c>
      <c r="H7" s="381">
        <f>SWO!I32</f>
        <v>0</v>
      </c>
      <c r="I7" s="381">
        <f>SWO!J32</f>
        <v>0</v>
      </c>
      <c r="J7" s="381">
        <f>SWO!K32</f>
        <v>0</v>
      </c>
      <c r="K7" s="381">
        <f>SWO!L32</f>
        <v>0</v>
      </c>
      <c r="L7" s="381">
        <f>SWO!M32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SWO!O32</f>
        <v>0</v>
      </c>
      <c r="E8" s="313">
        <f>SWO!P32</f>
        <v>0</v>
      </c>
      <c r="F8" s="313">
        <f>SWO!Q32</f>
        <v>0</v>
      </c>
      <c r="G8" s="381">
        <f>SWO!R32</f>
        <v>0</v>
      </c>
      <c r="H8" s="381">
        <f>SWO!S32</f>
        <v>0</v>
      </c>
      <c r="I8" s="381">
        <f>SWO!T32</f>
        <v>0</v>
      </c>
      <c r="J8" s="381">
        <f>SWO!U32</f>
        <v>0</v>
      </c>
      <c r="K8" s="381">
        <f>SWO!V32</f>
        <v>0</v>
      </c>
      <c r="L8" s="381">
        <f>SWO!W32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SWO!Y32</f>
        <v>0</v>
      </c>
      <c r="E9" s="313">
        <f>SWO!Z32</f>
        <v>0</v>
      </c>
      <c r="F9" s="313">
        <f>SWO!AA32</f>
        <v>0</v>
      </c>
      <c r="G9" s="381">
        <f>SWO!AB32</f>
        <v>0</v>
      </c>
      <c r="H9" s="381">
        <f>SWO!AC32</f>
        <v>0</v>
      </c>
      <c r="I9" s="381">
        <f>SWO!AD32</f>
        <v>0</v>
      </c>
      <c r="J9" s="381">
        <f>SWO!AE32</f>
        <v>0</v>
      </c>
      <c r="K9" s="381">
        <f>SWO!AF32</f>
        <v>0</v>
      </c>
      <c r="L9" s="381">
        <f>SWO!AG32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SWO!AI32</f>
        <v>0</v>
      </c>
      <c r="E10" s="313">
        <f>SWO!AJ32</f>
        <v>0</v>
      </c>
      <c r="F10" s="313">
        <f>SWO!AK32</f>
        <v>0</v>
      </c>
      <c r="G10" s="381">
        <f>SWO!AL32</f>
        <v>0</v>
      </c>
      <c r="H10" s="381">
        <f>SWO!AM32</f>
        <v>0</v>
      </c>
      <c r="I10" s="381">
        <f>SWO!AN32</f>
        <v>0</v>
      </c>
      <c r="J10" s="381">
        <f>SWO!AO32</f>
        <v>0</v>
      </c>
      <c r="K10" s="381">
        <f>SWO!AP32</f>
        <v>0</v>
      </c>
      <c r="L10" s="381">
        <f>SWO!AQ32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SWO!AS32</f>
        <v>0</v>
      </c>
      <c r="E11" s="313">
        <f>SWO!AT32</f>
        <v>0</v>
      </c>
      <c r="F11" s="313">
        <f>SWO!AU32</f>
        <v>0</v>
      </c>
      <c r="G11" s="381">
        <f>SWO!AV32</f>
        <v>0</v>
      </c>
      <c r="H11" s="381">
        <f>SWO!AW32</f>
        <v>0</v>
      </c>
      <c r="I11" s="381">
        <f>SWO!AX32</f>
        <v>0</v>
      </c>
      <c r="J11" s="381">
        <f>SWO!AY32</f>
        <v>0</v>
      </c>
      <c r="K11" s="381">
        <f>SWO!AZ32</f>
        <v>0</v>
      </c>
      <c r="L11" s="381">
        <f>SWO!BA32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SWO!BC32</f>
        <v>0</v>
      </c>
      <c r="E12" s="313">
        <f>SWO!BD32</f>
        <v>0</v>
      </c>
      <c r="F12" s="313">
        <f>SWO!BE32</f>
        <v>0</v>
      </c>
      <c r="G12" s="381">
        <f>SWO!BF32</f>
        <v>0</v>
      </c>
      <c r="H12" s="381">
        <f>SWO!BG32</f>
        <v>0</v>
      </c>
      <c r="I12" s="381">
        <f>SWO!BH32</f>
        <v>0</v>
      </c>
      <c r="J12" s="381">
        <f>SWO!BI32</f>
        <v>0</v>
      </c>
      <c r="K12" s="381">
        <f>SWO!BJ32</f>
        <v>0</v>
      </c>
      <c r="L12" s="381">
        <f>SWO!BK32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SWO!BM32</f>
        <v>0</v>
      </c>
      <c r="E13" s="313">
        <f>SWO!BN32</f>
        <v>0</v>
      </c>
      <c r="F13" s="313">
        <f>SWO!BO32</f>
        <v>0</v>
      </c>
      <c r="G13" s="381">
        <f>SWO!BP32</f>
        <v>0</v>
      </c>
      <c r="H13" s="381">
        <f>SWO!BQ32</f>
        <v>0</v>
      </c>
      <c r="I13" s="381">
        <f>SWO!BR32</f>
        <v>0</v>
      </c>
      <c r="J13" s="381">
        <f>SWO!BS32</f>
        <v>0</v>
      </c>
      <c r="K13" s="381">
        <f>SWO!BT32</f>
        <v>0</v>
      </c>
      <c r="L13" s="381">
        <f>SWO!BU32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SWO!BW32</f>
        <v>0</v>
      </c>
      <c r="E14" s="313">
        <f>SWO!BX32</f>
        <v>0</v>
      </c>
      <c r="F14" s="313">
        <f>SWO!BY32</f>
        <v>0</v>
      </c>
      <c r="G14" s="381">
        <f>SWO!BZ32</f>
        <v>0</v>
      </c>
      <c r="H14" s="381">
        <f>SWO!CA32</f>
        <v>0</v>
      </c>
      <c r="I14" s="381">
        <f>SWO!CB32</f>
        <v>0</v>
      </c>
      <c r="J14" s="381">
        <f>SWO!CC32</f>
        <v>0</v>
      </c>
      <c r="K14" s="381">
        <f>SWO!CD32</f>
        <v>0</v>
      </c>
      <c r="L14" s="381">
        <f>SWO!CE32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SWO!CG32</f>
        <v>0</v>
      </c>
      <c r="E15" s="313">
        <f>SWO!CH32</f>
        <v>0</v>
      </c>
      <c r="F15" s="313">
        <f>SWO!CI32</f>
        <v>0</v>
      </c>
      <c r="G15" s="381">
        <f>SWO!CJ32</f>
        <v>0</v>
      </c>
      <c r="H15" s="381">
        <f>SWO!CK32</f>
        <v>0</v>
      </c>
      <c r="I15" s="381">
        <f>SWO!CL32</f>
        <v>0</v>
      </c>
      <c r="J15" s="381">
        <f>SWO!CM32</f>
        <v>0</v>
      </c>
      <c r="K15" s="381">
        <f>SWO!CN32</f>
        <v>0</v>
      </c>
      <c r="L15" s="381">
        <f>SWO!CO32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SWO!CQ32</f>
        <v>0</v>
      </c>
      <c r="E16" s="313">
        <f>SWO!CR32</f>
        <v>0</v>
      </c>
      <c r="F16" s="313">
        <f>SWO!CS32</f>
        <v>0</v>
      </c>
      <c r="G16" s="381">
        <f>SWO!CT32</f>
        <v>0</v>
      </c>
      <c r="H16" s="381">
        <f>SWO!CU32</f>
        <v>0</v>
      </c>
      <c r="I16" s="381">
        <f>SWO!CV32</f>
        <v>0</v>
      </c>
      <c r="J16" s="381">
        <f>SWO!CW32</f>
        <v>0</v>
      </c>
      <c r="K16" s="381">
        <f>SWO!CX32</f>
        <v>0</v>
      </c>
      <c r="L16" s="381">
        <f>SWO!CY32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SWO!DA32</f>
        <v>0</v>
      </c>
      <c r="E17" s="313">
        <f>SWO!DB32</f>
        <v>0</v>
      </c>
      <c r="F17" s="313">
        <f>SWO!DC32</f>
        <v>0</v>
      </c>
      <c r="G17" s="381">
        <f>SWO!DD32</f>
        <v>0</v>
      </c>
      <c r="H17" s="381">
        <f>SWO!DE32</f>
        <v>0</v>
      </c>
      <c r="I17" s="381">
        <f>SWO!DF32</f>
        <v>0</v>
      </c>
      <c r="J17" s="381">
        <f>SWO!DG32</f>
        <v>0</v>
      </c>
      <c r="K17" s="381">
        <f>SWO!DH32</f>
        <v>0</v>
      </c>
      <c r="L17" s="381">
        <f>SWO!DI32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SWO!DK32</f>
        <v>0</v>
      </c>
      <c r="E18" s="313">
        <f>SWO!DL32</f>
        <v>0</v>
      </c>
      <c r="F18" s="313">
        <f>SWO!DM32</f>
        <v>0</v>
      </c>
      <c r="G18" s="381">
        <f>SWO!DN32</f>
        <v>0</v>
      </c>
      <c r="H18" s="381">
        <f>SWO!DO32</f>
        <v>0</v>
      </c>
      <c r="I18" s="381">
        <f>SWO!DP32</f>
        <v>0</v>
      </c>
      <c r="J18" s="381">
        <f>SWO!DQ32</f>
        <v>0</v>
      </c>
      <c r="K18" s="381">
        <f>SWO!DR32</f>
        <v>0</v>
      </c>
      <c r="L18" s="381">
        <f>SWO!DS32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SWO!DU32</f>
        <v>0</v>
      </c>
      <c r="E19" s="313">
        <f>SWO!DV32</f>
        <v>0</v>
      </c>
      <c r="F19" s="313">
        <f>SWO!DW32</f>
        <v>0</v>
      </c>
      <c r="G19" s="381">
        <f>SWO!DX32</f>
        <v>0</v>
      </c>
      <c r="H19" s="381">
        <f>SWO!DY32</f>
        <v>0</v>
      </c>
      <c r="I19" s="381">
        <f>SWO!DZ32</f>
        <v>0</v>
      </c>
      <c r="J19" s="381">
        <f>SWO!EA32</f>
        <v>0</v>
      </c>
      <c r="K19" s="381">
        <f>SWO!EB32</f>
        <v>0</v>
      </c>
      <c r="L19" s="381">
        <f>SWO!EC32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SWO!EE32</f>
        <v>0</v>
      </c>
      <c r="E20" s="313">
        <f>SWO!EF32</f>
        <v>0</v>
      </c>
      <c r="F20" s="313">
        <f>SWO!EG32</f>
        <v>0</v>
      </c>
      <c r="G20" s="381">
        <f>SWO!EH32</f>
        <v>0</v>
      </c>
      <c r="H20" s="381">
        <f>SWO!EI32</f>
        <v>0</v>
      </c>
      <c r="I20" s="381">
        <f>SWO!EJ32</f>
        <v>0</v>
      </c>
      <c r="J20" s="381">
        <f>SWO!EK32</f>
        <v>0</v>
      </c>
      <c r="K20" s="381">
        <f>SWO!EL32</f>
        <v>0</v>
      </c>
      <c r="L20" s="381">
        <f>SWO!EM32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SWO!EO32</f>
        <v>0</v>
      </c>
      <c r="E21" s="313">
        <f>SWO!EP32</f>
        <v>0</v>
      </c>
      <c r="F21" s="313">
        <f>SWO!EQ32</f>
        <v>0</v>
      </c>
      <c r="G21" s="381">
        <f>SWO!ER32</f>
        <v>0</v>
      </c>
      <c r="H21" s="381">
        <f>SWO!ES32</f>
        <v>0</v>
      </c>
      <c r="I21" s="381">
        <f>SWO!ET32</f>
        <v>0</v>
      </c>
      <c r="J21" s="381">
        <f>SWO!EU32</f>
        <v>0</v>
      </c>
      <c r="K21" s="381">
        <f>SWO!EV32</f>
        <v>0</v>
      </c>
      <c r="L21" s="381">
        <f>SWO!EW32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SWO!EY32</f>
        <v>0</v>
      </c>
      <c r="E22" s="313">
        <f>SWO!EZ32</f>
        <v>0</v>
      </c>
      <c r="F22" s="313">
        <f>SWO!FA32</f>
        <v>0</v>
      </c>
      <c r="G22" s="381">
        <f>SWO!FB32</f>
        <v>0</v>
      </c>
      <c r="H22" s="381">
        <f>SWO!FC32</f>
        <v>0</v>
      </c>
      <c r="I22" s="381">
        <f>SWO!FD32</f>
        <v>0</v>
      </c>
      <c r="J22" s="381">
        <f>SWO!FE32</f>
        <v>0</v>
      </c>
      <c r="K22" s="381">
        <f>SWO!FF32</f>
        <v>0</v>
      </c>
      <c r="L22" s="381">
        <f>SWO!FG32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SWO!FI32</f>
        <v>0</v>
      </c>
      <c r="E23" s="313">
        <f>SWO!FJ32</f>
        <v>0</v>
      </c>
      <c r="F23" s="313">
        <f>SWO!FK32</f>
        <v>0</v>
      </c>
      <c r="G23" s="381">
        <f>SWO!FL32</f>
        <v>0</v>
      </c>
      <c r="H23" s="381">
        <f>SWO!FM32</f>
        <v>0</v>
      </c>
      <c r="I23" s="381">
        <f>SWO!FN32</f>
        <v>0</v>
      </c>
      <c r="J23" s="381">
        <f>SWO!FO32</f>
        <v>0</v>
      </c>
      <c r="K23" s="381">
        <f>SWO!FP32</f>
        <v>0</v>
      </c>
      <c r="L23" s="381">
        <f>SWO!FQ32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SWO!FS32</f>
        <v>0</v>
      </c>
      <c r="E24" s="313">
        <f>SWO!FT32</f>
        <v>0</v>
      </c>
      <c r="F24" s="313">
        <f>SWO!FU32</f>
        <v>0</v>
      </c>
      <c r="G24" s="381">
        <f>SWO!FV32</f>
        <v>0</v>
      </c>
      <c r="H24" s="381">
        <f>SWO!FW32</f>
        <v>0</v>
      </c>
      <c r="I24" s="381">
        <f>SWO!FX32</f>
        <v>0</v>
      </c>
      <c r="J24" s="381">
        <f>SWO!FY32</f>
        <v>0</v>
      </c>
      <c r="K24" s="381">
        <f>SWO!FZ32</f>
        <v>0</v>
      </c>
      <c r="L24" s="381">
        <f>SWO!GA32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SWO!GC32</f>
        <v>0</v>
      </c>
      <c r="E25" s="313">
        <f>SWO!GD32</f>
        <v>0</v>
      </c>
      <c r="F25" s="313">
        <f>SWO!GE32</f>
        <v>0</v>
      </c>
      <c r="G25" s="381">
        <f>SWO!GF32</f>
        <v>0</v>
      </c>
      <c r="H25" s="381">
        <f>SWO!GG32</f>
        <v>0</v>
      </c>
      <c r="I25" s="381">
        <f>SWO!GH32</f>
        <v>0</v>
      </c>
      <c r="J25" s="381">
        <f>SWO!GI32</f>
        <v>0</v>
      </c>
      <c r="K25" s="381">
        <f>SWO!GJ32</f>
        <v>0</v>
      </c>
      <c r="L25" s="381">
        <f>SWO!GK32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SWO!GM32</f>
        <v>0</v>
      </c>
      <c r="E26" s="313">
        <f>SWO!GN32</f>
        <v>0</v>
      </c>
      <c r="F26" s="313">
        <f>SWO!GO32</f>
        <v>0</v>
      </c>
      <c r="G26" s="381">
        <f>SWO!GP32</f>
        <v>0</v>
      </c>
      <c r="H26" s="381">
        <f>SWO!GQ32</f>
        <v>0</v>
      </c>
      <c r="I26" s="381">
        <f>SWO!GR32</f>
        <v>0</v>
      </c>
      <c r="J26" s="381">
        <f>SWO!GS32</f>
        <v>0</v>
      </c>
      <c r="K26" s="381">
        <f>SWO!GT32</f>
        <v>0</v>
      </c>
      <c r="L26" s="381">
        <f>SWO!GU32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SWO!GW32</f>
        <v>0</v>
      </c>
      <c r="E27" s="313">
        <f>SWO!GX32</f>
        <v>0</v>
      </c>
      <c r="F27" s="313">
        <f>SWO!GY32</f>
        <v>0</v>
      </c>
      <c r="G27" s="381">
        <f>SWO!GZ32</f>
        <v>0</v>
      </c>
      <c r="H27" s="381">
        <f>SWO!HA32</f>
        <v>0</v>
      </c>
      <c r="I27" s="381">
        <f>SWO!HB32</f>
        <v>0</v>
      </c>
      <c r="J27" s="381">
        <f>SWO!HC32</f>
        <v>0</v>
      </c>
      <c r="K27" s="381">
        <f>SWO!HD32</f>
        <v>0</v>
      </c>
      <c r="L27" s="381">
        <f>SWO!HE32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SWO!HG32</f>
        <v>0</v>
      </c>
      <c r="E28" s="313">
        <f>SWO!HH32</f>
        <v>0</v>
      </c>
      <c r="F28" s="313">
        <f>SWO!HI32</f>
        <v>0</v>
      </c>
      <c r="G28" s="381">
        <f>SWO!HJ32</f>
        <v>0</v>
      </c>
      <c r="H28" s="381">
        <f>SWO!HK32</f>
        <v>0</v>
      </c>
      <c r="I28" s="381">
        <f>SWO!HL32</f>
        <v>0</v>
      </c>
      <c r="J28" s="381">
        <f>SWO!HM32</f>
        <v>0</v>
      </c>
      <c r="K28" s="381">
        <f>SWO!HN32</f>
        <v>0</v>
      </c>
      <c r="L28" s="381">
        <f>SWO!HO32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SWO!HQ32</f>
        <v>0</v>
      </c>
      <c r="E29" s="313">
        <f>SWO!HR32</f>
        <v>0</v>
      </c>
      <c r="F29" s="313">
        <f>SWO!HS32</f>
        <v>0</v>
      </c>
      <c r="G29" s="381">
        <f>SWO!HT32</f>
        <v>0</v>
      </c>
      <c r="H29" s="381">
        <f>SWO!HU32</f>
        <v>0</v>
      </c>
      <c r="I29" s="381">
        <f>SWO!HV32</f>
        <v>0</v>
      </c>
      <c r="J29" s="381">
        <f>SWO!HW32</f>
        <v>0</v>
      </c>
      <c r="K29" s="381">
        <f>SWO!HX32</f>
        <v>0</v>
      </c>
      <c r="L29" s="381">
        <f>SWO!HY32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SWO!IA32</f>
        <v>0</v>
      </c>
      <c r="E30" s="313">
        <f>SWO!IB32</f>
        <v>0</v>
      </c>
      <c r="F30" s="313">
        <f>SWO!IC32</f>
        <v>0</v>
      </c>
      <c r="G30" s="381">
        <f>SWO!ID32</f>
        <v>0</v>
      </c>
      <c r="H30" s="381">
        <f>SWO!IE32</f>
        <v>0</v>
      </c>
      <c r="I30" s="381">
        <f>SWO!IF32</f>
        <v>0</v>
      </c>
      <c r="J30" s="381">
        <f>SWO!IG32</f>
        <v>0</v>
      </c>
      <c r="K30" s="381">
        <f>SWO!IH32</f>
        <v>0</v>
      </c>
      <c r="L30" s="381">
        <f>SWO!II32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SWO!IK32</f>
        <v>0</v>
      </c>
      <c r="E31" s="313">
        <f>SWO!IL32</f>
        <v>0</v>
      </c>
      <c r="F31" s="313">
        <f>SWO!IM32</f>
        <v>0</v>
      </c>
      <c r="G31" s="381">
        <f>SWO!IN32</f>
        <v>0</v>
      </c>
      <c r="H31" s="381">
        <f>SWO!IO32</f>
        <v>0</v>
      </c>
      <c r="I31" s="381">
        <f>SWO!IP32</f>
        <v>0</v>
      </c>
      <c r="J31" s="381">
        <f>SWO!IQ32</f>
        <v>0</v>
      </c>
      <c r="K31" s="381">
        <f>SWO!IR32</f>
        <v>0</v>
      </c>
      <c r="L31" s="381">
        <f>SWO!IS32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SWO!IU32</f>
        <v>0</v>
      </c>
      <c r="E32" s="313">
        <f>SWO!IV32</f>
        <v>0</v>
      </c>
      <c r="F32" s="313">
        <f>SWO!IW32</f>
        <v>0</v>
      </c>
      <c r="G32" s="381">
        <f>SWO!IX32</f>
        <v>0</v>
      </c>
      <c r="H32" s="381">
        <f>SWO!IY32</f>
        <v>0</v>
      </c>
      <c r="I32" s="381">
        <f>SWO!IZ32</f>
        <v>0</v>
      </c>
      <c r="J32" s="381">
        <f>SWO!JA32</f>
        <v>0</v>
      </c>
      <c r="K32" s="381">
        <f>SWO!JB32</f>
        <v>0</v>
      </c>
      <c r="L32" s="381">
        <f>SWO!JC32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SWO!JE32</f>
        <v>0</v>
      </c>
      <c r="E33" s="313">
        <f>SWO!JF32</f>
        <v>0</v>
      </c>
      <c r="F33" s="313">
        <f>SWO!JG32</f>
        <v>0</v>
      </c>
      <c r="G33" s="381">
        <f>SWO!JH32</f>
        <v>0</v>
      </c>
      <c r="H33" s="381">
        <f>SWO!JI32</f>
        <v>0</v>
      </c>
      <c r="I33" s="381">
        <f>SWO!JJ32</f>
        <v>0</v>
      </c>
      <c r="J33" s="381">
        <f>SWO!JK32</f>
        <v>0</v>
      </c>
      <c r="K33" s="381">
        <f>SWO!JL32</f>
        <v>0</v>
      </c>
      <c r="L33" s="381">
        <f>SWO!JM32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SWO!JO32</f>
        <v>0</v>
      </c>
      <c r="E34" s="313">
        <f>SWO!JP32</f>
        <v>0</v>
      </c>
      <c r="F34" s="313">
        <f>SWO!JQ32</f>
        <v>0</v>
      </c>
      <c r="G34" s="381">
        <f>SWO!JR32</f>
        <v>0</v>
      </c>
      <c r="H34" s="381">
        <f>SWO!JS32</f>
        <v>0</v>
      </c>
      <c r="I34" s="381">
        <f>SWO!JT32</f>
        <v>0</v>
      </c>
      <c r="J34" s="381">
        <f>SWO!JU32</f>
        <v>0</v>
      </c>
      <c r="K34" s="381">
        <f>SWO!JV32</f>
        <v>0</v>
      </c>
      <c r="L34" s="381">
        <f>SWO!JW32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SWO!JY32</f>
        <v>0</v>
      </c>
      <c r="E35" s="313">
        <f>SWO!JZ32</f>
        <v>0</v>
      </c>
      <c r="F35" s="313">
        <f>SWO!KA32</f>
        <v>0</v>
      </c>
      <c r="G35" s="381">
        <f>SWO!KB32</f>
        <v>0</v>
      </c>
      <c r="H35" s="381">
        <f>SWO!KC32</f>
        <v>0</v>
      </c>
      <c r="I35" s="381">
        <f>SWO!KD32</f>
        <v>0</v>
      </c>
      <c r="J35" s="381">
        <f>SWO!KE32</f>
        <v>0</v>
      </c>
      <c r="K35" s="381">
        <f>SWO!KF32</f>
        <v>0</v>
      </c>
      <c r="L35" s="381">
        <f>SWO!KG32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SWO!KI32</f>
        <v>0</v>
      </c>
      <c r="E36" s="313">
        <f>SWO!KJ32</f>
        <v>0</v>
      </c>
      <c r="F36" s="313">
        <f>SWO!KK32</f>
        <v>0</v>
      </c>
      <c r="G36" s="381">
        <f>SWO!KL32</f>
        <v>0</v>
      </c>
      <c r="H36" s="381">
        <f>SWO!KM32</f>
        <v>0</v>
      </c>
      <c r="I36" s="381">
        <f>SWO!KN32</f>
        <v>0</v>
      </c>
      <c r="J36" s="381">
        <f>SWO!KO32</f>
        <v>0</v>
      </c>
      <c r="K36" s="381">
        <f>SWO!KP32</f>
        <v>0</v>
      </c>
      <c r="L36" s="381">
        <f>SWO!KQ32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SWO!KS32</f>
        <v>0</v>
      </c>
      <c r="E37" s="313">
        <f>SWO!KT32</f>
        <v>0</v>
      </c>
      <c r="F37" s="313">
        <f>SWO!KU32</f>
        <v>0</v>
      </c>
      <c r="G37" s="381">
        <f>SWO!KV32</f>
        <v>0</v>
      </c>
      <c r="H37" s="381">
        <f>SWO!KW32</f>
        <v>0</v>
      </c>
      <c r="I37" s="381">
        <f>SWO!KX32</f>
        <v>0</v>
      </c>
      <c r="J37" s="381">
        <f>SWO!KY32</f>
        <v>0</v>
      </c>
      <c r="K37" s="381">
        <f>SWO!KZ32</f>
        <v>0</v>
      </c>
      <c r="L37" s="381">
        <f>SWO!LA32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SWO!LC32</f>
        <v>0</v>
      </c>
      <c r="E38" s="313">
        <f>SWO!LD32</f>
        <v>0</v>
      </c>
      <c r="F38" s="313">
        <f>SWO!LE32</f>
        <v>0</v>
      </c>
      <c r="G38" s="381">
        <f>SWO!LF32</f>
        <v>0</v>
      </c>
      <c r="H38" s="381">
        <f>SWO!LG32</f>
        <v>0</v>
      </c>
      <c r="I38" s="381">
        <f>SWO!LH32</f>
        <v>0</v>
      </c>
      <c r="J38" s="381">
        <f>SWO!LI32</f>
        <v>0</v>
      </c>
      <c r="K38" s="381">
        <f>SWO!LJ32</f>
        <v>0</v>
      </c>
      <c r="L38" s="381">
        <f>SWO!LK32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SWO!LM32</f>
        <v>0</v>
      </c>
      <c r="E39" s="313">
        <f>SWO!LN32</f>
        <v>0</v>
      </c>
      <c r="F39" s="313">
        <f>SWO!LO32</f>
        <v>0</v>
      </c>
      <c r="G39" s="381">
        <f>SWO!LP32</f>
        <v>0</v>
      </c>
      <c r="H39" s="381">
        <f>SWO!LQ32</f>
        <v>0</v>
      </c>
      <c r="I39" s="381">
        <f>SWO!LR32</f>
        <v>0</v>
      </c>
      <c r="J39" s="381">
        <f>SWO!LS32</f>
        <v>0</v>
      </c>
      <c r="K39" s="381">
        <f>SWO!LT32</f>
        <v>0</v>
      </c>
      <c r="L39" s="381">
        <f>SWO!LU32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>SUM(E7:E39)</f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SWO!MQ32</f>
        <v>0</v>
      </c>
      <c r="E41" s="331">
        <f>SWO!MR32</f>
        <v>0</v>
      </c>
      <c r="F41" s="331">
        <f>SWO!MS32</f>
        <v>0</v>
      </c>
      <c r="G41" s="383">
        <f>SWO!MT32</f>
        <v>0</v>
      </c>
      <c r="H41" s="383">
        <f>SWO!MU32</f>
        <v>0</v>
      </c>
      <c r="I41" s="383">
        <f>SWO!MV32</f>
        <v>0</v>
      </c>
      <c r="J41" s="383">
        <f>SWO!MW32</f>
        <v>0</v>
      </c>
      <c r="K41" s="383">
        <f>SWO!MX32</f>
        <v>0</v>
      </c>
      <c r="L41" s="383">
        <f>SWO!MY32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  <row r="44" spans="1:14" x14ac:dyDescent="0.25">
      <c r="G44" s="386"/>
      <c r="H44" s="386"/>
      <c r="I44" s="386"/>
      <c r="J44" s="386"/>
      <c r="K44" s="386"/>
      <c r="L44" s="386"/>
    </row>
    <row r="45" spans="1:14" x14ac:dyDescent="0.25">
      <c r="G45" s="386"/>
      <c r="H45" s="386"/>
      <c r="I45" s="386"/>
      <c r="J45" s="386"/>
      <c r="K45" s="386"/>
      <c r="L45" s="386"/>
    </row>
    <row r="46" spans="1:14" x14ac:dyDescent="0.25">
      <c r="G46" s="386"/>
      <c r="H46" s="386"/>
      <c r="I46" s="386"/>
      <c r="J46" s="386"/>
      <c r="K46" s="386"/>
      <c r="L46" s="386"/>
    </row>
    <row r="47" spans="1:14" x14ac:dyDescent="0.25">
      <c r="G47" s="386"/>
      <c r="H47" s="386"/>
      <c r="I47" s="386"/>
      <c r="J47" s="386"/>
      <c r="K47" s="386"/>
      <c r="L47" s="386"/>
    </row>
    <row r="48" spans="1:14" x14ac:dyDescent="0.25">
      <c r="G48" s="386"/>
      <c r="H48" s="386"/>
      <c r="I48" s="386"/>
      <c r="J48" s="386"/>
      <c r="K48" s="386"/>
      <c r="L48" s="386"/>
    </row>
    <row r="49" spans="7:12" x14ac:dyDescent="0.25">
      <c r="G49" s="386"/>
      <c r="H49" s="386"/>
      <c r="I49" s="386"/>
      <c r="J49" s="386"/>
      <c r="K49" s="386"/>
      <c r="L49" s="386"/>
    </row>
    <row r="50" spans="7:12" x14ac:dyDescent="0.25">
      <c r="G50" s="386"/>
      <c r="H50" s="386"/>
      <c r="I50" s="386"/>
      <c r="J50" s="386"/>
      <c r="K50" s="386"/>
      <c r="L50" s="386"/>
    </row>
    <row r="51" spans="7:12" x14ac:dyDescent="0.25">
      <c r="G51" s="386"/>
      <c r="H51" s="386"/>
      <c r="I51" s="386"/>
      <c r="J51" s="386"/>
      <c r="K51" s="386"/>
      <c r="L51" s="386"/>
    </row>
    <row r="52" spans="7:12" x14ac:dyDescent="0.25">
      <c r="G52" s="386"/>
      <c r="H52" s="386"/>
      <c r="I52" s="386"/>
      <c r="J52" s="386"/>
      <c r="K52" s="386"/>
      <c r="L52" s="386"/>
    </row>
    <row r="53" spans="7:12" x14ac:dyDescent="0.25">
      <c r="G53" s="386"/>
      <c r="H53" s="386"/>
      <c r="I53" s="386"/>
      <c r="J53" s="386"/>
      <c r="K53" s="386"/>
      <c r="L53" s="386"/>
    </row>
    <row r="54" spans="7:12" x14ac:dyDescent="0.25">
      <c r="G54" s="386"/>
      <c r="H54" s="386"/>
      <c r="I54" s="386"/>
      <c r="J54" s="386"/>
      <c r="K54" s="386"/>
      <c r="L54" s="386"/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9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'P-16'!A1:N1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340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SWO!E33</f>
        <v>0</v>
      </c>
      <c r="E7" s="313">
        <f>SWO!F33</f>
        <v>0</v>
      </c>
      <c r="F7" s="313">
        <f>SWO!G33</f>
        <v>0</v>
      </c>
      <c r="G7" s="381">
        <f>SWO!H33</f>
        <v>0</v>
      </c>
      <c r="H7" s="381">
        <f>SWO!I33</f>
        <v>0</v>
      </c>
      <c r="I7" s="381">
        <f>SWO!J33</f>
        <v>0</v>
      </c>
      <c r="J7" s="381">
        <f>SWO!K33</f>
        <v>0</v>
      </c>
      <c r="K7" s="381">
        <f>SWO!L33</f>
        <v>0</v>
      </c>
      <c r="L7" s="381">
        <f>SWO!M33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SWO!O33</f>
        <v>0</v>
      </c>
      <c r="E8" s="313">
        <f>SWO!P33</f>
        <v>0</v>
      </c>
      <c r="F8" s="313">
        <f>SWO!Q33</f>
        <v>0</v>
      </c>
      <c r="G8" s="381">
        <f>SWO!R33</f>
        <v>0</v>
      </c>
      <c r="H8" s="381">
        <f>SWO!S33</f>
        <v>0</v>
      </c>
      <c r="I8" s="381">
        <f>SWO!T33</f>
        <v>0</v>
      </c>
      <c r="J8" s="381">
        <f>SWO!U33</f>
        <v>0</v>
      </c>
      <c r="K8" s="381">
        <f>SWO!V33</f>
        <v>0</v>
      </c>
      <c r="L8" s="381">
        <f>SWO!W33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SWO!Y33</f>
        <v>0</v>
      </c>
      <c r="E9" s="313">
        <f>SWO!Z33</f>
        <v>0</v>
      </c>
      <c r="F9" s="313">
        <f>SWO!AA33</f>
        <v>0</v>
      </c>
      <c r="G9" s="381">
        <f>SWO!AB33</f>
        <v>0</v>
      </c>
      <c r="H9" s="381">
        <f>SWO!AC33</f>
        <v>0</v>
      </c>
      <c r="I9" s="381">
        <f>SWO!AD33</f>
        <v>0</v>
      </c>
      <c r="J9" s="381">
        <f>SWO!AE33</f>
        <v>0</v>
      </c>
      <c r="K9" s="381">
        <f>SWO!AF33</f>
        <v>0</v>
      </c>
      <c r="L9" s="381">
        <f>SWO!AG33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SWO!AI33</f>
        <v>0</v>
      </c>
      <c r="E10" s="313">
        <f>SWO!AJ33</f>
        <v>0</v>
      </c>
      <c r="F10" s="313">
        <f>SWO!AK33</f>
        <v>0</v>
      </c>
      <c r="G10" s="381">
        <f>SWO!AL33</f>
        <v>0</v>
      </c>
      <c r="H10" s="381">
        <f>SWO!AM33</f>
        <v>0</v>
      </c>
      <c r="I10" s="381">
        <f>SWO!AN33</f>
        <v>0</v>
      </c>
      <c r="J10" s="381">
        <f>SWO!AO33</f>
        <v>0</v>
      </c>
      <c r="K10" s="381">
        <f>SWO!AP33</f>
        <v>0</v>
      </c>
      <c r="L10" s="381">
        <f>SWO!AQ33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SWO!AS33</f>
        <v>0</v>
      </c>
      <c r="E11" s="313">
        <f>SWO!AT33</f>
        <v>0</v>
      </c>
      <c r="F11" s="313">
        <f>SWO!AU33</f>
        <v>0</v>
      </c>
      <c r="G11" s="381">
        <f>SWO!AV33</f>
        <v>0</v>
      </c>
      <c r="H11" s="381">
        <f>SWO!AW33</f>
        <v>0</v>
      </c>
      <c r="I11" s="381">
        <f>SWO!AX33</f>
        <v>0</v>
      </c>
      <c r="J11" s="381">
        <f>SWO!AY33</f>
        <v>0</v>
      </c>
      <c r="K11" s="381">
        <f>SWO!AZ33</f>
        <v>0</v>
      </c>
      <c r="L11" s="381">
        <f>SWO!BA33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SWO!BC33</f>
        <v>0</v>
      </c>
      <c r="E12" s="313">
        <f>SWO!BD33</f>
        <v>0</v>
      </c>
      <c r="F12" s="313">
        <f>SWO!BE33</f>
        <v>0</v>
      </c>
      <c r="G12" s="381">
        <f>SWO!BF33</f>
        <v>0</v>
      </c>
      <c r="H12" s="381">
        <f>SWO!BG33</f>
        <v>0</v>
      </c>
      <c r="I12" s="381">
        <f>SWO!BH33</f>
        <v>0</v>
      </c>
      <c r="J12" s="381">
        <f>SWO!BI33</f>
        <v>0</v>
      </c>
      <c r="K12" s="381">
        <f>SWO!BJ33</f>
        <v>0</v>
      </c>
      <c r="L12" s="381">
        <f>SWO!BK33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SWO!BM33</f>
        <v>0</v>
      </c>
      <c r="E13" s="313">
        <f>SWO!BN33</f>
        <v>0</v>
      </c>
      <c r="F13" s="313">
        <f>SWO!BO33</f>
        <v>0</v>
      </c>
      <c r="G13" s="381">
        <f>SWO!BP33</f>
        <v>0</v>
      </c>
      <c r="H13" s="381">
        <f>SWO!BQ33</f>
        <v>0</v>
      </c>
      <c r="I13" s="381">
        <f>SWO!BR33</f>
        <v>0</v>
      </c>
      <c r="J13" s="381">
        <f>SWO!BS33</f>
        <v>0</v>
      </c>
      <c r="K13" s="381">
        <f>SWO!BT33</f>
        <v>0</v>
      </c>
      <c r="L13" s="381">
        <f>SWO!BU33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SWO!BW33</f>
        <v>0</v>
      </c>
      <c r="E14" s="313">
        <f>SWO!BX33</f>
        <v>0</v>
      </c>
      <c r="F14" s="313">
        <f>SWO!BY33</f>
        <v>0</v>
      </c>
      <c r="G14" s="381">
        <f>SWO!BZ33</f>
        <v>0</v>
      </c>
      <c r="H14" s="381">
        <f>SWO!CA33</f>
        <v>0</v>
      </c>
      <c r="I14" s="381">
        <f>SWO!CB33</f>
        <v>0</v>
      </c>
      <c r="J14" s="381">
        <f>SWO!CC33</f>
        <v>0</v>
      </c>
      <c r="K14" s="381">
        <f>SWO!CD33</f>
        <v>0</v>
      </c>
      <c r="L14" s="381">
        <f>SWO!CE33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SWO!CG33</f>
        <v>0</v>
      </c>
      <c r="E15" s="313">
        <f>SWO!CH33</f>
        <v>0</v>
      </c>
      <c r="F15" s="313">
        <f>SWO!CI33</f>
        <v>0</v>
      </c>
      <c r="G15" s="381">
        <f>SWO!CJ33</f>
        <v>0</v>
      </c>
      <c r="H15" s="381">
        <f>SWO!CK33</f>
        <v>0</v>
      </c>
      <c r="I15" s="381">
        <f>SWO!CL33</f>
        <v>0</v>
      </c>
      <c r="J15" s="381">
        <f>SWO!CM33</f>
        <v>0</v>
      </c>
      <c r="K15" s="381">
        <f>SWO!CN33</f>
        <v>0</v>
      </c>
      <c r="L15" s="381">
        <f>SWO!CO33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SWO!CQ33</f>
        <v>0</v>
      </c>
      <c r="E16" s="313">
        <f>SWO!CR33</f>
        <v>0</v>
      </c>
      <c r="F16" s="313">
        <f>SWO!CS33</f>
        <v>0</v>
      </c>
      <c r="G16" s="381">
        <f>SWO!CT33</f>
        <v>0</v>
      </c>
      <c r="H16" s="381">
        <f>SWO!CU33</f>
        <v>0</v>
      </c>
      <c r="I16" s="381">
        <f>SWO!CV33</f>
        <v>0</v>
      </c>
      <c r="J16" s="381">
        <f>SWO!CW33</f>
        <v>0</v>
      </c>
      <c r="K16" s="381">
        <f>SWO!CX33</f>
        <v>0</v>
      </c>
      <c r="L16" s="381">
        <f>SWO!CY33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SWO!DA33</f>
        <v>0</v>
      </c>
      <c r="E17" s="313">
        <f>SWO!DB33</f>
        <v>0</v>
      </c>
      <c r="F17" s="313">
        <f>SWO!DC33</f>
        <v>0</v>
      </c>
      <c r="G17" s="381">
        <f>SWO!DD33</f>
        <v>0</v>
      </c>
      <c r="H17" s="381">
        <f>SWO!DE33</f>
        <v>0</v>
      </c>
      <c r="I17" s="381">
        <f>SWO!DF33</f>
        <v>0</v>
      </c>
      <c r="J17" s="381">
        <f>SWO!DG33</f>
        <v>0</v>
      </c>
      <c r="K17" s="381">
        <f>SWO!DH33</f>
        <v>0</v>
      </c>
      <c r="L17" s="381">
        <f>SWO!DI33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SWO!DK33</f>
        <v>0</v>
      </c>
      <c r="E18" s="313">
        <f>SWO!DL33</f>
        <v>0</v>
      </c>
      <c r="F18" s="313">
        <f>SWO!DM33</f>
        <v>0</v>
      </c>
      <c r="G18" s="381">
        <f>SWO!DN33</f>
        <v>0</v>
      </c>
      <c r="H18" s="381">
        <f>SWO!DO33</f>
        <v>0</v>
      </c>
      <c r="I18" s="381">
        <f>SWO!DP33</f>
        <v>0</v>
      </c>
      <c r="J18" s="381">
        <f>SWO!DQ33</f>
        <v>0</v>
      </c>
      <c r="K18" s="381">
        <f>SWO!DR33</f>
        <v>0</v>
      </c>
      <c r="L18" s="381">
        <f>SWO!DS33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SWO!DU33</f>
        <v>0</v>
      </c>
      <c r="E19" s="313">
        <f>SWO!DV33</f>
        <v>0</v>
      </c>
      <c r="F19" s="313">
        <f>SWO!DW33</f>
        <v>0</v>
      </c>
      <c r="G19" s="381">
        <f>SWO!DX33</f>
        <v>0</v>
      </c>
      <c r="H19" s="381">
        <f>SWO!DY33</f>
        <v>0</v>
      </c>
      <c r="I19" s="381">
        <f>SWO!DZ33</f>
        <v>0</v>
      </c>
      <c r="J19" s="381">
        <f>SWO!EA33</f>
        <v>0</v>
      </c>
      <c r="K19" s="381">
        <f>SWO!EB33</f>
        <v>0</v>
      </c>
      <c r="L19" s="381">
        <f>SWO!EC33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SWO!EE33</f>
        <v>0</v>
      </c>
      <c r="E20" s="313">
        <f>SWO!EF33</f>
        <v>0</v>
      </c>
      <c r="F20" s="313">
        <f>SWO!EG33</f>
        <v>0</v>
      </c>
      <c r="G20" s="381">
        <f>SWO!EH33</f>
        <v>0</v>
      </c>
      <c r="H20" s="381">
        <f>SWO!EI33</f>
        <v>0</v>
      </c>
      <c r="I20" s="381">
        <f>SWO!EJ33</f>
        <v>0</v>
      </c>
      <c r="J20" s="381">
        <f>SWO!EK33</f>
        <v>0</v>
      </c>
      <c r="K20" s="381">
        <f>SWO!EL33</f>
        <v>0</v>
      </c>
      <c r="L20" s="381">
        <f>SWO!EM33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SWO!EO33</f>
        <v>0</v>
      </c>
      <c r="E21" s="313">
        <f>SWO!EP33</f>
        <v>0</v>
      </c>
      <c r="F21" s="313">
        <f>SWO!EQ33</f>
        <v>0</v>
      </c>
      <c r="G21" s="381">
        <f>SWO!ER33</f>
        <v>0</v>
      </c>
      <c r="H21" s="381">
        <f>SWO!ES33</f>
        <v>0</v>
      </c>
      <c r="I21" s="381">
        <f>SWO!ET33</f>
        <v>0</v>
      </c>
      <c r="J21" s="381">
        <f>SWO!EU33</f>
        <v>0</v>
      </c>
      <c r="K21" s="381">
        <f>SWO!EV33</f>
        <v>0</v>
      </c>
      <c r="L21" s="381">
        <f>SWO!EW33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SWO!EY33</f>
        <v>0</v>
      </c>
      <c r="E22" s="313">
        <f>SWO!EZ33</f>
        <v>0</v>
      </c>
      <c r="F22" s="313">
        <f>SWO!FA33</f>
        <v>0</v>
      </c>
      <c r="G22" s="381">
        <f>SWO!FB33</f>
        <v>0</v>
      </c>
      <c r="H22" s="381">
        <f>SWO!FC33</f>
        <v>0</v>
      </c>
      <c r="I22" s="381">
        <f>SWO!FD33</f>
        <v>0</v>
      </c>
      <c r="J22" s="381">
        <f>SWO!FE33</f>
        <v>0</v>
      </c>
      <c r="K22" s="381">
        <f>SWO!FF33</f>
        <v>0</v>
      </c>
      <c r="L22" s="381">
        <f>SWO!FG33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SWO!FI33</f>
        <v>0</v>
      </c>
      <c r="E23" s="313">
        <f>SWO!FJ33</f>
        <v>0</v>
      </c>
      <c r="F23" s="313">
        <f>SWO!FK33</f>
        <v>0</v>
      </c>
      <c r="G23" s="381">
        <f>SWO!FL33</f>
        <v>0</v>
      </c>
      <c r="H23" s="381">
        <f>SWO!FM33</f>
        <v>0</v>
      </c>
      <c r="I23" s="381">
        <f>SWO!FN33</f>
        <v>0</v>
      </c>
      <c r="J23" s="381">
        <f>SWO!FO33</f>
        <v>0</v>
      </c>
      <c r="K23" s="381">
        <f>SWO!FP33</f>
        <v>0</v>
      </c>
      <c r="L23" s="381">
        <f>SWO!FQ33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SWO!FS33</f>
        <v>0</v>
      </c>
      <c r="E24" s="313">
        <f>SWO!FT33</f>
        <v>0</v>
      </c>
      <c r="F24" s="313">
        <f>SWO!FU33</f>
        <v>0</v>
      </c>
      <c r="G24" s="381">
        <f>SWO!FV33</f>
        <v>0</v>
      </c>
      <c r="H24" s="381">
        <f>SWO!FW33</f>
        <v>0</v>
      </c>
      <c r="I24" s="381">
        <f>SWO!FX33</f>
        <v>0</v>
      </c>
      <c r="J24" s="381">
        <f>SWO!FY33</f>
        <v>0</v>
      </c>
      <c r="K24" s="381">
        <f>SWO!FZ33</f>
        <v>0</v>
      </c>
      <c r="L24" s="381">
        <f>SWO!GA33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SWO!GC33</f>
        <v>0</v>
      </c>
      <c r="E25" s="313">
        <f>SWO!GD33</f>
        <v>0</v>
      </c>
      <c r="F25" s="313">
        <f>SWO!GE33</f>
        <v>0</v>
      </c>
      <c r="G25" s="381">
        <f>SWO!GF33</f>
        <v>0</v>
      </c>
      <c r="H25" s="381">
        <f>SWO!GG33</f>
        <v>0</v>
      </c>
      <c r="I25" s="381">
        <f>SWO!GH33</f>
        <v>0</v>
      </c>
      <c r="J25" s="381">
        <f>SWO!GI33</f>
        <v>0</v>
      </c>
      <c r="K25" s="381">
        <f>SWO!GJ33</f>
        <v>0</v>
      </c>
      <c r="L25" s="381">
        <f>SWO!GK33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SWO!GM33</f>
        <v>0</v>
      </c>
      <c r="E26" s="313">
        <f>SWO!GN33</f>
        <v>0</v>
      </c>
      <c r="F26" s="313">
        <f>SWO!GO33</f>
        <v>0</v>
      </c>
      <c r="G26" s="381">
        <f>SWO!GP33</f>
        <v>0</v>
      </c>
      <c r="H26" s="381">
        <f>SWO!GQ33</f>
        <v>0</v>
      </c>
      <c r="I26" s="381">
        <f>SWO!GR33</f>
        <v>0</v>
      </c>
      <c r="J26" s="381">
        <f>SWO!GS33</f>
        <v>0</v>
      </c>
      <c r="K26" s="381">
        <f>SWO!GT33</f>
        <v>0</v>
      </c>
      <c r="L26" s="381">
        <f>SWO!GU33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SWO!GW33</f>
        <v>0</v>
      </c>
      <c r="E27" s="313">
        <f>SWO!GX33</f>
        <v>0</v>
      </c>
      <c r="F27" s="313">
        <f>SWO!GY33</f>
        <v>0</v>
      </c>
      <c r="G27" s="381">
        <f>SWO!GZ33</f>
        <v>0</v>
      </c>
      <c r="H27" s="381">
        <f>SWO!HA33</f>
        <v>0</v>
      </c>
      <c r="I27" s="381">
        <f>SWO!HB33</f>
        <v>0</v>
      </c>
      <c r="J27" s="381">
        <f>SWO!HC33</f>
        <v>0</v>
      </c>
      <c r="K27" s="381">
        <f>SWO!HD33</f>
        <v>0</v>
      </c>
      <c r="L27" s="381">
        <f>SWO!HE33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SWO!HG33</f>
        <v>0</v>
      </c>
      <c r="E28" s="313">
        <f>SWO!HH33</f>
        <v>0</v>
      </c>
      <c r="F28" s="313">
        <f>SWO!HI33</f>
        <v>0</v>
      </c>
      <c r="G28" s="381">
        <f>SWO!HJ33</f>
        <v>0</v>
      </c>
      <c r="H28" s="381">
        <f>SWO!HK33</f>
        <v>0</v>
      </c>
      <c r="I28" s="381">
        <f>SWO!HL33</f>
        <v>0</v>
      </c>
      <c r="J28" s="381">
        <f>SWO!HM33</f>
        <v>0</v>
      </c>
      <c r="K28" s="381">
        <f>SWO!HN33</f>
        <v>0</v>
      </c>
      <c r="L28" s="381">
        <f>SWO!HO33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SWO!HQ33</f>
        <v>0</v>
      </c>
      <c r="E29" s="313">
        <f>SWO!HR33</f>
        <v>0</v>
      </c>
      <c r="F29" s="313">
        <f>SWO!HS33</f>
        <v>0</v>
      </c>
      <c r="G29" s="381">
        <f>SWO!HT33</f>
        <v>0</v>
      </c>
      <c r="H29" s="381">
        <f>SWO!HU33</f>
        <v>0</v>
      </c>
      <c r="I29" s="381">
        <f>SWO!HV33</f>
        <v>0</v>
      </c>
      <c r="J29" s="381">
        <f>SWO!HW33</f>
        <v>0</v>
      </c>
      <c r="K29" s="381">
        <f>SWO!HX33</f>
        <v>0</v>
      </c>
      <c r="L29" s="381">
        <f>SWO!HY33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SWO!IA33</f>
        <v>0</v>
      </c>
      <c r="E30" s="313">
        <f>SWO!IB33</f>
        <v>0</v>
      </c>
      <c r="F30" s="313">
        <f>SWO!IC33</f>
        <v>0</v>
      </c>
      <c r="G30" s="381">
        <f>SWO!ID33</f>
        <v>0</v>
      </c>
      <c r="H30" s="381">
        <f>SWO!IE33</f>
        <v>0</v>
      </c>
      <c r="I30" s="381">
        <f>SWO!IF33</f>
        <v>0</v>
      </c>
      <c r="J30" s="381">
        <f>SWO!IG33</f>
        <v>0</v>
      </c>
      <c r="K30" s="381">
        <f>SWO!IH33</f>
        <v>0</v>
      </c>
      <c r="L30" s="381">
        <f>SWO!II33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SWO!IK33</f>
        <v>0</v>
      </c>
      <c r="E31" s="313">
        <f>SWO!IL33</f>
        <v>0</v>
      </c>
      <c r="F31" s="313">
        <f>SWO!IM33</f>
        <v>0</v>
      </c>
      <c r="G31" s="381">
        <f>SWO!IN33</f>
        <v>0</v>
      </c>
      <c r="H31" s="381">
        <f>SWO!IO33</f>
        <v>0</v>
      </c>
      <c r="I31" s="381">
        <f>SWO!IP33</f>
        <v>0</v>
      </c>
      <c r="J31" s="381">
        <f>SWO!IQ33</f>
        <v>0</v>
      </c>
      <c r="K31" s="381">
        <f>SWO!IR33</f>
        <v>0</v>
      </c>
      <c r="L31" s="381">
        <f>SWO!IS33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SWO!IU33</f>
        <v>0</v>
      </c>
      <c r="E32" s="313">
        <f>SWO!IV33</f>
        <v>0</v>
      </c>
      <c r="F32" s="313">
        <f>SWO!IW33</f>
        <v>0</v>
      </c>
      <c r="G32" s="381">
        <f>SWO!IX33</f>
        <v>0</v>
      </c>
      <c r="H32" s="381">
        <f>SWO!IY33</f>
        <v>0</v>
      </c>
      <c r="I32" s="381">
        <f>SWO!IZ33</f>
        <v>0</v>
      </c>
      <c r="J32" s="381">
        <f>SWO!JA33</f>
        <v>0</v>
      </c>
      <c r="K32" s="381">
        <f>SWO!JB33</f>
        <v>0</v>
      </c>
      <c r="L32" s="381">
        <f>SWO!JC33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SWO!JE33</f>
        <v>0</v>
      </c>
      <c r="E33" s="313">
        <f>SWO!JF33</f>
        <v>0</v>
      </c>
      <c r="F33" s="313">
        <f>SWO!JG33</f>
        <v>0</v>
      </c>
      <c r="G33" s="381">
        <f>SWO!JH33</f>
        <v>0</v>
      </c>
      <c r="H33" s="381">
        <f>SWO!JI33</f>
        <v>0</v>
      </c>
      <c r="I33" s="381">
        <f>SWO!JJ33</f>
        <v>0</v>
      </c>
      <c r="J33" s="381">
        <f>SWO!JK33</f>
        <v>0</v>
      </c>
      <c r="K33" s="381">
        <f>SWO!JL33</f>
        <v>0</v>
      </c>
      <c r="L33" s="381">
        <f>SWO!JM33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SWO!JO33</f>
        <v>0</v>
      </c>
      <c r="E34" s="313">
        <f>SWO!JP33</f>
        <v>0</v>
      </c>
      <c r="F34" s="313">
        <f>SWO!JQ33</f>
        <v>0</v>
      </c>
      <c r="G34" s="381">
        <f>SWO!JR33</f>
        <v>0</v>
      </c>
      <c r="H34" s="381">
        <f>SWO!JS33</f>
        <v>0</v>
      </c>
      <c r="I34" s="381">
        <f>SWO!JT33</f>
        <v>0</v>
      </c>
      <c r="J34" s="381">
        <f>SWO!JU33</f>
        <v>0</v>
      </c>
      <c r="K34" s="381">
        <f>SWO!JV33</f>
        <v>0</v>
      </c>
      <c r="L34" s="381">
        <f>SWO!JW33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SWO!JY33</f>
        <v>0</v>
      </c>
      <c r="E35" s="313">
        <f>SWO!JZ33</f>
        <v>0</v>
      </c>
      <c r="F35" s="313">
        <f>SWO!KA33</f>
        <v>0</v>
      </c>
      <c r="G35" s="381">
        <f>SWO!KB33</f>
        <v>0</v>
      </c>
      <c r="H35" s="381">
        <f>SWO!KC33</f>
        <v>0</v>
      </c>
      <c r="I35" s="381">
        <f>SWO!KD33</f>
        <v>0</v>
      </c>
      <c r="J35" s="381">
        <f>SWO!KE33</f>
        <v>0</v>
      </c>
      <c r="K35" s="381">
        <f>SWO!KF33</f>
        <v>0</v>
      </c>
      <c r="L35" s="381">
        <f>SWO!KG33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SWO!KI33</f>
        <v>0</v>
      </c>
      <c r="E36" s="313">
        <f>SWO!KJ33</f>
        <v>0</v>
      </c>
      <c r="F36" s="313">
        <f>SWO!KK33</f>
        <v>0</v>
      </c>
      <c r="G36" s="381">
        <f>SWO!KL33</f>
        <v>0</v>
      </c>
      <c r="H36" s="381">
        <f>SWO!KM33</f>
        <v>0</v>
      </c>
      <c r="I36" s="381">
        <f>SWO!KN33</f>
        <v>0</v>
      </c>
      <c r="J36" s="381">
        <f>SWO!KO33</f>
        <v>0</v>
      </c>
      <c r="K36" s="381">
        <f>SWO!KP33</f>
        <v>0</v>
      </c>
      <c r="L36" s="381">
        <f>SWO!KQ33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SWO!KS33</f>
        <v>0</v>
      </c>
      <c r="E37" s="313">
        <f>SWO!KT33</f>
        <v>0</v>
      </c>
      <c r="F37" s="313">
        <f>SWO!KU33</f>
        <v>0</v>
      </c>
      <c r="G37" s="381">
        <f>SWO!KV33</f>
        <v>0</v>
      </c>
      <c r="H37" s="381">
        <f>SWO!KW33</f>
        <v>0</v>
      </c>
      <c r="I37" s="381">
        <f>SWO!KX33</f>
        <v>0</v>
      </c>
      <c r="J37" s="381">
        <f>SWO!KY33</f>
        <v>0</v>
      </c>
      <c r="K37" s="381">
        <f>SWO!KZ33</f>
        <v>0</v>
      </c>
      <c r="L37" s="381">
        <f>SWO!LA33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SWO!LC33</f>
        <v>0</v>
      </c>
      <c r="E38" s="313">
        <f>SWO!LD33</f>
        <v>0</v>
      </c>
      <c r="F38" s="313">
        <f>SWO!LE33</f>
        <v>0</v>
      </c>
      <c r="G38" s="381">
        <f>SWO!LF33</f>
        <v>0</v>
      </c>
      <c r="H38" s="381">
        <f>SWO!LG33</f>
        <v>0</v>
      </c>
      <c r="I38" s="381">
        <f>SWO!LH33</f>
        <v>0</v>
      </c>
      <c r="J38" s="381">
        <f>SWO!LI33</f>
        <v>0</v>
      </c>
      <c r="K38" s="381">
        <f>SWO!LJ33</f>
        <v>0</v>
      </c>
      <c r="L38" s="381">
        <f>SWO!LK33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SWO!LM33</f>
        <v>0</v>
      </c>
      <c r="E39" s="313">
        <f>SWO!LN33</f>
        <v>0</v>
      </c>
      <c r="F39" s="313">
        <f>SWO!LO33</f>
        <v>0</v>
      </c>
      <c r="G39" s="381">
        <f>SWO!LP33</f>
        <v>0</v>
      </c>
      <c r="H39" s="381">
        <f>SWO!LQ33</f>
        <v>0</v>
      </c>
      <c r="I39" s="381">
        <f>SWO!LR33</f>
        <v>0</v>
      </c>
      <c r="J39" s="381">
        <f>SWO!LS33</f>
        <v>0</v>
      </c>
      <c r="K39" s="381">
        <f>SWO!LT33</f>
        <v>0</v>
      </c>
      <c r="L39" s="381">
        <f>SWO!LU33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SWO!MQ33</f>
        <v>0</v>
      </c>
      <c r="E41" s="331">
        <f>SWO!MR33</f>
        <v>0</v>
      </c>
      <c r="F41" s="331">
        <f>SWO!MS33</f>
        <v>0</v>
      </c>
      <c r="G41" s="383">
        <f>SWO!MT33</f>
        <v>0</v>
      </c>
      <c r="H41" s="383">
        <f>SWO!MU33</f>
        <v>0</v>
      </c>
      <c r="I41" s="383">
        <f>SWO!MV33</f>
        <v>0</v>
      </c>
      <c r="J41" s="383">
        <f>SWO!MW33</f>
        <v>0</v>
      </c>
      <c r="K41" s="383">
        <f>SWO!MX33</f>
        <v>0</v>
      </c>
      <c r="L41" s="383">
        <f>SWO!MY33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'P-16'!A1:N1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341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SWO!E34</f>
        <v>0</v>
      </c>
      <c r="E7" s="313">
        <f>SWO!F34</f>
        <v>0</v>
      </c>
      <c r="F7" s="313">
        <f>SWO!G34</f>
        <v>0</v>
      </c>
      <c r="G7" s="381">
        <f>SWO!H34</f>
        <v>0</v>
      </c>
      <c r="H7" s="381">
        <f>SWO!I34</f>
        <v>0</v>
      </c>
      <c r="I7" s="381">
        <f>SWO!J34</f>
        <v>0</v>
      </c>
      <c r="J7" s="381">
        <f>SWO!K34</f>
        <v>0</v>
      </c>
      <c r="K7" s="381">
        <f>SWO!L34</f>
        <v>0</v>
      </c>
      <c r="L7" s="381">
        <f>SWO!M34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SWO!O34</f>
        <v>0</v>
      </c>
      <c r="E8" s="313">
        <f>SWO!P34</f>
        <v>0</v>
      </c>
      <c r="F8" s="313">
        <f>SWO!Q34</f>
        <v>0</v>
      </c>
      <c r="G8" s="381">
        <f>SWO!R34</f>
        <v>0</v>
      </c>
      <c r="H8" s="381">
        <f>SWO!S34</f>
        <v>0</v>
      </c>
      <c r="I8" s="381">
        <f>SWO!T34</f>
        <v>0</v>
      </c>
      <c r="J8" s="381">
        <f>SWO!U34</f>
        <v>0</v>
      </c>
      <c r="K8" s="381">
        <f>SWO!V34</f>
        <v>0</v>
      </c>
      <c r="L8" s="381">
        <f>SWO!W34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SWO!Y34</f>
        <v>0</v>
      </c>
      <c r="E9" s="313">
        <f>SWO!Z34</f>
        <v>0</v>
      </c>
      <c r="F9" s="313">
        <f>SWO!AA34</f>
        <v>0</v>
      </c>
      <c r="G9" s="381">
        <f>SWO!AB34</f>
        <v>0</v>
      </c>
      <c r="H9" s="381">
        <f>SWO!AC34</f>
        <v>0</v>
      </c>
      <c r="I9" s="381">
        <f>SWO!AD34</f>
        <v>0</v>
      </c>
      <c r="J9" s="381">
        <f>SWO!AE34</f>
        <v>0</v>
      </c>
      <c r="K9" s="381">
        <f>SWO!AF34</f>
        <v>0</v>
      </c>
      <c r="L9" s="381">
        <f>SWO!AG34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SWO!AI34</f>
        <v>0</v>
      </c>
      <c r="E10" s="313">
        <f>SWO!AJ34</f>
        <v>0</v>
      </c>
      <c r="F10" s="313">
        <f>SWO!AK34</f>
        <v>0</v>
      </c>
      <c r="G10" s="381">
        <f>SWO!AL34</f>
        <v>0</v>
      </c>
      <c r="H10" s="381">
        <f>SWO!AM34</f>
        <v>0</v>
      </c>
      <c r="I10" s="381">
        <f>SWO!AN34</f>
        <v>0</v>
      </c>
      <c r="J10" s="381">
        <f>SWO!AO34</f>
        <v>0</v>
      </c>
      <c r="K10" s="381">
        <f>SWO!AP34</f>
        <v>0</v>
      </c>
      <c r="L10" s="381">
        <f>SWO!AQ34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SWO!AS34</f>
        <v>0</v>
      </c>
      <c r="E11" s="313">
        <f>SWO!AT34</f>
        <v>0</v>
      </c>
      <c r="F11" s="313">
        <f>SWO!AU34</f>
        <v>0</v>
      </c>
      <c r="G11" s="381">
        <f>SWO!AV34</f>
        <v>0</v>
      </c>
      <c r="H11" s="381">
        <f>SWO!AW34</f>
        <v>0</v>
      </c>
      <c r="I11" s="381">
        <f>SWO!AX34</f>
        <v>0</v>
      </c>
      <c r="J11" s="381">
        <f>SWO!AY34</f>
        <v>0</v>
      </c>
      <c r="K11" s="381">
        <f>SWO!AZ34</f>
        <v>0</v>
      </c>
      <c r="L11" s="381">
        <f>SWO!BA34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SWO!BC34</f>
        <v>0</v>
      </c>
      <c r="E12" s="313">
        <f>SWO!BD34</f>
        <v>0</v>
      </c>
      <c r="F12" s="313">
        <f>SWO!BE34</f>
        <v>0</v>
      </c>
      <c r="G12" s="381">
        <f>SWO!BF34</f>
        <v>0</v>
      </c>
      <c r="H12" s="381">
        <f>SWO!BG34</f>
        <v>0</v>
      </c>
      <c r="I12" s="381">
        <f>SWO!BH34</f>
        <v>0</v>
      </c>
      <c r="J12" s="381">
        <f>SWO!BI34</f>
        <v>0</v>
      </c>
      <c r="K12" s="381">
        <f>SWO!BJ34</f>
        <v>0</v>
      </c>
      <c r="L12" s="381">
        <f>SWO!BK34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SWO!BM34</f>
        <v>0</v>
      </c>
      <c r="E13" s="313">
        <f>SWO!BN34</f>
        <v>0</v>
      </c>
      <c r="F13" s="313">
        <f>SWO!BO34</f>
        <v>0</v>
      </c>
      <c r="G13" s="381">
        <f>SWO!BP34</f>
        <v>0</v>
      </c>
      <c r="H13" s="381">
        <f>SWO!BQ34</f>
        <v>0</v>
      </c>
      <c r="I13" s="381">
        <f>SWO!BR34</f>
        <v>0</v>
      </c>
      <c r="J13" s="381">
        <f>SWO!BS34</f>
        <v>0</v>
      </c>
      <c r="K13" s="381">
        <f>SWO!BT34</f>
        <v>0</v>
      </c>
      <c r="L13" s="381">
        <f>SWO!BU34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SWO!BW34</f>
        <v>0</v>
      </c>
      <c r="E14" s="313">
        <f>SWO!BX34</f>
        <v>0</v>
      </c>
      <c r="F14" s="313">
        <f>SWO!BY34</f>
        <v>0</v>
      </c>
      <c r="G14" s="381">
        <f>SWO!BZ34</f>
        <v>0</v>
      </c>
      <c r="H14" s="381">
        <f>SWO!CA34</f>
        <v>0</v>
      </c>
      <c r="I14" s="381">
        <f>SWO!CB34</f>
        <v>0</v>
      </c>
      <c r="J14" s="381">
        <f>SWO!CC34</f>
        <v>0</v>
      </c>
      <c r="K14" s="381">
        <f>SWO!CD34</f>
        <v>0</v>
      </c>
      <c r="L14" s="381">
        <f>SWO!CE34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SWO!CG34</f>
        <v>0</v>
      </c>
      <c r="E15" s="313">
        <f>SWO!CH34</f>
        <v>0</v>
      </c>
      <c r="F15" s="313">
        <f>SWO!CI34</f>
        <v>0</v>
      </c>
      <c r="G15" s="381">
        <f>SWO!CJ34</f>
        <v>0</v>
      </c>
      <c r="H15" s="381">
        <f>SWO!CK34</f>
        <v>0</v>
      </c>
      <c r="I15" s="381">
        <f>SWO!CL34</f>
        <v>0</v>
      </c>
      <c r="J15" s="381">
        <f>SWO!CM34</f>
        <v>0</v>
      </c>
      <c r="K15" s="381">
        <f>SWO!CN34</f>
        <v>0</v>
      </c>
      <c r="L15" s="381">
        <f>SWO!CO34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SWO!CQ34</f>
        <v>0</v>
      </c>
      <c r="E16" s="313">
        <f>SWO!CR34</f>
        <v>0</v>
      </c>
      <c r="F16" s="313">
        <f>SWO!CS34</f>
        <v>0</v>
      </c>
      <c r="G16" s="381">
        <f>SWO!CT34</f>
        <v>0</v>
      </c>
      <c r="H16" s="381">
        <f>SWO!CU34</f>
        <v>0</v>
      </c>
      <c r="I16" s="381">
        <f>SWO!CV34</f>
        <v>0</v>
      </c>
      <c r="J16" s="381">
        <f>SWO!CW34</f>
        <v>0</v>
      </c>
      <c r="K16" s="381">
        <f>SWO!CX34</f>
        <v>0</v>
      </c>
      <c r="L16" s="381">
        <f>SWO!CY34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SWO!DA34</f>
        <v>0</v>
      </c>
      <c r="E17" s="313">
        <f>SWO!DB34</f>
        <v>0</v>
      </c>
      <c r="F17" s="313">
        <f>SWO!DC34</f>
        <v>0</v>
      </c>
      <c r="G17" s="381">
        <f>SWO!DD34</f>
        <v>0</v>
      </c>
      <c r="H17" s="381">
        <f>SWO!DE34</f>
        <v>0</v>
      </c>
      <c r="I17" s="381">
        <f>SWO!DF34</f>
        <v>0</v>
      </c>
      <c r="J17" s="381">
        <f>SWO!DG34</f>
        <v>0</v>
      </c>
      <c r="K17" s="381">
        <f>SWO!DH34</f>
        <v>0</v>
      </c>
      <c r="L17" s="381">
        <f>SWO!DI34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SWO!DK34</f>
        <v>0</v>
      </c>
      <c r="E18" s="313">
        <f>SWO!DL34</f>
        <v>0</v>
      </c>
      <c r="F18" s="313">
        <f>SWO!DM34</f>
        <v>0</v>
      </c>
      <c r="G18" s="381">
        <f>SWO!DN34</f>
        <v>0</v>
      </c>
      <c r="H18" s="381">
        <f>SWO!DO34</f>
        <v>0</v>
      </c>
      <c r="I18" s="381">
        <f>SWO!DP34</f>
        <v>0</v>
      </c>
      <c r="J18" s="381">
        <f>SWO!DQ34</f>
        <v>0</v>
      </c>
      <c r="K18" s="381">
        <f>SWO!DR34</f>
        <v>0</v>
      </c>
      <c r="L18" s="381">
        <f>SWO!DS34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SWO!DU34</f>
        <v>0</v>
      </c>
      <c r="E19" s="313">
        <f>SWO!DV34</f>
        <v>0</v>
      </c>
      <c r="F19" s="313">
        <f>SWO!DW34</f>
        <v>0</v>
      </c>
      <c r="G19" s="381">
        <f>SWO!DX34</f>
        <v>0</v>
      </c>
      <c r="H19" s="381">
        <f>SWO!DY34</f>
        <v>0</v>
      </c>
      <c r="I19" s="381">
        <f>SWO!DZ34</f>
        <v>0</v>
      </c>
      <c r="J19" s="381">
        <f>SWO!EA34</f>
        <v>0</v>
      </c>
      <c r="K19" s="381">
        <f>SWO!EB34</f>
        <v>0</v>
      </c>
      <c r="L19" s="381">
        <f>SWO!EC34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SWO!EE34</f>
        <v>0</v>
      </c>
      <c r="E20" s="313">
        <f>SWO!EF34</f>
        <v>0</v>
      </c>
      <c r="F20" s="313">
        <f>SWO!EG34</f>
        <v>0</v>
      </c>
      <c r="G20" s="381">
        <f>SWO!EH34</f>
        <v>0</v>
      </c>
      <c r="H20" s="381">
        <f>SWO!EI34</f>
        <v>0</v>
      </c>
      <c r="I20" s="381">
        <f>SWO!EJ34</f>
        <v>0</v>
      </c>
      <c r="J20" s="381">
        <f>SWO!EK34</f>
        <v>0</v>
      </c>
      <c r="K20" s="381">
        <f>SWO!EL34</f>
        <v>0</v>
      </c>
      <c r="L20" s="381">
        <f>SWO!EM34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SWO!EO34</f>
        <v>0</v>
      </c>
      <c r="E21" s="313">
        <f>SWO!EP34</f>
        <v>0</v>
      </c>
      <c r="F21" s="313">
        <f>SWO!EQ34</f>
        <v>0</v>
      </c>
      <c r="G21" s="381">
        <f>SWO!ER34</f>
        <v>0</v>
      </c>
      <c r="H21" s="381">
        <f>SWO!ES34</f>
        <v>0</v>
      </c>
      <c r="I21" s="381">
        <f>SWO!ET34</f>
        <v>0</v>
      </c>
      <c r="J21" s="381">
        <f>SWO!EU34</f>
        <v>0</v>
      </c>
      <c r="K21" s="381">
        <f>SWO!EV34</f>
        <v>0</v>
      </c>
      <c r="L21" s="381">
        <f>SWO!EW34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SWO!EY34</f>
        <v>0</v>
      </c>
      <c r="E22" s="313">
        <f>SWO!EZ34</f>
        <v>0</v>
      </c>
      <c r="F22" s="313">
        <f>SWO!FA34</f>
        <v>0</v>
      </c>
      <c r="G22" s="381">
        <f>SWO!FB34</f>
        <v>0</v>
      </c>
      <c r="H22" s="381">
        <f>SWO!FC34</f>
        <v>0</v>
      </c>
      <c r="I22" s="381">
        <f>SWO!FD34</f>
        <v>0</v>
      </c>
      <c r="J22" s="381">
        <f>SWO!FE34</f>
        <v>0</v>
      </c>
      <c r="K22" s="381">
        <f>SWO!FF34</f>
        <v>0</v>
      </c>
      <c r="L22" s="381">
        <f>SWO!FG34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SWO!FI34</f>
        <v>0</v>
      </c>
      <c r="E23" s="313">
        <f>SWO!FJ34</f>
        <v>0</v>
      </c>
      <c r="F23" s="313">
        <f>SWO!FK34</f>
        <v>0</v>
      </c>
      <c r="G23" s="381">
        <f>SWO!FL34</f>
        <v>0</v>
      </c>
      <c r="H23" s="381">
        <f>SWO!FM34</f>
        <v>0</v>
      </c>
      <c r="I23" s="381">
        <f>SWO!FN34</f>
        <v>0</v>
      </c>
      <c r="J23" s="381">
        <f>SWO!FO34</f>
        <v>0</v>
      </c>
      <c r="K23" s="381">
        <f>SWO!FP34</f>
        <v>0</v>
      </c>
      <c r="L23" s="381">
        <f>SWO!FQ34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SWO!FS34</f>
        <v>0</v>
      </c>
      <c r="E24" s="313">
        <f>SWO!FT34</f>
        <v>0</v>
      </c>
      <c r="F24" s="313">
        <f>SWO!FU34</f>
        <v>0</v>
      </c>
      <c r="G24" s="381">
        <f>SWO!FV34</f>
        <v>0</v>
      </c>
      <c r="H24" s="381">
        <f>SWO!FW34</f>
        <v>0</v>
      </c>
      <c r="I24" s="381">
        <f>SWO!FX34</f>
        <v>0</v>
      </c>
      <c r="J24" s="381">
        <f>SWO!FY34</f>
        <v>0</v>
      </c>
      <c r="K24" s="381">
        <f>SWO!FZ34</f>
        <v>0</v>
      </c>
      <c r="L24" s="381">
        <f>SWO!GA34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SWO!GC34</f>
        <v>0</v>
      </c>
      <c r="E25" s="313">
        <f>SWO!GD34</f>
        <v>0</v>
      </c>
      <c r="F25" s="313">
        <f>SWO!GE34</f>
        <v>0</v>
      </c>
      <c r="G25" s="381">
        <f>SWO!GF34</f>
        <v>0</v>
      </c>
      <c r="H25" s="381">
        <f>SWO!GG34</f>
        <v>0</v>
      </c>
      <c r="I25" s="381">
        <f>SWO!GH34</f>
        <v>0</v>
      </c>
      <c r="J25" s="381">
        <f>SWO!GI34</f>
        <v>0</v>
      </c>
      <c r="K25" s="381">
        <f>SWO!GJ34</f>
        <v>0</v>
      </c>
      <c r="L25" s="381">
        <f>SWO!GK34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SWO!GM34</f>
        <v>0</v>
      </c>
      <c r="E26" s="313">
        <f>SWO!GN34</f>
        <v>0</v>
      </c>
      <c r="F26" s="313">
        <f>SWO!GO34</f>
        <v>0</v>
      </c>
      <c r="G26" s="381">
        <f>SWO!GP34</f>
        <v>0</v>
      </c>
      <c r="H26" s="381">
        <f>SWO!GQ34</f>
        <v>0</v>
      </c>
      <c r="I26" s="381">
        <f>SWO!GR34</f>
        <v>0</v>
      </c>
      <c r="J26" s="381">
        <f>SWO!GS34</f>
        <v>0</v>
      </c>
      <c r="K26" s="381">
        <f>SWO!GT34</f>
        <v>0</v>
      </c>
      <c r="L26" s="381">
        <f>SWO!GU34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SWO!GW34</f>
        <v>0</v>
      </c>
      <c r="E27" s="313">
        <f>SWO!GX34</f>
        <v>0</v>
      </c>
      <c r="F27" s="313">
        <f>SWO!GY34</f>
        <v>0</v>
      </c>
      <c r="G27" s="381">
        <f>SWO!GZ34</f>
        <v>0</v>
      </c>
      <c r="H27" s="381">
        <f>SWO!HA34</f>
        <v>0</v>
      </c>
      <c r="I27" s="381">
        <f>SWO!HB34</f>
        <v>0</v>
      </c>
      <c r="J27" s="381">
        <f>SWO!HC34</f>
        <v>0</v>
      </c>
      <c r="K27" s="381">
        <f>SWO!HD34</f>
        <v>0</v>
      </c>
      <c r="L27" s="381">
        <f>SWO!HE34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SWO!HG34</f>
        <v>0</v>
      </c>
      <c r="E28" s="313">
        <f>SWO!HH34</f>
        <v>0</v>
      </c>
      <c r="F28" s="313">
        <f>SWO!HI34</f>
        <v>0</v>
      </c>
      <c r="G28" s="381">
        <f>SWO!HJ34</f>
        <v>0</v>
      </c>
      <c r="H28" s="381">
        <f>SWO!HK34</f>
        <v>0</v>
      </c>
      <c r="I28" s="381">
        <f>SWO!HL34</f>
        <v>0</v>
      </c>
      <c r="J28" s="381">
        <f>SWO!HM34</f>
        <v>0</v>
      </c>
      <c r="K28" s="381">
        <f>SWO!HN34</f>
        <v>0</v>
      </c>
      <c r="L28" s="381">
        <f>SWO!HO34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SWO!HQ34</f>
        <v>0</v>
      </c>
      <c r="E29" s="313">
        <f>SWO!HR34</f>
        <v>0</v>
      </c>
      <c r="F29" s="313">
        <f>SWO!HS34</f>
        <v>0</v>
      </c>
      <c r="G29" s="381">
        <f>SWO!HT34</f>
        <v>0</v>
      </c>
      <c r="H29" s="381">
        <f>SWO!HU34</f>
        <v>0</v>
      </c>
      <c r="I29" s="381">
        <f>SWO!HV34</f>
        <v>0</v>
      </c>
      <c r="J29" s="381">
        <f>SWO!HW34</f>
        <v>0</v>
      </c>
      <c r="K29" s="381">
        <f>SWO!HX34</f>
        <v>0</v>
      </c>
      <c r="L29" s="381">
        <f>SWO!HY34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SWO!IA34</f>
        <v>0</v>
      </c>
      <c r="E30" s="313">
        <f>SWO!IB34</f>
        <v>0</v>
      </c>
      <c r="F30" s="313">
        <f>SWO!IC34</f>
        <v>0</v>
      </c>
      <c r="G30" s="381">
        <f>SWO!ID34</f>
        <v>0</v>
      </c>
      <c r="H30" s="381">
        <f>SWO!IE34</f>
        <v>0</v>
      </c>
      <c r="I30" s="381">
        <f>SWO!IF34</f>
        <v>0</v>
      </c>
      <c r="J30" s="381">
        <f>SWO!IG34</f>
        <v>0</v>
      </c>
      <c r="K30" s="381">
        <f>SWO!IH34</f>
        <v>0</v>
      </c>
      <c r="L30" s="381">
        <f>SWO!II34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SWO!IK34</f>
        <v>0</v>
      </c>
      <c r="E31" s="313">
        <f>SWO!IL34</f>
        <v>0</v>
      </c>
      <c r="F31" s="313">
        <f>SWO!IM34</f>
        <v>0</v>
      </c>
      <c r="G31" s="381">
        <f>SWO!IN34</f>
        <v>0</v>
      </c>
      <c r="H31" s="381">
        <f>SWO!IO34</f>
        <v>0</v>
      </c>
      <c r="I31" s="381">
        <f>SWO!IP34</f>
        <v>0</v>
      </c>
      <c r="J31" s="381">
        <f>SWO!IQ34</f>
        <v>0</v>
      </c>
      <c r="K31" s="381">
        <f>SWO!IR34</f>
        <v>0</v>
      </c>
      <c r="L31" s="381">
        <f>SWO!IS34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SWO!IU34</f>
        <v>0</v>
      </c>
      <c r="E32" s="313">
        <f>SWO!IV34</f>
        <v>0</v>
      </c>
      <c r="F32" s="313">
        <f>SWO!IW34</f>
        <v>0</v>
      </c>
      <c r="G32" s="381">
        <f>SWO!IX34</f>
        <v>0</v>
      </c>
      <c r="H32" s="381">
        <f>SWO!IY34</f>
        <v>0</v>
      </c>
      <c r="I32" s="381">
        <f>SWO!IZ34</f>
        <v>0</v>
      </c>
      <c r="J32" s="381">
        <f>SWO!JA34</f>
        <v>0</v>
      </c>
      <c r="K32" s="381">
        <f>SWO!JB34</f>
        <v>0</v>
      </c>
      <c r="L32" s="381">
        <f>SWO!JC34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SWO!JE34</f>
        <v>0</v>
      </c>
      <c r="E33" s="313">
        <f>SWO!JF34</f>
        <v>0</v>
      </c>
      <c r="F33" s="313">
        <f>SWO!JG34</f>
        <v>0</v>
      </c>
      <c r="G33" s="381">
        <f>SWO!JH34</f>
        <v>0</v>
      </c>
      <c r="H33" s="381">
        <f>SWO!JI34</f>
        <v>0</v>
      </c>
      <c r="I33" s="381">
        <f>SWO!JJ34</f>
        <v>0</v>
      </c>
      <c r="J33" s="381">
        <f>SWO!JK34</f>
        <v>0</v>
      </c>
      <c r="K33" s="381">
        <f>SWO!JL34</f>
        <v>0</v>
      </c>
      <c r="L33" s="381">
        <f>SWO!JM34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SWO!JO34</f>
        <v>0</v>
      </c>
      <c r="E34" s="313">
        <f>SWO!JP34</f>
        <v>0</v>
      </c>
      <c r="F34" s="313">
        <f>SWO!JQ34</f>
        <v>0</v>
      </c>
      <c r="G34" s="381">
        <f>SWO!JR34</f>
        <v>0</v>
      </c>
      <c r="H34" s="381">
        <f>SWO!JS34</f>
        <v>0</v>
      </c>
      <c r="I34" s="381">
        <f>SWO!JT34</f>
        <v>0</v>
      </c>
      <c r="J34" s="381">
        <f>SWO!JU34</f>
        <v>0</v>
      </c>
      <c r="K34" s="381">
        <f>SWO!JV34</f>
        <v>0</v>
      </c>
      <c r="L34" s="381">
        <f>SWO!JW34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SWO!JY34</f>
        <v>0</v>
      </c>
      <c r="E35" s="313">
        <f>SWO!JZ34</f>
        <v>0</v>
      </c>
      <c r="F35" s="313">
        <f>SWO!KA34</f>
        <v>0</v>
      </c>
      <c r="G35" s="381">
        <f>SWO!KB34</f>
        <v>0</v>
      </c>
      <c r="H35" s="381">
        <f>SWO!KC34</f>
        <v>0</v>
      </c>
      <c r="I35" s="381">
        <f>SWO!KD34</f>
        <v>0</v>
      </c>
      <c r="J35" s="381">
        <f>SWO!KE34</f>
        <v>0</v>
      </c>
      <c r="K35" s="381">
        <f>SWO!KF34</f>
        <v>0</v>
      </c>
      <c r="L35" s="381">
        <f>SWO!KG34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SWO!KI34</f>
        <v>0</v>
      </c>
      <c r="E36" s="313">
        <f>SWO!KJ34</f>
        <v>0</v>
      </c>
      <c r="F36" s="313">
        <f>SWO!KK34</f>
        <v>0</v>
      </c>
      <c r="G36" s="381">
        <f>SWO!KL34</f>
        <v>0</v>
      </c>
      <c r="H36" s="381">
        <f>SWO!KM34</f>
        <v>0</v>
      </c>
      <c r="I36" s="381">
        <f>SWO!KN34</f>
        <v>0</v>
      </c>
      <c r="J36" s="381">
        <f>SWO!KO34</f>
        <v>0</v>
      </c>
      <c r="K36" s="381">
        <f>SWO!KP34</f>
        <v>0</v>
      </c>
      <c r="L36" s="381">
        <f>SWO!KQ34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SWO!KS34</f>
        <v>0</v>
      </c>
      <c r="E37" s="313">
        <f>SWO!KT34</f>
        <v>0</v>
      </c>
      <c r="F37" s="313">
        <f>SWO!KU34</f>
        <v>0</v>
      </c>
      <c r="G37" s="381">
        <f>SWO!KV34</f>
        <v>0</v>
      </c>
      <c r="H37" s="381">
        <f>SWO!KW34</f>
        <v>0</v>
      </c>
      <c r="I37" s="381">
        <f>SWO!KX34</f>
        <v>0</v>
      </c>
      <c r="J37" s="381">
        <f>SWO!KY34</f>
        <v>0</v>
      </c>
      <c r="K37" s="381">
        <f>SWO!KZ34</f>
        <v>0</v>
      </c>
      <c r="L37" s="381">
        <f>SWO!LA34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SWO!LC34</f>
        <v>0</v>
      </c>
      <c r="E38" s="313">
        <f>SWO!LD34</f>
        <v>0</v>
      </c>
      <c r="F38" s="313">
        <f>SWO!LE34</f>
        <v>0</v>
      </c>
      <c r="G38" s="381">
        <f>SWO!LF34</f>
        <v>0</v>
      </c>
      <c r="H38" s="381">
        <f>SWO!LG34</f>
        <v>0</v>
      </c>
      <c r="I38" s="381">
        <f>SWO!LH34</f>
        <v>0</v>
      </c>
      <c r="J38" s="381">
        <f>SWO!LI34</f>
        <v>0</v>
      </c>
      <c r="K38" s="381">
        <f>SWO!LJ34</f>
        <v>0</v>
      </c>
      <c r="L38" s="381">
        <f>SWO!LK34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SWO!LM34</f>
        <v>0</v>
      </c>
      <c r="E39" s="313">
        <f>SWO!LN34</f>
        <v>0</v>
      </c>
      <c r="F39" s="313">
        <f>SWO!LO34</f>
        <v>0</v>
      </c>
      <c r="G39" s="381">
        <f>SWO!LP34</f>
        <v>0</v>
      </c>
      <c r="H39" s="381">
        <f>SWO!LQ34</f>
        <v>0</v>
      </c>
      <c r="I39" s="381">
        <f>SWO!LR34</f>
        <v>0</v>
      </c>
      <c r="J39" s="381">
        <f>SWO!LS34</f>
        <v>0</v>
      </c>
      <c r="K39" s="381">
        <f>SWO!LT34</f>
        <v>0</v>
      </c>
      <c r="L39" s="381">
        <f>SWO!LU34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SWO!MQ34</f>
        <v>0</v>
      </c>
      <c r="E41" s="331">
        <f>SWO!MR34</f>
        <v>0</v>
      </c>
      <c r="F41" s="331">
        <f>SWO!MS34</f>
        <v>0</v>
      </c>
      <c r="G41" s="383">
        <f>SWO!MT34</f>
        <v>0</v>
      </c>
      <c r="H41" s="383">
        <f>SWO!MU34</f>
        <v>0</v>
      </c>
      <c r="I41" s="383">
        <f>SWO!MV34</f>
        <v>0</v>
      </c>
      <c r="J41" s="383">
        <f>SWO!MW34</f>
        <v>0</v>
      </c>
      <c r="K41" s="383">
        <f>SWO!MX34</f>
        <v>0</v>
      </c>
      <c r="L41" s="383">
        <f>SWO!MY34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4"/>
  <sheetViews>
    <sheetView view="pageBreakPreview" zoomScale="60" workbookViewId="0">
      <pane xSplit="2" ySplit="6" topLeftCell="C3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'P-16'!A1:N1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342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3"/>
      <c r="D7" s="313">
        <f>SWO!E35</f>
        <v>0</v>
      </c>
      <c r="E7" s="313">
        <f>SWO!F35</f>
        <v>0</v>
      </c>
      <c r="F7" s="313">
        <f>SWO!G35</f>
        <v>0</v>
      </c>
      <c r="G7" s="381">
        <f>SWO!H35</f>
        <v>0</v>
      </c>
      <c r="H7" s="381">
        <f>SWO!I35</f>
        <v>0</v>
      </c>
      <c r="I7" s="381">
        <f>SWO!J35</f>
        <v>0</v>
      </c>
      <c r="J7" s="381">
        <f>SWO!K35</f>
        <v>0</v>
      </c>
      <c r="K7" s="381">
        <f>SWO!L35</f>
        <v>0</v>
      </c>
      <c r="L7" s="381">
        <f>SWO!M35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SWO!O35</f>
        <v>0</v>
      </c>
      <c r="E8" s="313">
        <f>SWO!P35</f>
        <v>0</v>
      </c>
      <c r="F8" s="313">
        <f>SWO!Q35</f>
        <v>0</v>
      </c>
      <c r="G8" s="381">
        <f>SWO!R35</f>
        <v>0</v>
      </c>
      <c r="H8" s="381">
        <f>SWO!S35</f>
        <v>0</v>
      </c>
      <c r="I8" s="381">
        <f>SWO!T35</f>
        <v>0</v>
      </c>
      <c r="J8" s="381">
        <f>SWO!U35</f>
        <v>0</v>
      </c>
      <c r="K8" s="381">
        <f>SWO!V35</f>
        <v>0</v>
      </c>
      <c r="L8" s="381">
        <f>SWO!W35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SWO!Y35</f>
        <v>0</v>
      </c>
      <c r="E9" s="313">
        <f>SWO!Z35</f>
        <v>0</v>
      </c>
      <c r="F9" s="313">
        <f>SWO!AA35</f>
        <v>0</v>
      </c>
      <c r="G9" s="381">
        <f>SWO!AB35</f>
        <v>0</v>
      </c>
      <c r="H9" s="381">
        <f>SWO!AC35</f>
        <v>0</v>
      </c>
      <c r="I9" s="381">
        <f>SWO!AD35</f>
        <v>0</v>
      </c>
      <c r="J9" s="381">
        <f>SWO!AE35</f>
        <v>0</v>
      </c>
      <c r="K9" s="381">
        <f>SWO!AF35</f>
        <v>0</v>
      </c>
      <c r="L9" s="381">
        <f>SWO!AG35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SWO!AI35</f>
        <v>0</v>
      </c>
      <c r="E10" s="313">
        <f>SWO!AJ35</f>
        <v>0</v>
      </c>
      <c r="F10" s="313">
        <f>SWO!AK35</f>
        <v>0</v>
      </c>
      <c r="G10" s="381">
        <f>SWO!AL35</f>
        <v>0</v>
      </c>
      <c r="H10" s="381">
        <f>SWO!AM35</f>
        <v>0</v>
      </c>
      <c r="I10" s="381">
        <f>SWO!AN35</f>
        <v>0</v>
      </c>
      <c r="J10" s="381">
        <f>SWO!AO35</f>
        <v>0</v>
      </c>
      <c r="K10" s="381">
        <f>SWO!AP35</f>
        <v>0</v>
      </c>
      <c r="L10" s="381">
        <f>SWO!AQ35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SWO!AS35</f>
        <v>0</v>
      </c>
      <c r="E11" s="313">
        <f>SWO!AT35</f>
        <v>0</v>
      </c>
      <c r="F11" s="313">
        <f>SWO!AU35</f>
        <v>0</v>
      </c>
      <c r="G11" s="381">
        <f>SWO!AV35</f>
        <v>0</v>
      </c>
      <c r="H11" s="381">
        <f>SWO!AW35</f>
        <v>0</v>
      </c>
      <c r="I11" s="381">
        <f>SWO!AX35</f>
        <v>0</v>
      </c>
      <c r="J11" s="381">
        <f>SWO!AY35</f>
        <v>0</v>
      </c>
      <c r="K11" s="381">
        <f>SWO!AZ35</f>
        <v>0</v>
      </c>
      <c r="L11" s="381">
        <f>SWO!BA35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SWO!BC35</f>
        <v>0</v>
      </c>
      <c r="E12" s="313">
        <f>SWO!BD35</f>
        <v>0</v>
      </c>
      <c r="F12" s="313">
        <f>SWO!BE35</f>
        <v>0</v>
      </c>
      <c r="G12" s="381">
        <f>SWO!BF35</f>
        <v>0</v>
      </c>
      <c r="H12" s="381">
        <f>SWO!BG35</f>
        <v>0</v>
      </c>
      <c r="I12" s="381">
        <f>SWO!BH35</f>
        <v>0</v>
      </c>
      <c r="J12" s="381">
        <f>SWO!BI35</f>
        <v>0</v>
      </c>
      <c r="K12" s="381">
        <f>SWO!BJ35</f>
        <v>0</v>
      </c>
      <c r="L12" s="381">
        <f>SWO!BK35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SWO!BM35</f>
        <v>0</v>
      </c>
      <c r="E13" s="313">
        <f>SWO!BN35</f>
        <v>0</v>
      </c>
      <c r="F13" s="313">
        <f>SWO!BO35</f>
        <v>0</v>
      </c>
      <c r="G13" s="381">
        <f>SWO!BP35</f>
        <v>0</v>
      </c>
      <c r="H13" s="381">
        <f>SWO!BQ35</f>
        <v>0</v>
      </c>
      <c r="I13" s="381">
        <f>SWO!BR35</f>
        <v>0</v>
      </c>
      <c r="J13" s="381">
        <f>SWO!BS35</f>
        <v>0</v>
      </c>
      <c r="K13" s="381">
        <f>SWO!BT35</f>
        <v>0</v>
      </c>
      <c r="L13" s="381">
        <f>SWO!BU35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SWO!BW35</f>
        <v>0</v>
      </c>
      <c r="E14" s="313">
        <f>SWO!BX35</f>
        <v>0</v>
      </c>
      <c r="F14" s="313">
        <f>SWO!BY35</f>
        <v>0</v>
      </c>
      <c r="G14" s="381">
        <f>SWO!BZ35</f>
        <v>0</v>
      </c>
      <c r="H14" s="381">
        <f>SWO!CA35</f>
        <v>0</v>
      </c>
      <c r="I14" s="381">
        <f>SWO!CB35</f>
        <v>0</v>
      </c>
      <c r="J14" s="381">
        <f>SWO!CC35</f>
        <v>0</v>
      </c>
      <c r="K14" s="381">
        <f>SWO!CD35</f>
        <v>0</v>
      </c>
      <c r="L14" s="381">
        <f>SWO!CE35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SWO!CG35</f>
        <v>0</v>
      </c>
      <c r="E15" s="313">
        <f>SWO!CH35</f>
        <v>0</v>
      </c>
      <c r="F15" s="313">
        <f>SWO!CI35</f>
        <v>0</v>
      </c>
      <c r="G15" s="381">
        <f>SWO!CJ35</f>
        <v>0</v>
      </c>
      <c r="H15" s="381">
        <f>SWO!CK35</f>
        <v>0</v>
      </c>
      <c r="I15" s="381">
        <f>SWO!CL35</f>
        <v>0</v>
      </c>
      <c r="J15" s="381">
        <f>SWO!CM35</f>
        <v>0</v>
      </c>
      <c r="K15" s="381">
        <f>SWO!CN35</f>
        <v>0</v>
      </c>
      <c r="L15" s="381">
        <f>SWO!CO35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SWO!CQ35</f>
        <v>0</v>
      </c>
      <c r="E16" s="313">
        <f>SWO!CR35</f>
        <v>0</v>
      </c>
      <c r="F16" s="313">
        <f>SWO!CS35</f>
        <v>0</v>
      </c>
      <c r="G16" s="381">
        <f>SWO!CT35</f>
        <v>0</v>
      </c>
      <c r="H16" s="381">
        <f>SWO!CU35</f>
        <v>0</v>
      </c>
      <c r="I16" s="381">
        <f>SWO!CV35</f>
        <v>0</v>
      </c>
      <c r="J16" s="381">
        <f>SWO!CW35</f>
        <v>0</v>
      </c>
      <c r="K16" s="381">
        <f>SWO!CX35</f>
        <v>0</v>
      </c>
      <c r="L16" s="381">
        <f>SWO!CY35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SWO!DA35</f>
        <v>0</v>
      </c>
      <c r="E17" s="313">
        <f>SWO!DB35</f>
        <v>0</v>
      </c>
      <c r="F17" s="313">
        <f>SWO!DC35</f>
        <v>0</v>
      </c>
      <c r="G17" s="381">
        <f>SWO!DD35</f>
        <v>0</v>
      </c>
      <c r="H17" s="381">
        <f>SWO!DE35</f>
        <v>0</v>
      </c>
      <c r="I17" s="381">
        <f>SWO!DF35</f>
        <v>0</v>
      </c>
      <c r="J17" s="381">
        <f>SWO!DG35</f>
        <v>0</v>
      </c>
      <c r="K17" s="381">
        <f>SWO!DH35</f>
        <v>0</v>
      </c>
      <c r="L17" s="381">
        <f>SWO!DI35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SWO!DK35</f>
        <v>0</v>
      </c>
      <c r="E18" s="313">
        <f>SWO!DL35</f>
        <v>0</v>
      </c>
      <c r="F18" s="313">
        <f>SWO!DM35</f>
        <v>0</v>
      </c>
      <c r="G18" s="381">
        <f>SWO!DN35</f>
        <v>0</v>
      </c>
      <c r="H18" s="381">
        <f>SWO!DO35</f>
        <v>0</v>
      </c>
      <c r="I18" s="381">
        <f>SWO!DP35</f>
        <v>0</v>
      </c>
      <c r="J18" s="381">
        <f>SWO!DQ35</f>
        <v>0</v>
      </c>
      <c r="K18" s="381">
        <f>SWO!DR35</f>
        <v>0</v>
      </c>
      <c r="L18" s="381">
        <f>SWO!DS35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SWO!DU35</f>
        <v>0</v>
      </c>
      <c r="E19" s="313">
        <f>SWO!DV35</f>
        <v>0</v>
      </c>
      <c r="F19" s="313">
        <f>SWO!DW35</f>
        <v>0</v>
      </c>
      <c r="G19" s="381">
        <f>SWO!DX35</f>
        <v>0</v>
      </c>
      <c r="H19" s="381">
        <f>SWO!DY35</f>
        <v>0</v>
      </c>
      <c r="I19" s="381">
        <f>SWO!DZ35</f>
        <v>0</v>
      </c>
      <c r="J19" s="381">
        <f>SWO!EA35</f>
        <v>0</v>
      </c>
      <c r="K19" s="381">
        <f>SWO!EB35</f>
        <v>0</v>
      </c>
      <c r="L19" s="381">
        <f>SWO!EC35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SWO!EE35</f>
        <v>0</v>
      </c>
      <c r="E20" s="313">
        <f>SWO!EF35</f>
        <v>0</v>
      </c>
      <c r="F20" s="313">
        <f>SWO!EG35</f>
        <v>0</v>
      </c>
      <c r="G20" s="381">
        <f>SWO!EH35</f>
        <v>0</v>
      </c>
      <c r="H20" s="381">
        <f>SWO!EI35</f>
        <v>0</v>
      </c>
      <c r="I20" s="381">
        <f>SWO!EJ35</f>
        <v>0</v>
      </c>
      <c r="J20" s="381">
        <f>SWO!EK35</f>
        <v>0</v>
      </c>
      <c r="K20" s="381">
        <f>SWO!EL35</f>
        <v>0</v>
      </c>
      <c r="L20" s="381">
        <f>SWO!EM35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SWO!EO35</f>
        <v>0</v>
      </c>
      <c r="E21" s="313">
        <f>SWO!EP35</f>
        <v>0</v>
      </c>
      <c r="F21" s="313">
        <f>SWO!EQ35</f>
        <v>0</v>
      </c>
      <c r="G21" s="381">
        <f>SWO!ER35</f>
        <v>0</v>
      </c>
      <c r="H21" s="381">
        <f>SWO!ES35</f>
        <v>0</v>
      </c>
      <c r="I21" s="381">
        <f>SWO!ET35</f>
        <v>0</v>
      </c>
      <c r="J21" s="381">
        <f>SWO!EU35</f>
        <v>0</v>
      </c>
      <c r="K21" s="381">
        <f>SWO!EV35</f>
        <v>0</v>
      </c>
      <c r="L21" s="381">
        <f>SWO!EW35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SWO!EY35</f>
        <v>0</v>
      </c>
      <c r="E22" s="313">
        <f>SWO!EZ35</f>
        <v>0</v>
      </c>
      <c r="F22" s="313">
        <f>SWO!FA35</f>
        <v>0</v>
      </c>
      <c r="G22" s="381">
        <f>SWO!FB35</f>
        <v>0</v>
      </c>
      <c r="H22" s="381">
        <f>SWO!FC35</f>
        <v>0</v>
      </c>
      <c r="I22" s="381">
        <f>SWO!FD35</f>
        <v>0</v>
      </c>
      <c r="J22" s="381">
        <f>SWO!FE35</f>
        <v>0</v>
      </c>
      <c r="K22" s="381">
        <f>SWO!FF35</f>
        <v>0</v>
      </c>
      <c r="L22" s="381">
        <f>SWO!FG35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SWO!FI35</f>
        <v>0</v>
      </c>
      <c r="E23" s="313">
        <f>SWO!FJ35</f>
        <v>0</v>
      </c>
      <c r="F23" s="313">
        <f>SWO!FK35</f>
        <v>0</v>
      </c>
      <c r="G23" s="381">
        <f>SWO!FL35</f>
        <v>0</v>
      </c>
      <c r="H23" s="381">
        <f>SWO!FM35</f>
        <v>0</v>
      </c>
      <c r="I23" s="381">
        <f>SWO!FN35</f>
        <v>0</v>
      </c>
      <c r="J23" s="381">
        <f>SWO!FO35</f>
        <v>0</v>
      </c>
      <c r="K23" s="381">
        <f>SWO!FP35</f>
        <v>0</v>
      </c>
      <c r="L23" s="381">
        <f>SWO!FQ35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SWO!FS35</f>
        <v>0</v>
      </c>
      <c r="E24" s="313">
        <f>SWO!FT35</f>
        <v>0</v>
      </c>
      <c r="F24" s="313">
        <f>SWO!FU35</f>
        <v>0</v>
      </c>
      <c r="G24" s="381">
        <f>SWO!FV35</f>
        <v>0</v>
      </c>
      <c r="H24" s="381">
        <f>SWO!FW35</f>
        <v>0</v>
      </c>
      <c r="I24" s="381">
        <f>SWO!FX35</f>
        <v>0</v>
      </c>
      <c r="J24" s="381">
        <f>SWO!FY35</f>
        <v>0</v>
      </c>
      <c r="K24" s="381">
        <f>SWO!FZ35</f>
        <v>0</v>
      </c>
      <c r="L24" s="381">
        <f>SWO!GA35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SWO!GC35</f>
        <v>0</v>
      </c>
      <c r="E25" s="313">
        <f>SWO!GD35</f>
        <v>0</v>
      </c>
      <c r="F25" s="313">
        <f>SWO!GE35</f>
        <v>0</v>
      </c>
      <c r="G25" s="381">
        <f>SWO!GF35</f>
        <v>0</v>
      </c>
      <c r="H25" s="381">
        <f>SWO!GG35</f>
        <v>0</v>
      </c>
      <c r="I25" s="381">
        <f>SWO!GH35</f>
        <v>0</v>
      </c>
      <c r="J25" s="381">
        <f>SWO!GI35</f>
        <v>0</v>
      </c>
      <c r="K25" s="381">
        <f>SWO!GJ35</f>
        <v>0</v>
      </c>
      <c r="L25" s="381">
        <f>SWO!GK35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SWO!GM35</f>
        <v>0</v>
      </c>
      <c r="E26" s="313">
        <f>SWO!GN35</f>
        <v>0</v>
      </c>
      <c r="F26" s="313">
        <f>SWO!GO35</f>
        <v>0</v>
      </c>
      <c r="G26" s="381">
        <f>SWO!GP35</f>
        <v>0</v>
      </c>
      <c r="H26" s="381">
        <f>SWO!GQ35</f>
        <v>0</v>
      </c>
      <c r="I26" s="381">
        <f>SWO!GR35</f>
        <v>0</v>
      </c>
      <c r="J26" s="381">
        <f>SWO!GS35</f>
        <v>0</v>
      </c>
      <c r="K26" s="381">
        <f>SWO!GT35</f>
        <v>0</v>
      </c>
      <c r="L26" s="381">
        <f>SWO!GU35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SWO!GW35</f>
        <v>0</v>
      </c>
      <c r="E27" s="313">
        <f>SWO!GX35</f>
        <v>0</v>
      </c>
      <c r="F27" s="313">
        <f>SWO!GY35</f>
        <v>0</v>
      </c>
      <c r="G27" s="381">
        <f>SWO!GZ35</f>
        <v>0</v>
      </c>
      <c r="H27" s="381">
        <f>SWO!HA35</f>
        <v>0</v>
      </c>
      <c r="I27" s="381">
        <f>SWO!HB35</f>
        <v>0</v>
      </c>
      <c r="J27" s="381">
        <f>SWO!HC35</f>
        <v>0</v>
      </c>
      <c r="K27" s="381">
        <f>SWO!HD35</f>
        <v>0</v>
      </c>
      <c r="L27" s="381">
        <f>SWO!HE35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SWO!HG35</f>
        <v>0</v>
      </c>
      <c r="E28" s="313">
        <f>SWO!HH35</f>
        <v>0</v>
      </c>
      <c r="F28" s="313">
        <f>SWO!HI35</f>
        <v>0</v>
      </c>
      <c r="G28" s="381">
        <f>SWO!HJ35</f>
        <v>0</v>
      </c>
      <c r="H28" s="381">
        <f>SWO!HK35</f>
        <v>0</v>
      </c>
      <c r="I28" s="381">
        <f>SWO!HL35</f>
        <v>0</v>
      </c>
      <c r="J28" s="381">
        <f>SWO!HM35</f>
        <v>0</v>
      </c>
      <c r="K28" s="381">
        <f>SWO!HN35</f>
        <v>0</v>
      </c>
      <c r="L28" s="381">
        <f>SWO!HO35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SWO!HQ35</f>
        <v>0</v>
      </c>
      <c r="E29" s="313">
        <f>SWO!HR35</f>
        <v>0</v>
      </c>
      <c r="F29" s="313">
        <f>SWO!HS35</f>
        <v>0</v>
      </c>
      <c r="G29" s="381">
        <f>SWO!HT35</f>
        <v>0</v>
      </c>
      <c r="H29" s="381">
        <f>SWO!HU35</f>
        <v>0</v>
      </c>
      <c r="I29" s="381">
        <f>SWO!HV35</f>
        <v>0</v>
      </c>
      <c r="J29" s="381">
        <f>SWO!HW35</f>
        <v>0</v>
      </c>
      <c r="K29" s="381">
        <f>SWO!HX35</f>
        <v>0</v>
      </c>
      <c r="L29" s="381">
        <f>SWO!HY35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SWO!IA35</f>
        <v>0</v>
      </c>
      <c r="E30" s="313">
        <f>SWO!IB35</f>
        <v>0</v>
      </c>
      <c r="F30" s="313">
        <f>SWO!IC35</f>
        <v>0</v>
      </c>
      <c r="G30" s="381">
        <f>SWO!ID35</f>
        <v>0</v>
      </c>
      <c r="H30" s="381">
        <f>SWO!IE35</f>
        <v>0</v>
      </c>
      <c r="I30" s="381">
        <f>SWO!IF35</f>
        <v>0</v>
      </c>
      <c r="J30" s="381">
        <f>SWO!IG35</f>
        <v>0</v>
      </c>
      <c r="K30" s="381">
        <f>SWO!IH35</f>
        <v>0</v>
      </c>
      <c r="L30" s="381">
        <f>SWO!II35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SWO!IK35</f>
        <v>0</v>
      </c>
      <c r="E31" s="313">
        <f>SWO!IL35</f>
        <v>0</v>
      </c>
      <c r="F31" s="313">
        <f>SWO!IM35</f>
        <v>0</v>
      </c>
      <c r="G31" s="381">
        <f>SWO!IN35</f>
        <v>0</v>
      </c>
      <c r="H31" s="381">
        <f>SWO!IO35</f>
        <v>0</v>
      </c>
      <c r="I31" s="381">
        <f>SWO!IP35</f>
        <v>0</v>
      </c>
      <c r="J31" s="381">
        <f>SWO!IQ35</f>
        <v>0</v>
      </c>
      <c r="K31" s="381">
        <f>SWO!IR35</f>
        <v>0</v>
      </c>
      <c r="L31" s="381">
        <f>SWO!IS35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SWO!IU35</f>
        <v>0</v>
      </c>
      <c r="E32" s="313">
        <f>SWO!IV35</f>
        <v>0</v>
      </c>
      <c r="F32" s="313">
        <f>SWO!IW35</f>
        <v>0</v>
      </c>
      <c r="G32" s="381">
        <f>SWO!IX35</f>
        <v>0</v>
      </c>
      <c r="H32" s="381">
        <f>SWO!IY35</f>
        <v>0</v>
      </c>
      <c r="I32" s="381">
        <f>SWO!IZ35</f>
        <v>0</v>
      </c>
      <c r="J32" s="381">
        <f>SWO!JA35</f>
        <v>0</v>
      </c>
      <c r="K32" s="381">
        <f>SWO!JB35</f>
        <v>0</v>
      </c>
      <c r="L32" s="381">
        <f>SWO!JC35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SWO!JE35</f>
        <v>0</v>
      </c>
      <c r="E33" s="313">
        <f>SWO!JF35</f>
        <v>0</v>
      </c>
      <c r="F33" s="313">
        <f>SWO!JG35</f>
        <v>0</v>
      </c>
      <c r="G33" s="381">
        <f>SWO!JH35</f>
        <v>0</v>
      </c>
      <c r="H33" s="381">
        <f>SWO!JI35</f>
        <v>0</v>
      </c>
      <c r="I33" s="381">
        <f>SWO!JJ35</f>
        <v>0</v>
      </c>
      <c r="J33" s="381">
        <f>SWO!JK35</f>
        <v>0</v>
      </c>
      <c r="K33" s="381">
        <f>SWO!JL35</f>
        <v>0</v>
      </c>
      <c r="L33" s="381">
        <f>SWO!JM35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SWO!JO35</f>
        <v>0</v>
      </c>
      <c r="E34" s="313">
        <f>SWO!JP35</f>
        <v>0</v>
      </c>
      <c r="F34" s="313">
        <f>SWO!JQ35</f>
        <v>0</v>
      </c>
      <c r="G34" s="381">
        <f>SWO!JR35</f>
        <v>8</v>
      </c>
      <c r="H34" s="381">
        <f>SWO!JS35</f>
        <v>0</v>
      </c>
      <c r="I34" s="381">
        <f>SWO!JT35</f>
        <v>0</v>
      </c>
      <c r="J34" s="381">
        <f>SWO!JU35</f>
        <v>0</v>
      </c>
      <c r="K34" s="381">
        <f>SWO!JV35</f>
        <v>0</v>
      </c>
      <c r="L34" s="381">
        <f>SWO!JW35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SWO!JY35</f>
        <v>0</v>
      </c>
      <c r="E35" s="313">
        <f>SWO!JZ35</f>
        <v>0</v>
      </c>
      <c r="F35" s="313">
        <f>SWO!KA35</f>
        <v>0</v>
      </c>
      <c r="G35" s="381">
        <f>SWO!KB35</f>
        <v>0</v>
      </c>
      <c r="H35" s="381">
        <f>SWO!KC35</f>
        <v>0</v>
      </c>
      <c r="I35" s="381">
        <f>SWO!KD35</f>
        <v>0</v>
      </c>
      <c r="J35" s="381">
        <f>SWO!KE35</f>
        <v>0</v>
      </c>
      <c r="K35" s="381">
        <f>SWO!KF35</f>
        <v>0</v>
      </c>
      <c r="L35" s="381">
        <f>SWO!KG35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SWO!KI35</f>
        <v>0</v>
      </c>
      <c r="E36" s="313">
        <f>SWO!KJ35</f>
        <v>0</v>
      </c>
      <c r="F36" s="313">
        <f>SWO!KK35</f>
        <v>0</v>
      </c>
      <c r="G36" s="381">
        <f>SWO!KL35</f>
        <v>0</v>
      </c>
      <c r="H36" s="381">
        <f>SWO!KM35</f>
        <v>0</v>
      </c>
      <c r="I36" s="381">
        <f>SWO!KN35</f>
        <v>0</v>
      </c>
      <c r="J36" s="381">
        <f>SWO!KO35</f>
        <v>0</v>
      </c>
      <c r="K36" s="381">
        <f>SWO!KP35</f>
        <v>0</v>
      </c>
      <c r="L36" s="381">
        <f>SWO!KQ35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SWO!KS35</f>
        <v>0</v>
      </c>
      <c r="E37" s="313">
        <f>SWO!KT35</f>
        <v>0</v>
      </c>
      <c r="F37" s="313">
        <f>SWO!KU35</f>
        <v>0</v>
      </c>
      <c r="G37" s="381">
        <f>SWO!KV35</f>
        <v>0</v>
      </c>
      <c r="H37" s="381">
        <f>SWO!KW35</f>
        <v>0</v>
      </c>
      <c r="I37" s="381">
        <f>SWO!KX35</f>
        <v>0</v>
      </c>
      <c r="J37" s="381">
        <f>SWO!KY35</f>
        <v>0</v>
      </c>
      <c r="K37" s="381">
        <f>SWO!KZ35</f>
        <v>0</v>
      </c>
      <c r="L37" s="381">
        <f>SWO!LA35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SWO!LC35</f>
        <v>0</v>
      </c>
      <c r="E38" s="313">
        <f>SWO!LD35</f>
        <v>0</v>
      </c>
      <c r="F38" s="313">
        <f>SWO!LE35</f>
        <v>0</v>
      </c>
      <c r="G38" s="381">
        <f>SWO!LF35</f>
        <v>0</v>
      </c>
      <c r="H38" s="381">
        <f>SWO!LG35</f>
        <v>0</v>
      </c>
      <c r="I38" s="381">
        <f>SWO!LH35</f>
        <v>0</v>
      </c>
      <c r="J38" s="381">
        <f>SWO!LI35</f>
        <v>0</v>
      </c>
      <c r="K38" s="381">
        <f>SWO!LJ35</f>
        <v>0</v>
      </c>
      <c r="L38" s="381">
        <f>SWO!LK35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SWO!LM35</f>
        <v>0</v>
      </c>
      <c r="E39" s="313">
        <f>SWO!LN35</f>
        <v>0</v>
      </c>
      <c r="F39" s="313">
        <f>SWO!LO35</f>
        <v>0</v>
      </c>
      <c r="G39" s="381">
        <f>SWO!LP35</f>
        <v>0</v>
      </c>
      <c r="H39" s="381">
        <f>SWO!LQ35</f>
        <v>0</v>
      </c>
      <c r="I39" s="381">
        <f>SWO!LR35</f>
        <v>0</v>
      </c>
      <c r="J39" s="381">
        <f>SWO!LS35</f>
        <v>0</v>
      </c>
      <c r="K39" s="381">
        <f>SWO!LT35</f>
        <v>0</v>
      </c>
      <c r="L39" s="381">
        <f>SWO!LU35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8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SWO!MQ35</f>
        <v>0</v>
      </c>
      <c r="E41" s="331">
        <f>SWO!MR35</f>
        <v>0</v>
      </c>
      <c r="F41" s="331">
        <f>SWO!MS35</f>
        <v>0</v>
      </c>
      <c r="G41" s="383">
        <f>SWO!MT35</f>
        <v>0</v>
      </c>
      <c r="H41" s="383">
        <f>SWO!MU35</f>
        <v>0</v>
      </c>
      <c r="I41" s="383">
        <f>SWO!MV35</f>
        <v>0</v>
      </c>
      <c r="J41" s="383">
        <f>SWO!MW35</f>
        <v>0</v>
      </c>
      <c r="K41" s="383">
        <f>SWO!MX35</f>
        <v>0</v>
      </c>
      <c r="L41" s="383">
        <f>SWO!MY35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8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  <row r="44" spans="1:14" x14ac:dyDescent="0.25">
      <c r="G44" s="386"/>
      <c r="H44" s="386"/>
      <c r="I44" s="386"/>
      <c r="J44" s="386"/>
      <c r="K44" s="386"/>
      <c r="L44" s="386"/>
    </row>
    <row r="45" spans="1:14" x14ac:dyDescent="0.25">
      <c r="G45" s="386"/>
      <c r="H45" s="386"/>
      <c r="I45" s="386"/>
      <c r="J45" s="386"/>
      <c r="K45" s="386"/>
      <c r="L45" s="386"/>
    </row>
    <row r="46" spans="1:14" x14ac:dyDescent="0.25">
      <c r="G46" s="386"/>
      <c r="H46" s="386"/>
      <c r="I46" s="386"/>
      <c r="J46" s="386"/>
      <c r="K46" s="386"/>
      <c r="L46" s="386"/>
    </row>
    <row r="47" spans="1:14" x14ac:dyDescent="0.25">
      <c r="G47" s="386"/>
      <c r="H47" s="386"/>
      <c r="I47" s="386"/>
      <c r="J47" s="386"/>
      <c r="K47" s="386"/>
      <c r="L47" s="386"/>
    </row>
    <row r="48" spans="1:14" x14ac:dyDescent="0.25">
      <c r="G48" s="386"/>
      <c r="H48" s="386"/>
      <c r="I48" s="386"/>
      <c r="J48" s="386"/>
      <c r="K48" s="386"/>
      <c r="L48" s="386"/>
    </row>
    <row r="49" spans="7:12" x14ac:dyDescent="0.25">
      <c r="G49" s="386"/>
      <c r="H49" s="386"/>
      <c r="I49" s="386"/>
      <c r="J49" s="386"/>
      <c r="K49" s="386"/>
      <c r="L49" s="386"/>
    </row>
    <row r="50" spans="7:12" x14ac:dyDescent="0.25">
      <c r="G50" s="386"/>
      <c r="H50" s="386"/>
      <c r="I50" s="386"/>
      <c r="J50" s="386"/>
      <c r="K50" s="386"/>
      <c r="L50" s="386"/>
    </row>
    <row r="51" spans="7:12" x14ac:dyDescent="0.25">
      <c r="G51" s="386"/>
      <c r="H51" s="386"/>
      <c r="I51" s="386"/>
      <c r="J51" s="386"/>
      <c r="K51" s="386"/>
      <c r="L51" s="386"/>
    </row>
    <row r="52" spans="7:12" x14ac:dyDescent="0.25">
      <c r="G52" s="386"/>
      <c r="H52" s="386"/>
      <c r="I52" s="386"/>
      <c r="J52" s="386"/>
      <c r="K52" s="386"/>
      <c r="L52" s="386"/>
    </row>
    <row r="53" spans="7:12" x14ac:dyDescent="0.25">
      <c r="G53" s="386"/>
      <c r="H53" s="386"/>
      <c r="I53" s="386"/>
      <c r="J53" s="386"/>
      <c r="K53" s="386"/>
      <c r="L53" s="386"/>
    </row>
    <row r="54" spans="7:12" x14ac:dyDescent="0.25">
      <c r="G54" s="386"/>
      <c r="H54" s="386"/>
      <c r="I54" s="386"/>
      <c r="J54" s="386"/>
      <c r="K54" s="386"/>
      <c r="L54" s="386"/>
    </row>
    <row r="55" spans="7:12" x14ac:dyDescent="0.25">
      <c r="G55" s="386"/>
      <c r="H55" s="386"/>
      <c r="I55" s="386"/>
      <c r="J55" s="386"/>
      <c r="K55" s="386"/>
      <c r="L55" s="386"/>
    </row>
    <row r="56" spans="7:12" x14ac:dyDescent="0.25">
      <c r="G56" s="386"/>
      <c r="H56" s="386"/>
      <c r="I56" s="386"/>
      <c r="J56" s="386"/>
      <c r="K56" s="386"/>
      <c r="L56" s="386"/>
    </row>
    <row r="57" spans="7:12" x14ac:dyDescent="0.25">
      <c r="G57" s="386"/>
      <c r="H57" s="386"/>
      <c r="I57" s="386"/>
      <c r="J57" s="386"/>
      <c r="K57" s="386"/>
      <c r="L57" s="386"/>
    </row>
    <row r="58" spans="7:12" x14ac:dyDescent="0.25">
      <c r="G58" s="386"/>
      <c r="H58" s="386"/>
      <c r="I58" s="386"/>
      <c r="J58" s="386"/>
      <c r="K58" s="386"/>
      <c r="L58" s="386"/>
    </row>
    <row r="59" spans="7:12" x14ac:dyDescent="0.25">
      <c r="G59" s="386"/>
      <c r="H59" s="386"/>
      <c r="I59" s="386"/>
      <c r="J59" s="386"/>
      <c r="K59" s="386"/>
      <c r="L59" s="386"/>
    </row>
    <row r="60" spans="7:12" x14ac:dyDescent="0.25">
      <c r="G60" s="386"/>
      <c r="H60" s="386"/>
      <c r="I60" s="386"/>
      <c r="J60" s="386"/>
      <c r="K60" s="386"/>
      <c r="L60" s="386"/>
    </row>
    <row r="61" spans="7:12" x14ac:dyDescent="0.25">
      <c r="G61" s="386"/>
      <c r="H61" s="386"/>
      <c r="I61" s="386"/>
      <c r="J61" s="386"/>
      <c r="K61" s="386"/>
      <c r="L61" s="386"/>
    </row>
    <row r="62" spans="7:12" x14ac:dyDescent="0.25">
      <c r="G62" s="386"/>
      <c r="H62" s="386"/>
      <c r="I62" s="386"/>
      <c r="J62" s="386"/>
      <c r="K62" s="386"/>
      <c r="L62" s="386"/>
    </row>
    <row r="63" spans="7:12" x14ac:dyDescent="0.25">
      <c r="G63" s="386"/>
      <c r="H63" s="386"/>
      <c r="I63" s="386"/>
      <c r="J63" s="386"/>
      <c r="K63" s="386"/>
      <c r="L63" s="386"/>
    </row>
    <row r="64" spans="7:12" x14ac:dyDescent="0.25">
      <c r="G64" s="386"/>
      <c r="H64" s="386"/>
      <c r="I64" s="386"/>
      <c r="J64" s="386"/>
      <c r="K64" s="386"/>
      <c r="L64" s="386"/>
    </row>
    <row r="65" spans="7:12" x14ac:dyDescent="0.25">
      <c r="G65" s="386"/>
      <c r="H65" s="386"/>
      <c r="I65" s="386"/>
      <c r="J65" s="386"/>
      <c r="K65" s="386"/>
      <c r="L65" s="386"/>
    </row>
    <row r="66" spans="7:12" x14ac:dyDescent="0.25">
      <c r="G66" s="386"/>
      <c r="H66" s="386"/>
      <c r="I66" s="386"/>
      <c r="J66" s="386"/>
      <c r="K66" s="386"/>
      <c r="L66" s="386"/>
    </row>
    <row r="67" spans="7:12" x14ac:dyDescent="0.25">
      <c r="G67" s="386"/>
      <c r="H67" s="386"/>
      <c r="I67" s="386"/>
      <c r="J67" s="386"/>
      <c r="K67" s="386"/>
      <c r="L67" s="386"/>
    </row>
    <row r="68" spans="7:12" x14ac:dyDescent="0.25">
      <c r="G68" s="386"/>
      <c r="H68" s="386"/>
      <c r="I68" s="386"/>
      <c r="J68" s="386"/>
      <c r="K68" s="386"/>
      <c r="L68" s="386"/>
    </row>
    <row r="69" spans="7:12" x14ac:dyDescent="0.25">
      <c r="G69" s="386"/>
      <c r="H69" s="386"/>
      <c r="I69" s="386"/>
      <c r="J69" s="386"/>
      <c r="K69" s="386"/>
      <c r="L69" s="386"/>
    </row>
    <row r="70" spans="7:12" x14ac:dyDescent="0.25">
      <c r="G70" s="386"/>
      <c r="H70" s="386"/>
      <c r="I70" s="386"/>
      <c r="J70" s="386"/>
      <c r="K70" s="386"/>
      <c r="L70" s="386"/>
    </row>
    <row r="71" spans="7:12" x14ac:dyDescent="0.25">
      <c r="G71" s="386"/>
      <c r="H71" s="386"/>
      <c r="I71" s="386"/>
      <c r="J71" s="386"/>
      <c r="K71" s="386"/>
      <c r="L71" s="386"/>
    </row>
    <row r="72" spans="7:12" x14ac:dyDescent="0.25">
      <c r="G72" s="386"/>
      <c r="H72" s="386"/>
      <c r="I72" s="386"/>
      <c r="J72" s="386"/>
      <c r="K72" s="386"/>
      <c r="L72" s="386"/>
    </row>
    <row r="73" spans="7:12" x14ac:dyDescent="0.25">
      <c r="G73" s="386"/>
      <c r="H73" s="386"/>
      <c r="I73" s="386"/>
      <c r="J73" s="386"/>
      <c r="K73" s="386"/>
      <c r="L73" s="386"/>
    </row>
    <row r="74" spans="7:12" x14ac:dyDescent="0.25">
      <c r="G74" s="386"/>
      <c r="H74" s="386"/>
      <c r="I74" s="386"/>
      <c r="J74" s="386"/>
      <c r="K74" s="386"/>
      <c r="L74" s="386"/>
    </row>
    <row r="75" spans="7:12" x14ac:dyDescent="0.25">
      <c r="G75" s="386"/>
      <c r="H75" s="386"/>
      <c r="I75" s="386"/>
      <c r="J75" s="386"/>
      <c r="K75" s="386"/>
      <c r="L75" s="386"/>
    </row>
    <row r="76" spans="7:12" x14ac:dyDescent="0.25">
      <c r="G76" s="386"/>
      <c r="H76" s="386"/>
      <c r="I76" s="386"/>
      <c r="J76" s="386"/>
      <c r="K76" s="386"/>
      <c r="L76" s="386"/>
    </row>
    <row r="77" spans="7:12" x14ac:dyDescent="0.25">
      <c r="G77" s="386"/>
      <c r="H77" s="386"/>
      <c r="I77" s="386"/>
      <c r="J77" s="386"/>
      <c r="K77" s="386"/>
      <c r="L77" s="386"/>
    </row>
    <row r="78" spans="7:12" x14ac:dyDescent="0.25">
      <c r="G78" s="386"/>
      <c r="H78" s="386"/>
      <c r="I78" s="386"/>
      <c r="J78" s="386"/>
      <c r="K78" s="386"/>
      <c r="L78" s="386"/>
    </row>
    <row r="79" spans="7:12" x14ac:dyDescent="0.25">
      <c r="G79" s="386"/>
      <c r="H79" s="386"/>
      <c r="I79" s="386"/>
      <c r="J79" s="386"/>
      <c r="K79" s="386"/>
      <c r="L79" s="386"/>
    </row>
    <row r="80" spans="7:12" x14ac:dyDescent="0.25">
      <c r="G80" s="386"/>
      <c r="H80" s="386"/>
      <c r="I80" s="386"/>
      <c r="J80" s="386"/>
      <c r="K80" s="386"/>
      <c r="L80" s="386"/>
    </row>
    <row r="81" spans="7:12" x14ac:dyDescent="0.25">
      <c r="G81" s="386"/>
      <c r="H81" s="386"/>
      <c r="I81" s="386"/>
      <c r="J81" s="386"/>
      <c r="K81" s="386"/>
      <c r="L81" s="386"/>
    </row>
    <row r="82" spans="7:12" x14ac:dyDescent="0.25">
      <c r="G82" s="386"/>
      <c r="H82" s="386"/>
      <c r="I82" s="386"/>
      <c r="J82" s="386"/>
      <c r="K82" s="386"/>
      <c r="L82" s="386"/>
    </row>
    <row r="83" spans="7:12" x14ac:dyDescent="0.25">
      <c r="G83" s="386"/>
      <c r="H83" s="386"/>
      <c r="I83" s="386"/>
      <c r="J83" s="386"/>
      <c r="K83" s="386"/>
      <c r="L83" s="386"/>
    </row>
    <row r="84" spans="7:12" x14ac:dyDescent="0.25">
      <c r="G84" s="386"/>
      <c r="H84" s="386"/>
      <c r="I84" s="386"/>
      <c r="J84" s="386"/>
      <c r="K84" s="386"/>
      <c r="L84" s="386"/>
    </row>
    <row r="85" spans="7:12" x14ac:dyDescent="0.25">
      <c r="G85" s="386"/>
      <c r="H85" s="386"/>
      <c r="I85" s="386"/>
      <c r="J85" s="386"/>
      <c r="K85" s="386"/>
      <c r="L85" s="386"/>
    </row>
    <row r="86" spans="7:12" x14ac:dyDescent="0.25">
      <c r="G86" s="386"/>
      <c r="H86" s="386"/>
      <c r="I86" s="386"/>
      <c r="J86" s="386"/>
      <c r="K86" s="386"/>
      <c r="L86" s="386"/>
    </row>
    <row r="87" spans="7:12" x14ac:dyDescent="0.25">
      <c r="G87" s="386"/>
      <c r="H87" s="386"/>
      <c r="I87" s="386"/>
      <c r="J87" s="386"/>
      <c r="K87" s="386"/>
      <c r="L87" s="386"/>
    </row>
    <row r="88" spans="7:12" x14ac:dyDescent="0.25">
      <c r="G88" s="386"/>
      <c r="H88" s="386"/>
      <c r="I88" s="386"/>
      <c r="J88" s="386"/>
      <c r="K88" s="386"/>
      <c r="L88" s="386"/>
    </row>
    <row r="89" spans="7:12" x14ac:dyDescent="0.25">
      <c r="G89" s="386"/>
      <c r="H89" s="386"/>
      <c r="I89" s="386"/>
      <c r="J89" s="386"/>
      <c r="K89" s="386"/>
      <c r="L89" s="386"/>
    </row>
    <row r="90" spans="7:12" x14ac:dyDescent="0.25">
      <c r="G90" s="386"/>
      <c r="H90" s="386"/>
      <c r="I90" s="386"/>
      <c r="J90" s="386"/>
      <c r="K90" s="386"/>
      <c r="L90" s="386"/>
    </row>
    <row r="91" spans="7:12" x14ac:dyDescent="0.25">
      <c r="G91" s="386"/>
      <c r="H91" s="386"/>
      <c r="I91" s="386"/>
      <c r="J91" s="386"/>
      <c r="K91" s="386"/>
      <c r="L91" s="386"/>
    </row>
    <row r="92" spans="7:12" x14ac:dyDescent="0.25">
      <c r="G92" s="386"/>
      <c r="H92" s="386"/>
      <c r="I92" s="386"/>
      <c r="J92" s="386"/>
      <c r="K92" s="386"/>
      <c r="L92" s="386"/>
    </row>
    <row r="93" spans="7:12" x14ac:dyDescent="0.25">
      <c r="G93" s="386"/>
      <c r="H93" s="386"/>
      <c r="I93" s="386"/>
      <c r="J93" s="386"/>
      <c r="K93" s="386"/>
      <c r="L93" s="386"/>
    </row>
    <row r="94" spans="7:12" x14ac:dyDescent="0.25">
      <c r="G94" s="386"/>
      <c r="H94" s="386"/>
      <c r="I94" s="386"/>
      <c r="J94" s="386"/>
      <c r="K94" s="386"/>
      <c r="L94" s="386"/>
    </row>
    <row r="95" spans="7:12" x14ac:dyDescent="0.25">
      <c r="G95" s="386"/>
      <c r="H95" s="386"/>
      <c r="I95" s="386"/>
      <c r="J95" s="386"/>
      <c r="K95" s="386"/>
      <c r="L95" s="386"/>
    </row>
    <row r="96" spans="7:12" x14ac:dyDescent="0.25">
      <c r="G96" s="386"/>
      <c r="H96" s="386"/>
      <c r="I96" s="386"/>
      <c r="J96" s="386"/>
      <c r="K96" s="386"/>
      <c r="L96" s="386"/>
    </row>
    <row r="97" spans="7:12" x14ac:dyDescent="0.25">
      <c r="G97" s="386"/>
      <c r="H97" s="386"/>
      <c r="I97" s="386"/>
      <c r="J97" s="386"/>
      <c r="K97" s="386"/>
      <c r="L97" s="386"/>
    </row>
    <row r="98" spans="7:12" x14ac:dyDescent="0.25">
      <c r="G98" s="386"/>
      <c r="H98" s="386"/>
      <c r="I98" s="386"/>
      <c r="J98" s="386"/>
      <c r="K98" s="386"/>
      <c r="L98" s="386"/>
    </row>
    <row r="99" spans="7:12" x14ac:dyDescent="0.25">
      <c r="G99" s="386"/>
      <c r="H99" s="386"/>
      <c r="I99" s="386"/>
      <c r="J99" s="386"/>
      <c r="K99" s="386"/>
      <c r="L99" s="386"/>
    </row>
    <row r="100" spans="7:12" x14ac:dyDescent="0.25">
      <c r="G100" s="386"/>
      <c r="H100" s="386"/>
      <c r="I100" s="386"/>
      <c r="J100" s="386"/>
      <c r="K100" s="386"/>
      <c r="L100" s="386"/>
    </row>
    <row r="101" spans="7:12" x14ac:dyDescent="0.25">
      <c r="G101" s="386"/>
      <c r="H101" s="386"/>
      <c r="I101" s="386"/>
      <c r="J101" s="386"/>
      <c r="K101" s="386"/>
      <c r="L101" s="386"/>
    </row>
    <row r="102" spans="7:12" x14ac:dyDescent="0.25">
      <c r="G102" s="386"/>
      <c r="H102" s="386"/>
      <c r="I102" s="386"/>
      <c r="J102" s="386"/>
      <c r="K102" s="386"/>
      <c r="L102" s="386"/>
    </row>
    <row r="103" spans="7:12" x14ac:dyDescent="0.25">
      <c r="G103" s="386"/>
      <c r="H103" s="386"/>
      <c r="I103" s="386"/>
      <c r="J103" s="386"/>
      <c r="K103" s="386"/>
      <c r="L103" s="386"/>
    </row>
    <row r="104" spans="7:12" x14ac:dyDescent="0.25">
      <c r="G104" s="386"/>
      <c r="H104" s="386"/>
      <c r="I104" s="386"/>
      <c r="J104" s="386"/>
      <c r="K104" s="386"/>
      <c r="L104" s="386"/>
    </row>
    <row r="105" spans="7:12" x14ac:dyDescent="0.25">
      <c r="G105" s="386"/>
      <c r="H105" s="386"/>
      <c r="I105" s="386"/>
      <c r="J105" s="386"/>
      <c r="K105" s="386"/>
      <c r="L105" s="386"/>
    </row>
    <row r="106" spans="7:12" x14ac:dyDescent="0.25">
      <c r="G106" s="386"/>
      <c r="H106" s="386"/>
      <c r="I106" s="386"/>
      <c r="J106" s="386"/>
      <c r="K106" s="386"/>
      <c r="L106" s="386"/>
    </row>
    <row r="107" spans="7:12" x14ac:dyDescent="0.25">
      <c r="G107" s="386"/>
      <c r="H107" s="386"/>
      <c r="I107" s="386"/>
      <c r="J107" s="386"/>
      <c r="K107" s="386"/>
      <c r="L107" s="386"/>
    </row>
    <row r="108" spans="7:12" x14ac:dyDescent="0.25">
      <c r="G108" s="386"/>
      <c r="H108" s="386"/>
      <c r="I108" s="386"/>
      <c r="J108" s="386"/>
      <c r="K108" s="386"/>
      <c r="L108" s="386"/>
    </row>
    <row r="109" spans="7:12" x14ac:dyDescent="0.25">
      <c r="G109" s="386"/>
      <c r="H109" s="386"/>
      <c r="I109" s="386"/>
      <c r="J109" s="386"/>
      <c r="K109" s="386"/>
      <c r="L109" s="386"/>
    </row>
    <row r="110" spans="7:12" x14ac:dyDescent="0.25">
      <c r="G110" s="386"/>
      <c r="H110" s="386"/>
      <c r="I110" s="386"/>
      <c r="J110" s="386"/>
      <c r="K110" s="386"/>
      <c r="L110" s="386"/>
    </row>
    <row r="111" spans="7:12" x14ac:dyDescent="0.25">
      <c r="G111" s="386"/>
      <c r="H111" s="386"/>
      <c r="I111" s="386"/>
      <c r="J111" s="386"/>
      <c r="K111" s="386"/>
      <c r="L111" s="386"/>
    </row>
    <row r="112" spans="7:12" x14ac:dyDescent="0.25">
      <c r="G112" s="386"/>
      <c r="H112" s="386"/>
      <c r="I112" s="386"/>
      <c r="J112" s="386"/>
      <c r="K112" s="386"/>
      <c r="L112" s="386"/>
    </row>
    <row r="113" spans="7:12" x14ac:dyDescent="0.25">
      <c r="G113" s="386"/>
      <c r="H113" s="386"/>
      <c r="I113" s="386"/>
      <c r="J113" s="386"/>
      <c r="K113" s="386"/>
      <c r="L113" s="386"/>
    </row>
    <row r="114" spans="7:12" x14ac:dyDescent="0.25">
      <c r="G114" s="386"/>
      <c r="H114" s="386"/>
      <c r="I114" s="386"/>
      <c r="J114" s="386"/>
      <c r="K114" s="386"/>
      <c r="L114" s="386"/>
    </row>
    <row r="115" spans="7:12" x14ac:dyDescent="0.25">
      <c r="G115" s="386"/>
      <c r="H115" s="386"/>
      <c r="I115" s="386"/>
      <c r="J115" s="386"/>
      <c r="K115" s="386"/>
      <c r="L115" s="386"/>
    </row>
    <row r="116" spans="7:12" x14ac:dyDescent="0.25">
      <c r="G116" s="386"/>
      <c r="H116" s="386"/>
      <c r="I116" s="386"/>
      <c r="J116" s="386"/>
      <c r="K116" s="386"/>
      <c r="L116" s="386"/>
    </row>
    <row r="117" spans="7:12" x14ac:dyDescent="0.25">
      <c r="G117" s="386"/>
      <c r="H117" s="386"/>
      <c r="I117" s="386"/>
      <c r="J117" s="386"/>
      <c r="K117" s="386"/>
      <c r="L117" s="386"/>
    </row>
    <row r="118" spans="7:12" x14ac:dyDescent="0.25">
      <c r="G118" s="386"/>
      <c r="H118" s="386"/>
      <c r="I118" s="386"/>
      <c r="J118" s="386"/>
      <c r="K118" s="386"/>
      <c r="L118" s="386"/>
    </row>
    <row r="119" spans="7:12" x14ac:dyDescent="0.25">
      <c r="G119" s="386"/>
      <c r="H119" s="386"/>
      <c r="I119" s="386"/>
      <c r="J119" s="386"/>
      <c r="K119" s="386"/>
      <c r="L119" s="386"/>
    </row>
    <row r="120" spans="7:12" x14ac:dyDescent="0.25">
      <c r="G120" s="386"/>
      <c r="H120" s="386"/>
      <c r="I120" s="386"/>
      <c r="J120" s="386"/>
      <c r="K120" s="386"/>
      <c r="L120" s="386"/>
    </row>
    <row r="121" spans="7:12" x14ac:dyDescent="0.25">
      <c r="G121" s="386"/>
      <c r="H121" s="386"/>
      <c r="I121" s="386"/>
      <c r="J121" s="386"/>
      <c r="K121" s="386"/>
      <c r="L121" s="386"/>
    </row>
    <row r="122" spans="7:12" x14ac:dyDescent="0.25">
      <c r="G122" s="386"/>
      <c r="H122" s="386"/>
      <c r="I122" s="386"/>
      <c r="J122" s="386"/>
      <c r="K122" s="386"/>
      <c r="L122" s="386"/>
    </row>
    <row r="123" spans="7:12" x14ac:dyDescent="0.25">
      <c r="G123" s="386"/>
      <c r="H123" s="386"/>
      <c r="I123" s="386"/>
      <c r="J123" s="386"/>
      <c r="K123" s="386"/>
      <c r="L123" s="386"/>
    </row>
    <row r="124" spans="7:12" x14ac:dyDescent="0.25">
      <c r="G124" s="386"/>
      <c r="H124" s="386"/>
      <c r="I124" s="386"/>
      <c r="J124" s="386"/>
      <c r="K124" s="386"/>
      <c r="L124" s="386"/>
    </row>
    <row r="125" spans="7:12" x14ac:dyDescent="0.25">
      <c r="G125" s="386"/>
      <c r="H125" s="386"/>
      <c r="I125" s="386"/>
      <c r="J125" s="386"/>
      <c r="K125" s="386"/>
      <c r="L125" s="386"/>
    </row>
    <row r="126" spans="7:12" x14ac:dyDescent="0.25">
      <c r="G126" s="386"/>
      <c r="H126" s="386"/>
      <c r="I126" s="386"/>
      <c r="J126" s="386"/>
      <c r="K126" s="386"/>
      <c r="L126" s="386"/>
    </row>
    <row r="127" spans="7:12" x14ac:dyDescent="0.25">
      <c r="G127" s="386"/>
      <c r="H127" s="386"/>
      <c r="I127" s="386"/>
      <c r="J127" s="386"/>
      <c r="K127" s="386"/>
      <c r="L127" s="386"/>
    </row>
    <row r="128" spans="7:12" x14ac:dyDescent="0.25">
      <c r="G128" s="386"/>
      <c r="H128" s="386"/>
      <c r="I128" s="386"/>
      <c r="J128" s="386"/>
      <c r="K128" s="386"/>
      <c r="L128" s="386"/>
    </row>
    <row r="129" spans="7:12" x14ac:dyDescent="0.25">
      <c r="G129" s="386"/>
      <c r="H129" s="386"/>
      <c r="I129" s="386"/>
      <c r="J129" s="386"/>
      <c r="K129" s="386"/>
      <c r="L129" s="386"/>
    </row>
    <row r="130" spans="7:12" x14ac:dyDescent="0.25">
      <c r="G130" s="386"/>
      <c r="H130" s="386"/>
      <c r="I130" s="386"/>
      <c r="J130" s="386"/>
      <c r="K130" s="386"/>
      <c r="L130" s="386"/>
    </row>
    <row r="131" spans="7:12" x14ac:dyDescent="0.25">
      <c r="G131" s="386"/>
      <c r="H131" s="386"/>
      <c r="I131" s="386"/>
      <c r="J131" s="386"/>
      <c r="K131" s="386"/>
      <c r="L131" s="386"/>
    </row>
    <row r="132" spans="7:12" x14ac:dyDescent="0.25">
      <c r="G132" s="386"/>
      <c r="H132" s="386"/>
      <c r="I132" s="386"/>
      <c r="J132" s="386"/>
      <c r="K132" s="386"/>
      <c r="L132" s="386"/>
    </row>
    <row r="133" spans="7:12" x14ac:dyDescent="0.25">
      <c r="G133" s="386"/>
      <c r="H133" s="386"/>
      <c r="I133" s="386"/>
      <c r="J133" s="386"/>
      <c r="K133" s="386"/>
      <c r="L133" s="386"/>
    </row>
    <row r="134" spans="7:12" x14ac:dyDescent="0.25">
      <c r="G134" s="386"/>
      <c r="H134" s="386"/>
      <c r="I134" s="386"/>
      <c r="J134" s="386"/>
      <c r="K134" s="386"/>
      <c r="L134" s="386"/>
    </row>
    <row r="135" spans="7:12" x14ac:dyDescent="0.25">
      <c r="G135" s="386"/>
      <c r="H135" s="386"/>
      <c r="I135" s="386"/>
      <c r="J135" s="386"/>
      <c r="K135" s="386"/>
      <c r="L135" s="386"/>
    </row>
    <row r="136" spans="7:12" x14ac:dyDescent="0.25">
      <c r="G136" s="386"/>
      <c r="H136" s="386"/>
      <c r="I136" s="386"/>
      <c r="J136" s="386"/>
      <c r="K136" s="386"/>
      <c r="L136" s="386"/>
    </row>
    <row r="137" spans="7:12" x14ac:dyDescent="0.25">
      <c r="G137" s="386"/>
      <c r="H137" s="386"/>
      <c r="I137" s="386"/>
      <c r="J137" s="386"/>
      <c r="K137" s="386"/>
      <c r="L137" s="386"/>
    </row>
    <row r="138" spans="7:12" x14ac:dyDescent="0.25">
      <c r="G138" s="386"/>
      <c r="H138" s="386"/>
      <c r="I138" s="386"/>
      <c r="J138" s="386"/>
      <c r="K138" s="386"/>
      <c r="L138" s="386"/>
    </row>
    <row r="139" spans="7:12" x14ac:dyDescent="0.25">
      <c r="G139" s="386"/>
      <c r="H139" s="386"/>
      <c r="I139" s="386"/>
      <c r="J139" s="386"/>
      <c r="K139" s="386"/>
      <c r="L139" s="386"/>
    </row>
    <row r="140" spans="7:12" x14ac:dyDescent="0.25">
      <c r="G140" s="386"/>
      <c r="H140" s="386"/>
      <c r="I140" s="386"/>
      <c r="J140" s="386"/>
      <c r="K140" s="386"/>
      <c r="L140" s="386"/>
    </row>
    <row r="141" spans="7:12" x14ac:dyDescent="0.25">
      <c r="G141" s="386"/>
      <c r="H141" s="386"/>
      <c r="I141" s="386"/>
      <c r="J141" s="386"/>
      <c r="K141" s="386"/>
      <c r="L141" s="386"/>
    </row>
    <row r="142" spans="7:12" x14ac:dyDescent="0.25">
      <c r="G142" s="386"/>
      <c r="H142" s="386"/>
      <c r="I142" s="386"/>
      <c r="J142" s="386"/>
      <c r="K142" s="386"/>
      <c r="L142" s="386"/>
    </row>
    <row r="143" spans="7:12" x14ac:dyDescent="0.25">
      <c r="G143" s="386"/>
      <c r="H143" s="386"/>
      <c r="I143" s="386"/>
      <c r="J143" s="386"/>
      <c r="K143" s="386"/>
      <c r="L143" s="386"/>
    </row>
    <row r="144" spans="7:12" x14ac:dyDescent="0.25">
      <c r="G144" s="386"/>
      <c r="H144" s="386"/>
      <c r="I144" s="386"/>
      <c r="J144" s="386"/>
      <c r="K144" s="386"/>
      <c r="L144" s="386"/>
    </row>
    <row r="145" spans="7:12" x14ac:dyDescent="0.25">
      <c r="G145" s="386"/>
      <c r="H145" s="386"/>
      <c r="I145" s="386"/>
      <c r="J145" s="386"/>
      <c r="K145" s="386"/>
      <c r="L145" s="386"/>
    </row>
    <row r="146" spans="7:12" x14ac:dyDescent="0.25">
      <c r="G146" s="386"/>
      <c r="H146" s="386"/>
      <c r="I146" s="386"/>
      <c r="J146" s="386"/>
      <c r="K146" s="386"/>
      <c r="L146" s="386"/>
    </row>
    <row r="147" spans="7:12" x14ac:dyDescent="0.25">
      <c r="G147" s="386"/>
      <c r="H147" s="386"/>
      <c r="I147" s="386"/>
      <c r="J147" s="386"/>
      <c r="K147" s="386"/>
      <c r="L147" s="386"/>
    </row>
    <row r="148" spans="7:12" x14ac:dyDescent="0.25">
      <c r="G148" s="386"/>
      <c r="H148" s="386"/>
      <c r="I148" s="386"/>
      <c r="J148" s="386"/>
      <c r="K148" s="386"/>
      <c r="L148" s="386"/>
    </row>
    <row r="149" spans="7:12" x14ac:dyDescent="0.25">
      <c r="G149" s="386"/>
      <c r="H149" s="386"/>
      <c r="I149" s="386"/>
      <c r="J149" s="386"/>
      <c r="K149" s="386"/>
      <c r="L149" s="386"/>
    </row>
    <row r="150" spans="7:12" x14ac:dyDescent="0.25">
      <c r="G150" s="386"/>
      <c r="H150" s="386"/>
      <c r="I150" s="386"/>
      <c r="J150" s="386"/>
      <c r="K150" s="386"/>
      <c r="L150" s="386"/>
    </row>
    <row r="151" spans="7:12" x14ac:dyDescent="0.25">
      <c r="G151" s="386"/>
      <c r="H151" s="386"/>
      <c r="I151" s="386"/>
      <c r="J151" s="386"/>
      <c r="K151" s="386"/>
      <c r="L151" s="386"/>
    </row>
    <row r="152" spans="7:12" x14ac:dyDescent="0.25">
      <c r="G152" s="386"/>
      <c r="H152" s="386"/>
      <c r="I152" s="386"/>
      <c r="J152" s="386"/>
      <c r="K152" s="386"/>
      <c r="L152" s="386"/>
    </row>
    <row r="153" spans="7:12" x14ac:dyDescent="0.25">
      <c r="G153" s="386"/>
      <c r="H153" s="386"/>
      <c r="I153" s="386"/>
      <c r="J153" s="386"/>
      <c r="K153" s="386"/>
      <c r="L153" s="386"/>
    </row>
    <row r="154" spans="7:12" x14ac:dyDescent="0.25">
      <c r="G154" s="386"/>
      <c r="H154" s="386"/>
      <c r="I154" s="386"/>
      <c r="J154" s="386"/>
      <c r="K154" s="386"/>
      <c r="L154" s="386"/>
    </row>
    <row r="155" spans="7:12" x14ac:dyDescent="0.25">
      <c r="G155" s="386"/>
      <c r="H155" s="386"/>
      <c r="I155" s="386"/>
      <c r="J155" s="386"/>
      <c r="K155" s="386"/>
      <c r="L155" s="386"/>
    </row>
    <row r="156" spans="7:12" x14ac:dyDescent="0.25">
      <c r="G156" s="386"/>
      <c r="H156" s="386"/>
      <c r="I156" s="386"/>
      <c r="J156" s="386"/>
      <c r="K156" s="386"/>
      <c r="L156" s="386"/>
    </row>
    <row r="157" spans="7:12" x14ac:dyDescent="0.25">
      <c r="G157" s="386"/>
      <c r="H157" s="386"/>
      <c r="I157" s="386"/>
      <c r="J157" s="386"/>
      <c r="K157" s="386"/>
      <c r="L157" s="386"/>
    </row>
    <row r="158" spans="7:12" x14ac:dyDescent="0.25">
      <c r="G158" s="386"/>
      <c r="H158" s="386"/>
      <c r="I158" s="386"/>
      <c r="J158" s="386"/>
      <c r="K158" s="386"/>
      <c r="L158" s="386"/>
    </row>
    <row r="159" spans="7:12" x14ac:dyDescent="0.25">
      <c r="G159" s="386"/>
      <c r="H159" s="386"/>
      <c r="I159" s="386"/>
      <c r="J159" s="386"/>
      <c r="K159" s="386"/>
      <c r="L159" s="386"/>
    </row>
    <row r="160" spans="7:12" x14ac:dyDescent="0.25">
      <c r="G160" s="386"/>
      <c r="H160" s="386"/>
      <c r="I160" s="386"/>
      <c r="J160" s="386"/>
      <c r="K160" s="386"/>
      <c r="L160" s="386"/>
    </row>
    <row r="161" spans="7:12" x14ac:dyDescent="0.25">
      <c r="G161" s="386"/>
      <c r="H161" s="386"/>
      <c r="I161" s="386"/>
      <c r="J161" s="386"/>
      <c r="K161" s="386"/>
      <c r="L161" s="386"/>
    </row>
    <row r="162" spans="7:12" x14ac:dyDescent="0.25">
      <c r="G162" s="386"/>
      <c r="H162" s="386"/>
      <c r="I162" s="386"/>
      <c r="J162" s="386"/>
      <c r="K162" s="386"/>
      <c r="L162" s="386"/>
    </row>
    <row r="163" spans="7:12" x14ac:dyDescent="0.25">
      <c r="G163" s="386"/>
      <c r="H163" s="386"/>
      <c r="I163" s="386"/>
      <c r="J163" s="386"/>
      <c r="K163" s="386"/>
      <c r="L163" s="386"/>
    </row>
    <row r="164" spans="7:12" x14ac:dyDescent="0.25">
      <c r="G164" s="386"/>
      <c r="H164" s="386"/>
      <c r="I164" s="386"/>
      <c r="J164" s="386"/>
      <c r="K164" s="386"/>
      <c r="L164" s="386"/>
    </row>
    <row r="165" spans="7:12" x14ac:dyDescent="0.25">
      <c r="G165" s="386"/>
      <c r="H165" s="386"/>
      <c r="I165" s="386"/>
      <c r="J165" s="386"/>
      <c r="K165" s="386"/>
      <c r="L165" s="386"/>
    </row>
    <row r="166" spans="7:12" x14ac:dyDescent="0.25">
      <c r="G166" s="386"/>
      <c r="H166" s="386"/>
      <c r="I166" s="386"/>
      <c r="J166" s="386"/>
      <c r="K166" s="386"/>
      <c r="L166" s="386"/>
    </row>
    <row r="167" spans="7:12" x14ac:dyDescent="0.25">
      <c r="G167" s="386"/>
      <c r="H167" s="386"/>
      <c r="I167" s="386"/>
      <c r="J167" s="386"/>
      <c r="K167" s="386"/>
      <c r="L167" s="386"/>
    </row>
    <row r="168" spans="7:12" x14ac:dyDescent="0.25">
      <c r="G168" s="386"/>
      <c r="H168" s="386"/>
      <c r="I168" s="386"/>
      <c r="J168" s="386"/>
      <c r="K168" s="386"/>
      <c r="L168" s="386"/>
    </row>
    <row r="169" spans="7:12" x14ac:dyDescent="0.25">
      <c r="G169" s="386"/>
      <c r="H169" s="386"/>
      <c r="I169" s="386"/>
      <c r="J169" s="386"/>
      <c r="K169" s="386"/>
      <c r="L169" s="386"/>
    </row>
    <row r="170" spans="7:12" x14ac:dyDescent="0.25">
      <c r="G170" s="386"/>
      <c r="H170" s="386"/>
      <c r="I170" s="386"/>
      <c r="J170" s="386"/>
      <c r="K170" s="386"/>
      <c r="L170" s="386"/>
    </row>
    <row r="171" spans="7:12" x14ac:dyDescent="0.25">
      <c r="G171" s="386"/>
      <c r="H171" s="386"/>
      <c r="I171" s="386"/>
      <c r="J171" s="386"/>
      <c r="K171" s="386"/>
      <c r="L171" s="386"/>
    </row>
    <row r="172" spans="7:12" x14ac:dyDescent="0.25">
      <c r="G172" s="386"/>
      <c r="H172" s="386"/>
      <c r="I172" s="386"/>
      <c r="J172" s="386"/>
      <c r="K172" s="386"/>
      <c r="L172" s="386"/>
    </row>
    <row r="173" spans="7:12" x14ac:dyDescent="0.25">
      <c r="G173" s="386"/>
      <c r="H173" s="386"/>
      <c r="I173" s="386"/>
      <c r="J173" s="386"/>
      <c r="K173" s="386"/>
      <c r="L173" s="386"/>
    </row>
    <row r="174" spans="7:12" x14ac:dyDescent="0.25">
      <c r="G174" s="386"/>
      <c r="H174" s="386"/>
      <c r="I174" s="386"/>
      <c r="J174" s="386"/>
      <c r="K174" s="386"/>
      <c r="L174" s="386"/>
    </row>
    <row r="175" spans="7:12" x14ac:dyDescent="0.25">
      <c r="G175" s="386"/>
      <c r="H175" s="386"/>
      <c r="I175" s="386"/>
      <c r="J175" s="386"/>
      <c r="K175" s="386"/>
      <c r="L175" s="386"/>
    </row>
    <row r="176" spans="7:12" x14ac:dyDescent="0.25">
      <c r="G176" s="386"/>
      <c r="H176" s="386"/>
      <c r="I176" s="386"/>
      <c r="J176" s="386"/>
      <c r="K176" s="386"/>
      <c r="L176" s="386"/>
    </row>
    <row r="177" spans="7:12" x14ac:dyDescent="0.25">
      <c r="G177" s="386"/>
      <c r="H177" s="386"/>
      <c r="I177" s="386"/>
      <c r="J177" s="386"/>
      <c r="K177" s="386"/>
      <c r="L177" s="386"/>
    </row>
    <row r="178" spans="7:12" x14ac:dyDescent="0.25">
      <c r="G178" s="386"/>
      <c r="H178" s="386"/>
      <c r="I178" s="386"/>
      <c r="J178" s="386"/>
      <c r="K178" s="386"/>
      <c r="L178" s="386"/>
    </row>
    <row r="179" spans="7:12" x14ac:dyDescent="0.25">
      <c r="G179" s="386"/>
      <c r="H179" s="386"/>
      <c r="I179" s="386"/>
      <c r="J179" s="386"/>
      <c r="K179" s="386"/>
      <c r="L179" s="386"/>
    </row>
    <row r="180" spans="7:12" x14ac:dyDescent="0.25">
      <c r="G180" s="386"/>
      <c r="H180" s="386"/>
      <c r="I180" s="386"/>
      <c r="J180" s="386"/>
      <c r="K180" s="386"/>
      <c r="L180" s="386"/>
    </row>
    <row r="181" spans="7:12" x14ac:dyDescent="0.25">
      <c r="G181" s="386"/>
      <c r="H181" s="386"/>
      <c r="I181" s="386"/>
      <c r="J181" s="386"/>
      <c r="K181" s="386"/>
      <c r="L181" s="386"/>
    </row>
    <row r="182" spans="7:12" x14ac:dyDescent="0.25">
      <c r="G182" s="386"/>
      <c r="H182" s="386"/>
      <c r="I182" s="386"/>
      <c r="J182" s="386"/>
      <c r="K182" s="386"/>
      <c r="L182" s="386"/>
    </row>
    <row r="183" spans="7:12" x14ac:dyDescent="0.25">
      <c r="G183" s="386"/>
      <c r="H183" s="386"/>
      <c r="I183" s="386"/>
      <c r="J183" s="386"/>
      <c r="K183" s="386"/>
      <c r="L183" s="386"/>
    </row>
    <row r="184" spans="7:12" x14ac:dyDescent="0.25">
      <c r="G184" s="386"/>
      <c r="H184" s="386"/>
      <c r="I184" s="386"/>
      <c r="J184" s="386"/>
      <c r="K184" s="386"/>
      <c r="L184" s="386"/>
    </row>
    <row r="185" spans="7:12" x14ac:dyDescent="0.25">
      <c r="G185" s="386"/>
      <c r="H185" s="386"/>
      <c r="I185" s="386"/>
      <c r="J185" s="386"/>
      <c r="K185" s="386"/>
      <c r="L185" s="386"/>
    </row>
    <row r="186" spans="7:12" x14ac:dyDescent="0.25">
      <c r="G186" s="386"/>
      <c r="H186" s="386"/>
      <c r="I186" s="386"/>
      <c r="J186" s="386"/>
      <c r="K186" s="386"/>
      <c r="L186" s="386"/>
    </row>
    <row r="187" spans="7:12" x14ac:dyDescent="0.25">
      <c r="G187" s="386"/>
      <c r="H187" s="386"/>
      <c r="I187" s="386"/>
      <c r="J187" s="386"/>
      <c r="K187" s="386"/>
      <c r="L187" s="386"/>
    </row>
    <row r="188" spans="7:12" x14ac:dyDescent="0.25">
      <c r="G188" s="386"/>
      <c r="H188" s="386"/>
      <c r="I188" s="386"/>
      <c r="J188" s="386"/>
      <c r="K188" s="386"/>
      <c r="L188" s="386"/>
    </row>
    <row r="189" spans="7:12" x14ac:dyDescent="0.25">
      <c r="G189" s="386"/>
      <c r="H189" s="386"/>
      <c r="I189" s="386"/>
      <c r="J189" s="386"/>
      <c r="K189" s="386"/>
      <c r="L189" s="386"/>
    </row>
    <row r="190" spans="7:12" x14ac:dyDescent="0.25">
      <c r="G190" s="386"/>
      <c r="H190" s="386"/>
      <c r="I190" s="386"/>
      <c r="J190" s="386"/>
      <c r="K190" s="386"/>
      <c r="L190" s="386"/>
    </row>
    <row r="191" spans="7:12" x14ac:dyDescent="0.25">
      <c r="G191" s="386"/>
      <c r="H191" s="386"/>
      <c r="I191" s="386"/>
      <c r="J191" s="386"/>
      <c r="K191" s="386"/>
      <c r="L191" s="386"/>
    </row>
    <row r="192" spans="7:12" x14ac:dyDescent="0.25">
      <c r="G192" s="386"/>
      <c r="H192" s="386"/>
      <c r="I192" s="386"/>
      <c r="J192" s="386"/>
      <c r="K192" s="386"/>
      <c r="L192" s="386"/>
    </row>
    <row r="193" spans="7:12" x14ac:dyDescent="0.25">
      <c r="G193" s="386"/>
      <c r="H193" s="386"/>
      <c r="I193" s="386"/>
      <c r="J193" s="386"/>
      <c r="K193" s="386"/>
      <c r="L193" s="386"/>
    </row>
    <row r="194" spans="7:12" x14ac:dyDescent="0.25">
      <c r="G194" s="386"/>
      <c r="H194" s="386"/>
      <c r="I194" s="386"/>
      <c r="J194" s="386"/>
      <c r="K194" s="386"/>
      <c r="L194" s="386"/>
    </row>
    <row r="195" spans="7:12" x14ac:dyDescent="0.25">
      <c r="G195" s="386"/>
      <c r="H195" s="386"/>
      <c r="I195" s="386"/>
      <c r="J195" s="386"/>
      <c r="K195" s="386"/>
      <c r="L195" s="386"/>
    </row>
    <row r="196" spans="7:12" x14ac:dyDescent="0.25">
      <c r="G196" s="386"/>
      <c r="H196" s="386"/>
      <c r="I196" s="386"/>
      <c r="J196" s="386"/>
      <c r="K196" s="386"/>
      <c r="L196" s="386"/>
    </row>
    <row r="197" spans="7:12" x14ac:dyDescent="0.25">
      <c r="G197" s="386"/>
      <c r="H197" s="386"/>
      <c r="I197" s="386"/>
      <c r="J197" s="386"/>
      <c r="K197" s="386"/>
      <c r="L197" s="386"/>
    </row>
    <row r="198" spans="7:12" x14ac:dyDescent="0.25">
      <c r="G198" s="386"/>
      <c r="H198" s="386"/>
      <c r="I198" s="386"/>
      <c r="J198" s="386"/>
      <c r="K198" s="386"/>
      <c r="L198" s="386"/>
    </row>
    <row r="199" spans="7:12" x14ac:dyDescent="0.25">
      <c r="G199" s="386"/>
      <c r="H199" s="386"/>
      <c r="I199" s="386"/>
      <c r="J199" s="386"/>
      <c r="K199" s="386"/>
      <c r="L199" s="386"/>
    </row>
    <row r="200" spans="7:12" x14ac:dyDescent="0.25">
      <c r="G200" s="386"/>
      <c r="H200" s="386"/>
      <c r="I200" s="386"/>
      <c r="J200" s="386"/>
      <c r="K200" s="386"/>
      <c r="L200" s="386"/>
    </row>
    <row r="201" spans="7:12" x14ac:dyDescent="0.25">
      <c r="G201" s="386"/>
      <c r="H201" s="386"/>
      <c r="I201" s="386"/>
      <c r="J201" s="386"/>
      <c r="K201" s="386"/>
      <c r="L201" s="386"/>
    </row>
    <row r="202" spans="7:12" x14ac:dyDescent="0.25">
      <c r="G202" s="386"/>
      <c r="H202" s="386"/>
      <c r="I202" s="386"/>
      <c r="J202" s="386"/>
      <c r="K202" s="386"/>
      <c r="L202" s="386"/>
    </row>
    <row r="203" spans="7:12" x14ac:dyDescent="0.25">
      <c r="G203" s="386"/>
      <c r="H203" s="386"/>
      <c r="I203" s="386"/>
      <c r="J203" s="386"/>
      <c r="K203" s="386"/>
      <c r="L203" s="386"/>
    </row>
    <row r="204" spans="7:12" x14ac:dyDescent="0.25">
      <c r="G204" s="386"/>
      <c r="H204" s="386"/>
      <c r="I204" s="386"/>
      <c r="J204" s="386"/>
      <c r="K204" s="386"/>
      <c r="L204" s="386"/>
    </row>
    <row r="205" spans="7:12" x14ac:dyDescent="0.25">
      <c r="G205" s="386"/>
      <c r="H205" s="386"/>
      <c r="I205" s="386"/>
      <c r="J205" s="386"/>
      <c r="K205" s="386"/>
      <c r="L205" s="386"/>
    </row>
    <row r="206" spans="7:12" x14ac:dyDescent="0.25">
      <c r="G206" s="386"/>
      <c r="H206" s="386"/>
      <c r="I206" s="386"/>
      <c r="J206" s="386"/>
      <c r="K206" s="386"/>
      <c r="L206" s="386"/>
    </row>
    <row r="207" spans="7:12" x14ac:dyDescent="0.25">
      <c r="G207" s="386"/>
      <c r="H207" s="386"/>
      <c r="I207" s="386"/>
      <c r="J207" s="386"/>
      <c r="K207" s="386"/>
      <c r="L207" s="386"/>
    </row>
    <row r="208" spans="7:12" x14ac:dyDescent="0.25">
      <c r="G208" s="386"/>
      <c r="H208" s="386"/>
      <c r="I208" s="386"/>
      <c r="J208" s="386"/>
      <c r="K208" s="386"/>
      <c r="L208" s="386"/>
    </row>
    <row r="209" spans="7:12" x14ac:dyDescent="0.25">
      <c r="G209" s="386"/>
      <c r="H209" s="386"/>
      <c r="I209" s="386"/>
      <c r="J209" s="386"/>
      <c r="K209" s="386"/>
      <c r="L209" s="386"/>
    </row>
    <row r="210" spans="7:12" x14ac:dyDescent="0.25">
      <c r="G210" s="386"/>
      <c r="H210" s="386"/>
      <c r="I210" s="386"/>
      <c r="J210" s="386"/>
      <c r="K210" s="386"/>
      <c r="L210" s="386"/>
    </row>
    <row r="211" spans="7:12" x14ac:dyDescent="0.25">
      <c r="G211" s="386"/>
      <c r="H211" s="386"/>
      <c r="I211" s="386"/>
      <c r="J211" s="386"/>
      <c r="K211" s="386"/>
      <c r="L211" s="386"/>
    </row>
    <row r="212" spans="7:12" x14ac:dyDescent="0.25">
      <c r="G212" s="386"/>
      <c r="H212" s="386"/>
      <c r="I212" s="386"/>
      <c r="J212" s="386"/>
      <c r="K212" s="386"/>
      <c r="L212" s="386"/>
    </row>
    <row r="213" spans="7:12" x14ac:dyDescent="0.25">
      <c r="G213" s="386"/>
      <c r="H213" s="386"/>
      <c r="I213" s="386"/>
      <c r="J213" s="386"/>
      <c r="K213" s="386"/>
      <c r="L213" s="386"/>
    </row>
    <row r="214" spans="7:12" x14ac:dyDescent="0.25">
      <c r="G214" s="386"/>
      <c r="H214" s="386"/>
      <c r="I214" s="386"/>
      <c r="J214" s="386"/>
      <c r="K214" s="386"/>
      <c r="L214" s="386"/>
    </row>
    <row r="215" spans="7:12" x14ac:dyDescent="0.25">
      <c r="G215" s="386"/>
      <c r="H215" s="386"/>
      <c r="I215" s="386"/>
      <c r="J215" s="386"/>
      <c r="K215" s="386"/>
      <c r="L215" s="386"/>
    </row>
    <row r="216" spans="7:12" x14ac:dyDescent="0.25">
      <c r="G216" s="386"/>
      <c r="H216" s="386"/>
      <c r="I216" s="386"/>
      <c r="J216" s="386"/>
      <c r="K216" s="386"/>
      <c r="L216" s="386"/>
    </row>
    <row r="217" spans="7:12" x14ac:dyDescent="0.25">
      <c r="G217" s="386"/>
      <c r="H217" s="386"/>
      <c r="I217" s="386"/>
      <c r="J217" s="386"/>
      <c r="K217" s="386"/>
      <c r="L217" s="386"/>
    </row>
    <row r="218" spans="7:12" x14ac:dyDescent="0.25">
      <c r="G218" s="386"/>
      <c r="H218" s="386"/>
      <c r="I218" s="386"/>
      <c r="J218" s="386"/>
      <c r="K218" s="386"/>
      <c r="L218" s="386"/>
    </row>
    <row r="219" spans="7:12" x14ac:dyDescent="0.25">
      <c r="G219" s="386"/>
      <c r="H219" s="386"/>
      <c r="I219" s="386"/>
      <c r="J219" s="386"/>
      <c r="K219" s="386"/>
      <c r="L219" s="386"/>
    </row>
    <row r="220" spans="7:12" x14ac:dyDescent="0.25">
      <c r="G220" s="386"/>
      <c r="H220" s="386"/>
      <c r="I220" s="386"/>
      <c r="J220" s="386"/>
      <c r="K220" s="386"/>
      <c r="L220" s="386"/>
    </row>
    <row r="221" spans="7:12" x14ac:dyDescent="0.25">
      <c r="G221" s="386"/>
      <c r="H221" s="386"/>
      <c r="I221" s="386"/>
      <c r="J221" s="386"/>
      <c r="K221" s="386"/>
      <c r="L221" s="386"/>
    </row>
    <row r="222" spans="7:12" x14ac:dyDescent="0.25">
      <c r="G222" s="386"/>
      <c r="H222" s="386"/>
      <c r="I222" s="386"/>
      <c r="J222" s="386"/>
      <c r="K222" s="386"/>
      <c r="L222" s="386"/>
    </row>
    <row r="223" spans="7:12" x14ac:dyDescent="0.25">
      <c r="G223" s="386"/>
      <c r="H223" s="386"/>
      <c r="I223" s="386"/>
      <c r="J223" s="386"/>
      <c r="K223" s="386"/>
      <c r="L223" s="386"/>
    </row>
    <row r="224" spans="7:12" x14ac:dyDescent="0.25">
      <c r="G224" s="386"/>
      <c r="H224" s="386"/>
      <c r="I224" s="386"/>
      <c r="J224" s="386"/>
      <c r="K224" s="386"/>
      <c r="L224" s="386"/>
    </row>
    <row r="225" spans="7:12" x14ac:dyDescent="0.25">
      <c r="G225" s="386"/>
      <c r="H225" s="386"/>
      <c r="I225" s="386"/>
      <c r="J225" s="386"/>
      <c r="K225" s="386"/>
      <c r="L225" s="386"/>
    </row>
    <row r="226" spans="7:12" x14ac:dyDescent="0.25">
      <c r="G226" s="386"/>
      <c r="H226" s="386"/>
      <c r="I226" s="386"/>
      <c r="J226" s="386"/>
      <c r="K226" s="386"/>
      <c r="L226" s="386"/>
    </row>
    <row r="227" spans="7:12" x14ac:dyDescent="0.25">
      <c r="G227" s="386"/>
      <c r="H227" s="386"/>
      <c r="I227" s="386"/>
      <c r="J227" s="386"/>
      <c r="K227" s="386"/>
      <c r="L227" s="386"/>
    </row>
    <row r="228" spans="7:12" x14ac:dyDescent="0.25">
      <c r="G228" s="386"/>
      <c r="H228" s="386"/>
      <c r="I228" s="386"/>
      <c r="J228" s="386"/>
      <c r="K228" s="386"/>
      <c r="L228" s="386"/>
    </row>
    <row r="229" spans="7:12" x14ac:dyDescent="0.25">
      <c r="G229" s="386"/>
      <c r="H229" s="386"/>
      <c r="I229" s="386"/>
      <c r="J229" s="386"/>
      <c r="K229" s="386"/>
      <c r="L229" s="386"/>
    </row>
    <row r="230" spans="7:12" x14ac:dyDescent="0.25">
      <c r="G230" s="386"/>
      <c r="H230" s="386"/>
      <c r="I230" s="386"/>
      <c r="J230" s="386"/>
      <c r="K230" s="386"/>
      <c r="L230" s="386"/>
    </row>
    <row r="231" spans="7:12" x14ac:dyDescent="0.25">
      <c r="G231" s="386"/>
      <c r="H231" s="386"/>
      <c r="I231" s="386"/>
      <c r="J231" s="386"/>
      <c r="K231" s="386"/>
      <c r="L231" s="386"/>
    </row>
    <row r="232" spans="7:12" x14ac:dyDescent="0.25">
      <c r="G232" s="386"/>
      <c r="H232" s="386"/>
      <c r="I232" s="386"/>
      <c r="J232" s="386"/>
      <c r="K232" s="386"/>
      <c r="L232" s="386"/>
    </row>
    <row r="233" spans="7:12" x14ac:dyDescent="0.25">
      <c r="G233" s="386"/>
      <c r="H233" s="386"/>
      <c r="I233" s="386"/>
      <c r="J233" s="386"/>
      <c r="K233" s="386"/>
      <c r="L233" s="386"/>
    </row>
    <row r="234" spans="7:12" x14ac:dyDescent="0.25">
      <c r="G234" s="386"/>
      <c r="H234" s="386"/>
      <c r="I234" s="386"/>
      <c r="J234" s="386"/>
      <c r="K234" s="386"/>
      <c r="L234" s="386"/>
    </row>
    <row r="235" spans="7:12" x14ac:dyDescent="0.25">
      <c r="G235" s="386"/>
      <c r="H235" s="386"/>
      <c r="I235" s="386"/>
      <c r="J235" s="386"/>
      <c r="K235" s="386"/>
      <c r="L235" s="386"/>
    </row>
    <row r="236" spans="7:12" x14ac:dyDescent="0.25">
      <c r="G236" s="386"/>
      <c r="H236" s="386"/>
      <c r="I236" s="386"/>
      <c r="J236" s="386"/>
      <c r="K236" s="386"/>
      <c r="L236" s="386"/>
    </row>
    <row r="237" spans="7:12" x14ac:dyDescent="0.25">
      <c r="G237" s="386"/>
      <c r="H237" s="386"/>
      <c r="I237" s="386"/>
      <c r="J237" s="386"/>
      <c r="K237" s="386"/>
      <c r="L237" s="386"/>
    </row>
    <row r="238" spans="7:12" x14ac:dyDescent="0.25">
      <c r="G238" s="386"/>
      <c r="H238" s="386"/>
      <c r="I238" s="386"/>
      <c r="J238" s="386"/>
      <c r="K238" s="386"/>
      <c r="L238" s="386"/>
    </row>
    <row r="239" spans="7:12" x14ac:dyDescent="0.25">
      <c r="G239" s="386"/>
      <c r="H239" s="386"/>
      <c r="I239" s="386"/>
      <c r="J239" s="386"/>
      <c r="K239" s="386"/>
      <c r="L239" s="386"/>
    </row>
    <row r="240" spans="7:12" x14ac:dyDescent="0.25">
      <c r="G240" s="386"/>
      <c r="H240" s="386"/>
      <c r="I240" s="386"/>
      <c r="J240" s="386"/>
      <c r="K240" s="386"/>
      <c r="L240" s="386"/>
    </row>
    <row r="241" spans="7:12" x14ac:dyDescent="0.25">
      <c r="G241" s="386"/>
      <c r="H241" s="386"/>
      <c r="I241" s="386"/>
      <c r="J241" s="386"/>
      <c r="K241" s="386"/>
      <c r="L241" s="386"/>
    </row>
    <row r="242" spans="7:12" x14ac:dyDescent="0.25">
      <c r="G242" s="386"/>
      <c r="H242" s="386"/>
      <c r="I242" s="386"/>
      <c r="J242" s="386"/>
      <c r="K242" s="386"/>
      <c r="L242" s="386"/>
    </row>
    <row r="243" spans="7:12" x14ac:dyDescent="0.25">
      <c r="G243" s="386"/>
      <c r="H243" s="386"/>
      <c r="I243" s="386"/>
      <c r="J243" s="386"/>
      <c r="K243" s="386"/>
      <c r="L243" s="386"/>
    </row>
    <row r="244" spans="7:12" x14ac:dyDescent="0.25">
      <c r="G244" s="386"/>
      <c r="H244" s="386"/>
      <c r="I244" s="386"/>
      <c r="J244" s="386"/>
      <c r="K244" s="386"/>
      <c r="L244" s="386"/>
    </row>
    <row r="245" spans="7:12" x14ac:dyDescent="0.25">
      <c r="G245" s="386"/>
      <c r="H245" s="386"/>
      <c r="I245" s="386"/>
      <c r="J245" s="386"/>
      <c r="K245" s="386"/>
      <c r="L245" s="386"/>
    </row>
    <row r="246" spans="7:12" x14ac:dyDescent="0.25">
      <c r="G246" s="386"/>
      <c r="H246" s="386"/>
      <c r="I246" s="386"/>
      <c r="J246" s="386"/>
      <c r="K246" s="386"/>
      <c r="L246" s="386"/>
    </row>
    <row r="247" spans="7:12" x14ac:dyDescent="0.25">
      <c r="G247" s="386"/>
      <c r="H247" s="386"/>
      <c r="I247" s="386"/>
      <c r="J247" s="386"/>
      <c r="K247" s="386"/>
      <c r="L247" s="386"/>
    </row>
    <row r="248" spans="7:12" x14ac:dyDescent="0.25">
      <c r="G248" s="386"/>
      <c r="H248" s="386"/>
      <c r="I248" s="386"/>
      <c r="J248" s="386"/>
      <c r="K248" s="386"/>
      <c r="L248" s="386"/>
    </row>
    <row r="249" spans="7:12" x14ac:dyDescent="0.25">
      <c r="G249" s="386"/>
      <c r="H249" s="386"/>
      <c r="I249" s="386"/>
      <c r="J249" s="386"/>
      <c r="K249" s="386"/>
      <c r="L249" s="386"/>
    </row>
    <row r="250" spans="7:12" x14ac:dyDescent="0.25">
      <c r="G250" s="386"/>
      <c r="H250" s="386"/>
      <c r="I250" s="386"/>
      <c r="J250" s="386"/>
      <c r="K250" s="386"/>
      <c r="L250" s="386"/>
    </row>
    <row r="251" spans="7:12" x14ac:dyDescent="0.25">
      <c r="G251" s="386"/>
      <c r="H251" s="386"/>
      <c r="I251" s="386"/>
      <c r="J251" s="386"/>
      <c r="K251" s="386"/>
      <c r="L251" s="386"/>
    </row>
    <row r="252" spans="7:12" x14ac:dyDescent="0.25">
      <c r="G252" s="386"/>
      <c r="H252" s="386"/>
      <c r="I252" s="386"/>
      <c r="J252" s="386"/>
      <c r="K252" s="386"/>
      <c r="L252" s="386"/>
    </row>
    <row r="253" spans="7:12" x14ac:dyDescent="0.25">
      <c r="G253" s="386"/>
      <c r="H253" s="386"/>
      <c r="I253" s="386"/>
      <c r="J253" s="386"/>
      <c r="K253" s="386"/>
      <c r="L253" s="386"/>
    </row>
    <row r="254" spans="7:12" x14ac:dyDescent="0.25">
      <c r="G254" s="386"/>
      <c r="H254" s="386"/>
      <c r="I254" s="386"/>
      <c r="J254" s="386"/>
      <c r="K254" s="386"/>
      <c r="L254" s="386"/>
    </row>
    <row r="255" spans="7:12" x14ac:dyDescent="0.25">
      <c r="G255" s="386"/>
      <c r="H255" s="386"/>
      <c r="I255" s="386"/>
      <c r="J255" s="386"/>
      <c r="K255" s="386"/>
      <c r="L255" s="386"/>
    </row>
    <row r="256" spans="7:12" x14ac:dyDescent="0.25">
      <c r="G256" s="386"/>
      <c r="H256" s="386"/>
      <c r="I256" s="386"/>
      <c r="J256" s="386"/>
      <c r="K256" s="386"/>
      <c r="L256" s="386"/>
    </row>
    <row r="257" spans="7:12" x14ac:dyDescent="0.25">
      <c r="G257" s="386"/>
      <c r="H257" s="386"/>
      <c r="I257" s="386"/>
      <c r="J257" s="386"/>
      <c r="K257" s="386"/>
      <c r="L257" s="386"/>
    </row>
    <row r="258" spans="7:12" x14ac:dyDescent="0.25">
      <c r="G258" s="386"/>
      <c r="H258" s="386"/>
      <c r="I258" s="386"/>
      <c r="J258" s="386"/>
      <c r="K258" s="386"/>
      <c r="L258" s="386"/>
    </row>
    <row r="259" spans="7:12" x14ac:dyDescent="0.25">
      <c r="G259" s="386"/>
      <c r="H259" s="386"/>
      <c r="I259" s="386"/>
      <c r="J259" s="386"/>
      <c r="K259" s="386"/>
      <c r="L259" s="386"/>
    </row>
    <row r="260" spans="7:12" x14ac:dyDescent="0.25">
      <c r="G260" s="386"/>
      <c r="H260" s="386"/>
      <c r="I260" s="386"/>
      <c r="J260" s="386"/>
      <c r="K260" s="386"/>
      <c r="L260" s="386"/>
    </row>
    <row r="261" spans="7:12" x14ac:dyDescent="0.25">
      <c r="G261" s="386"/>
      <c r="H261" s="386"/>
      <c r="I261" s="386"/>
      <c r="J261" s="386"/>
      <c r="K261" s="386"/>
      <c r="L261" s="386"/>
    </row>
    <row r="262" spans="7:12" x14ac:dyDescent="0.25">
      <c r="G262" s="386"/>
      <c r="H262" s="386"/>
      <c r="I262" s="386"/>
      <c r="J262" s="386"/>
      <c r="K262" s="386"/>
      <c r="L262" s="386"/>
    </row>
    <row r="263" spans="7:12" x14ac:dyDescent="0.25">
      <c r="G263" s="386"/>
      <c r="H263" s="386"/>
      <c r="I263" s="386"/>
      <c r="J263" s="386"/>
      <c r="K263" s="386"/>
      <c r="L263" s="386"/>
    </row>
    <row r="264" spans="7:12" x14ac:dyDescent="0.25">
      <c r="G264" s="386"/>
      <c r="H264" s="386"/>
      <c r="I264" s="386"/>
      <c r="J264" s="386"/>
      <c r="K264" s="386"/>
      <c r="L264" s="386"/>
    </row>
    <row r="265" spans="7:12" x14ac:dyDescent="0.25">
      <c r="G265" s="386"/>
      <c r="H265" s="386"/>
      <c r="I265" s="386"/>
      <c r="J265" s="386"/>
      <c r="K265" s="386"/>
      <c r="L265" s="386"/>
    </row>
    <row r="266" spans="7:12" x14ac:dyDescent="0.25">
      <c r="G266" s="386"/>
      <c r="H266" s="386"/>
      <c r="I266" s="386"/>
      <c r="J266" s="386"/>
      <c r="K266" s="386"/>
      <c r="L266" s="386"/>
    </row>
    <row r="267" spans="7:12" x14ac:dyDescent="0.25">
      <c r="G267" s="386"/>
      <c r="H267" s="386"/>
      <c r="I267" s="386"/>
      <c r="J267" s="386"/>
      <c r="K267" s="386"/>
      <c r="L267" s="386"/>
    </row>
    <row r="268" spans="7:12" x14ac:dyDescent="0.25">
      <c r="G268" s="386"/>
      <c r="H268" s="386"/>
      <c r="I268" s="386"/>
      <c r="J268" s="386"/>
      <c r="K268" s="386"/>
      <c r="L268" s="386"/>
    </row>
    <row r="269" spans="7:12" x14ac:dyDescent="0.25">
      <c r="G269" s="386"/>
      <c r="H269" s="386"/>
      <c r="I269" s="386"/>
      <c r="J269" s="386"/>
      <c r="K269" s="386"/>
      <c r="L269" s="386"/>
    </row>
    <row r="270" spans="7:12" x14ac:dyDescent="0.25">
      <c r="G270" s="386"/>
      <c r="H270" s="386"/>
      <c r="I270" s="386"/>
      <c r="J270" s="386"/>
      <c r="K270" s="386"/>
      <c r="L270" s="386"/>
    </row>
    <row r="271" spans="7:12" x14ac:dyDescent="0.25">
      <c r="G271" s="386"/>
      <c r="H271" s="386"/>
      <c r="I271" s="386"/>
      <c r="J271" s="386"/>
      <c r="K271" s="386"/>
      <c r="L271" s="386"/>
    </row>
    <row r="272" spans="7:12" x14ac:dyDescent="0.25">
      <c r="G272" s="386"/>
      <c r="H272" s="386"/>
      <c r="I272" s="386"/>
      <c r="J272" s="386"/>
      <c r="K272" s="386"/>
      <c r="L272" s="386"/>
    </row>
    <row r="273" spans="7:12" x14ac:dyDescent="0.25">
      <c r="G273" s="386"/>
      <c r="H273" s="386"/>
      <c r="I273" s="386"/>
      <c r="J273" s="386"/>
      <c r="K273" s="386"/>
      <c r="L273" s="386"/>
    </row>
    <row r="274" spans="7:12" x14ac:dyDescent="0.25">
      <c r="G274" s="386"/>
      <c r="H274" s="386"/>
      <c r="I274" s="386"/>
      <c r="J274" s="386"/>
      <c r="K274" s="386"/>
      <c r="L274" s="386"/>
    </row>
    <row r="275" spans="7:12" x14ac:dyDescent="0.25">
      <c r="G275" s="386"/>
      <c r="H275" s="386"/>
      <c r="I275" s="386"/>
      <c r="J275" s="386"/>
      <c r="K275" s="386"/>
      <c r="L275" s="386"/>
    </row>
    <row r="276" spans="7:12" x14ac:dyDescent="0.25">
      <c r="G276" s="386"/>
      <c r="H276" s="386"/>
      <c r="I276" s="386"/>
      <c r="J276" s="386"/>
      <c r="K276" s="386"/>
      <c r="L276" s="386"/>
    </row>
    <row r="277" spans="7:12" x14ac:dyDescent="0.25">
      <c r="G277" s="386"/>
      <c r="H277" s="386"/>
      <c r="I277" s="386"/>
      <c r="J277" s="386"/>
      <c r="K277" s="386"/>
      <c r="L277" s="386"/>
    </row>
    <row r="278" spans="7:12" x14ac:dyDescent="0.25">
      <c r="G278" s="386"/>
      <c r="H278" s="386"/>
      <c r="I278" s="386"/>
      <c r="J278" s="386"/>
      <c r="K278" s="386"/>
      <c r="L278" s="386"/>
    </row>
    <row r="279" spans="7:12" x14ac:dyDescent="0.25">
      <c r="G279" s="386"/>
      <c r="H279" s="386"/>
      <c r="I279" s="386"/>
      <c r="J279" s="386"/>
      <c r="K279" s="386"/>
      <c r="L279" s="386"/>
    </row>
    <row r="280" spans="7:12" x14ac:dyDescent="0.25">
      <c r="G280" s="386"/>
      <c r="H280" s="386"/>
      <c r="I280" s="386"/>
      <c r="J280" s="386"/>
      <c r="K280" s="386"/>
      <c r="L280" s="386"/>
    </row>
    <row r="281" spans="7:12" x14ac:dyDescent="0.25">
      <c r="G281" s="386"/>
      <c r="H281" s="386"/>
      <c r="I281" s="386"/>
      <c r="J281" s="386"/>
      <c r="K281" s="386"/>
      <c r="L281" s="386"/>
    </row>
    <row r="282" spans="7:12" x14ac:dyDescent="0.25">
      <c r="G282" s="386"/>
      <c r="H282" s="386"/>
      <c r="I282" s="386"/>
      <c r="J282" s="386"/>
      <c r="K282" s="386"/>
      <c r="L282" s="386"/>
    </row>
    <row r="283" spans="7:12" x14ac:dyDescent="0.25">
      <c r="G283" s="386"/>
      <c r="H283" s="386"/>
      <c r="I283" s="386"/>
      <c r="J283" s="386"/>
      <c r="K283" s="386"/>
      <c r="L283" s="386"/>
    </row>
    <row r="284" spans="7:12" x14ac:dyDescent="0.25">
      <c r="G284" s="386"/>
      <c r="H284" s="386"/>
      <c r="I284" s="386"/>
      <c r="J284" s="386"/>
      <c r="K284" s="386"/>
      <c r="L284" s="386"/>
    </row>
    <row r="285" spans="7:12" x14ac:dyDescent="0.25">
      <c r="G285" s="386"/>
      <c r="H285" s="386"/>
      <c r="I285" s="386"/>
      <c r="J285" s="386"/>
      <c r="K285" s="386"/>
      <c r="L285" s="386"/>
    </row>
    <row r="286" spans="7:12" x14ac:dyDescent="0.25">
      <c r="G286" s="386"/>
      <c r="H286" s="386"/>
      <c r="I286" s="386"/>
      <c r="J286" s="386"/>
      <c r="K286" s="386"/>
      <c r="L286" s="386"/>
    </row>
    <row r="287" spans="7:12" x14ac:dyDescent="0.25">
      <c r="G287" s="386"/>
      <c r="H287" s="386"/>
      <c r="I287" s="386"/>
      <c r="J287" s="386"/>
      <c r="K287" s="386"/>
      <c r="L287" s="386"/>
    </row>
    <row r="288" spans="7:12" x14ac:dyDescent="0.25">
      <c r="G288" s="386"/>
      <c r="H288" s="386"/>
      <c r="I288" s="386"/>
      <c r="J288" s="386"/>
      <c r="K288" s="386"/>
      <c r="L288" s="386"/>
    </row>
    <row r="289" spans="7:12" x14ac:dyDescent="0.25">
      <c r="G289" s="386"/>
      <c r="H289" s="386"/>
      <c r="I289" s="386"/>
      <c r="J289" s="386"/>
      <c r="K289" s="386"/>
      <c r="L289" s="386"/>
    </row>
    <row r="290" spans="7:12" x14ac:dyDescent="0.25">
      <c r="G290" s="386"/>
      <c r="H290" s="386"/>
      <c r="I290" s="386"/>
      <c r="J290" s="386"/>
      <c r="K290" s="386"/>
      <c r="L290" s="386"/>
    </row>
    <row r="291" spans="7:12" x14ac:dyDescent="0.25">
      <c r="G291" s="386"/>
      <c r="H291" s="386"/>
      <c r="I291" s="386"/>
      <c r="J291" s="386"/>
      <c r="K291" s="386"/>
      <c r="L291" s="386"/>
    </row>
    <row r="292" spans="7:12" x14ac:dyDescent="0.25">
      <c r="G292" s="386"/>
      <c r="H292" s="386"/>
      <c r="I292" s="386"/>
      <c r="J292" s="386"/>
      <c r="K292" s="386"/>
      <c r="L292" s="386"/>
    </row>
    <row r="293" spans="7:12" x14ac:dyDescent="0.25">
      <c r="G293" s="386"/>
      <c r="H293" s="386"/>
      <c r="I293" s="386"/>
      <c r="J293" s="386"/>
      <c r="K293" s="386"/>
      <c r="L293" s="386"/>
    </row>
    <row r="294" spans="7:12" x14ac:dyDescent="0.25">
      <c r="G294" s="386"/>
      <c r="H294" s="386"/>
      <c r="I294" s="386"/>
      <c r="J294" s="386"/>
      <c r="K294" s="386"/>
      <c r="L294" s="386"/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6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'P-16'!A1:N1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343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SWO!E36</f>
        <v>0</v>
      </c>
      <c r="E7" s="313">
        <f>SWO!F36</f>
        <v>0</v>
      </c>
      <c r="F7" s="313">
        <f>SWO!G36</f>
        <v>0</v>
      </c>
      <c r="G7" s="381">
        <f>SWO!H36</f>
        <v>0</v>
      </c>
      <c r="H7" s="381">
        <f>SWO!I36</f>
        <v>0</v>
      </c>
      <c r="I7" s="381">
        <f>SWO!J36</f>
        <v>0</v>
      </c>
      <c r="J7" s="381">
        <f>SWO!K36</f>
        <v>0</v>
      </c>
      <c r="K7" s="381">
        <f>SWO!L36</f>
        <v>0</v>
      </c>
      <c r="L7" s="381">
        <f>SWO!M36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SWO!O36</f>
        <v>0</v>
      </c>
      <c r="E8" s="313">
        <f>SWO!P36</f>
        <v>0</v>
      </c>
      <c r="F8" s="313">
        <f>SWO!Q36</f>
        <v>0</v>
      </c>
      <c r="G8" s="381">
        <f>SWO!R36</f>
        <v>0</v>
      </c>
      <c r="H8" s="381">
        <f>SWO!S36</f>
        <v>0</v>
      </c>
      <c r="I8" s="381">
        <f>SWO!T36</f>
        <v>0</v>
      </c>
      <c r="J8" s="381">
        <f>SWO!U36</f>
        <v>0</v>
      </c>
      <c r="K8" s="381">
        <f>SWO!V36</f>
        <v>0</v>
      </c>
      <c r="L8" s="381">
        <f>SWO!W36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SWO!Y36</f>
        <v>0</v>
      </c>
      <c r="E9" s="313">
        <f>SWO!Z36</f>
        <v>0</v>
      </c>
      <c r="F9" s="313">
        <f>SWO!AA36</f>
        <v>0</v>
      </c>
      <c r="G9" s="381">
        <f>SWO!AB36</f>
        <v>0</v>
      </c>
      <c r="H9" s="381">
        <f>SWO!AC36</f>
        <v>0</v>
      </c>
      <c r="I9" s="381">
        <f>SWO!AD36</f>
        <v>0</v>
      </c>
      <c r="J9" s="381">
        <f>SWO!AE36</f>
        <v>0</v>
      </c>
      <c r="K9" s="381">
        <f>SWO!AF36</f>
        <v>0</v>
      </c>
      <c r="L9" s="381">
        <f>SWO!AG36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SWO!AI36</f>
        <v>0</v>
      </c>
      <c r="E10" s="313">
        <f>SWO!AJ36</f>
        <v>0</v>
      </c>
      <c r="F10" s="313">
        <f>SWO!AK36</f>
        <v>0</v>
      </c>
      <c r="G10" s="381">
        <f>SWO!AL36</f>
        <v>0</v>
      </c>
      <c r="H10" s="381">
        <f>SWO!AM36</f>
        <v>0</v>
      </c>
      <c r="I10" s="381">
        <f>SWO!AN36</f>
        <v>0</v>
      </c>
      <c r="J10" s="381">
        <f>SWO!AO36</f>
        <v>0</v>
      </c>
      <c r="K10" s="381">
        <f>SWO!AP36</f>
        <v>0</v>
      </c>
      <c r="L10" s="381">
        <f>SWO!AQ36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SWO!AS36</f>
        <v>0</v>
      </c>
      <c r="E11" s="313">
        <f>SWO!AT36</f>
        <v>0</v>
      </c>
      <c r="F11" s="313">
        <f>SWO!AU36</f>
        <v>0</v>
      </c>
      <c r="G11" s="381">
        <f>SWO!AV36</f>
        <v>0</v>
      </c>
      <c r="H11" s="381">
        <f>SWO!AW36</f>
        <v>0</v>
      </c>
      <c r="I11" s="381">
        <f>SWO!AX36</f>
        <v>0</v>
      </c>
      <c r="J11" s="381">
        <f>SWO!AY36</f>
        <v>0</v>
      </c>
      <c r="K11" s="381">
        <f>SWO!AZ36</f>
        <v>0</v>
      </c>
      <c r="L11" s="381">
        <f>SWO!BA36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SWO!BC36</f>
        <v>0</v>
      </c>
      <c r="E12" s="313">
        <f>SWO!BD36</f>
        <v>0</v>
      </c>
      <c r="F12" s="313">
        <f>SWO!BE36</f>
        <v>0</v>
      </c>
      <c r="G12" s="381">
        <f>SWO!BF36</f>
        <v>0</v>
      </c>
      <c r="H12" s="381">
        <f>SWO!BG36</f>
        <v>0</v>
      </c>
      <c r="I12" s="381">
        <f>SWO!BH36</f>
        <v>0</v>
      </c>
      <c r="J12" s="381">
        <f>SWO!BI36</f>
        <v>0</v>
      </c>
      <c r="K12" s="381">
        <f>SWO!BJ36</f>
        <v>0</v>
      </c>
      <c r="L12" s="381">
        <f>SWO!BK36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SWO!BM36</f>
        <v>0</v>
      </c>
      <c r="E13" s="313">
        <f>SWO!BN36</f>
        <v>0</v>
      </c>
      <c r="F13" s="313">
        <f>SWO!BO36</f>
        <v>0</v>
      </c>
      <c r="G13" s="381">
        <f>SWO!BP36</f>
        <v>0</v>
      </c>
      <c r="H13" s="381">
        <f>SWO!BQ36</f>
        <v>0</v>
      </c>
      <c r="I13" s="381">
        <f>SWO!BR36</f>
        <v>0</v>
      </c>
      <c r="J13" s="381">
        <f>SWO!BS36</f>
        <v>0</v>
      </c>
      <c r="K13" s="381">
        <f>SWO!BT36</f>
        <v>0</v>
      </c>
      <c r="L13" s="381">
        <f>SWO!BU36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SWO!BW36</f>
        <v>0</v>
      </c>
      <c r="E14" s="313">
        <f>SWO!BX36</f>
        <v>0</v>
      </c>
      <c r="F14" s="313">
        <f>SWO!BY36</f>
        <v>0</v>
      </c>
      <c r="G14" s="381">
        <f>SWO!BZ36</f>
        <v>0</v>
      </c>
      <c r="H14" s="381">
        <f>SWO!CA36</f>
        <v>0</v>
      </c>
      <c r="I14" s="381">
        <f>SWO!CB36</f>
        <v>0</v>
      </c>
      <c r="J14" s="381">
        <f>SWO!CC36</f>
        <v>0</v>
      </c>
      <c r="K14" s="381">
        <f>SWO!CD36</f>
        <v>0</v>
      </c>
      <c r="L14" s="381">
        <f>SWO!CE36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SWO!CG36</f>
        <v>0</v>
      </c>
      <c r="E15" s="313">
        <f>SWO!CH36</f>
        <v>0</v>
      </c>
      <c r="F15" s="313">
        <f>SWO!CI36</f>
        <v>0</v>
      </c>
      <c r="G15" s="381">
        <f>SWO!CJ36</f>
        <v>0</v>
      </c>
      <c r="H15" s="381">
        <f>SWO!CK36</f>
        <v>0</v>
      </c>
      <c r="I15" s="381">
        <f>SWO!CL36</f>
        <v>0</v>
      </c>
      <c r="J15" s="381">
        <f>SWO!CM36</f>
        <v>0</v>
      </c>
      <c r="K15" s="381">
        <f>SWO!CN36</f>
        <v>0</v>
      </c>
      <c r="L15" s="381">
        <f>SWO!CO36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SWO!CQ36</f>
        <v>0</v>
      </c>
      <c r="E16" s="313">
        <f>SWO!CR36</f>
        <v>0</v>
      </c>
      <c r="F16" s="313">
        <f>SWO!CS36</f>
        <v>0</v>
      </c>
      <c r="G16" s="381">
        <f>SWO!CT36</f>
        <v>0</v>
      </c>
      <c r="H16" s="381">
        <f>SWO!CU36</f>
        <v>0</v>
      </c>
      <c r="I16" s="381">
        <f>SWO!CV36</f>
        <v>0</v>
      </c>
      <c r="J16" s="381">
        <f>SWO!CW36</f>
        <v>0</v>
      </c>
      <c r="K16" s="381">
        <f>SWO!CX36</f>
        <v>0</v>
      </c>
      <c r="L16" s="381">
        <f>SWO!CY36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SWO!DA36</f>
        <v>0</v>
      </c>
      <c r="E17" s="313">
        <f>SWO!DB36</f>
        <v>0</v>
      </c>
      <c r="F17" s="313">
        <f>SWO!DC36</f>
        <v>0</v>
      </c>
      <c r="G17" s="381">
        <f>SWO!DD36</f>
        <v>0</v>
      </c>
      <c r="H17" s="381">
        <f>SWO!DE36</f>
        <v>0</v>
      </c>
      <c r="I17" s="381">
        <f>SWO!DF36</f>
        <v>0</v>
      </c>
      <c r="J17" s="381">
        <f>SWO!DG36</f>
        <v>0</v>
      </c>
      <c r="K17" s="381">
        <f>SWO!DH36</f>
        <v>0</v>
      </c>
      <c r="L17" s="381">
        <f>SWO!DI36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SWO!DK36</f>
        <v>0</v>
      </c>
      <c r="E18" s="313">
        <f>SWO!DL36</f>
        <v>0</v>
      </c>
      <c r="F18" s="313">
        <f>SWO!DM36</f>
        <v>0</v>
      </c>
      <c r="G18" s="381">
        <f>SWO!DN36</f>
        <v>0</v>
      </c>
      <c r="H18" s="381">
        <f>SWO!DO36</f>
        <v>0</v>
      </c>
      <c r="I18" s="381">
        <f>SWO!DP36</f>
        <v>0</v>
      </c>
      <c r="J18" s="381">
        <f>SWO!DQ36</f>
        <v>0</v>
      </c>
      <c r="K18" s="381">
        <f>SWO!DR36</f>
        <v>0</v>
      </c>
      <c r="L18" s="381">
        <f>SWO!DS36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SWO!DU36</f>
        <v>0</v>
      </c>
      <c r="E19" s="313">
        <f>SWO!DV36</f>
        <v>0</v>
      </c>
      <c r="F19" s="313">
        <f>SWO!DW36</f>
        <v>0</v>
      </c>
      <c r="G19" s="381">
        <f>SWO!DX36</f>
        <v>0</v>
      </c>
      <c r="H19" s="381">
        <f>SWO!DY36</f>
        <v>0</v>
      </c>
      <c r="I19" s="381">
        <f>SWO!DZ36</f>
        <v>0</v>
      </c>
      <c r="J19" s="381">
        <f>SWO!EA36</f>
        <v>0</v>
      </c>
      <c r="K19" s="381">
        <f>SWO!EB36</f>
        <v>0</v>
      </c>
      <c r="L19" s="381">
        <f>SWO!EC36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SWO!EE36</f>
        <v>0</v>
      </c>
      <c r="E20" s="313">
        <f>SWO!EF36</f>
        <v>0</v>
      </c>
      <c r="F20" s="313">
        <f>SWO!EG36</f>
        <v>0</v>
      </c>
      <c r="G20" s="381">
        <f>SWO!EH36</f>
        <v>0</v>
      </c>
      <c r="H20" s="381">
        <f>SWO!EI36</f>
        <v>0</v>
      </c>
      <c r="I20" s="381">
        <f>SWO!EJ36</f>
        <v>0</v>
      </c>
      <c r="J20" s="381">
        <f>SWO!EK36</f>
        <v>0</v>
      </c>
      <c r="K20" s="381">
        <f>SWO!EL36</f>
        <v>0</v>
      </c>
      <c r="L20" s="381">
        <f>SWO!EM36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SWO!EO36</f>
        <v>0</v>
      </c>
      <c r="E21" s="313">
        <f>SWO!EP36</f>
        <v>0</v>
      </c>
      <c r="F21" s="313">
        <f>SWO!EQ36</f>
        <v>0</v>
      </c>
      <c r="G21" s="381">
        <f>SWO!ER36</f>
        <v>0</v>
      </c>
      <c r="H21" s="381">
        <f>SWO!ES36</f>
        <v>0</v>
      </c>
      <c r="I21" s="381">
        <f>SWO!ET36</f>
        <v>0</v>
      </c>
      <c r="J21" s="381">
        <f>SWO!EU36</f>
        <v>0</v>
      </c>
      <c r="K21" s="381">
        <f>SWO!EV36</f>
        <v>0</v>
      </c>
      <c r="L21" s="381">
        <f>SWO!EW36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SWO!EY36</f>
        <v>0</v>
      </c>
      <c r="E22" s="313">
        <f>SWO!EZ36</f>
        <v>0</v>
      </c>
      <c r="F22" s="313">
        <f>SWO!FA36</f>
        <v>0</v>
      </c>
      <c r="G22" s="381">
        <f>SWO!FB36</f>
        <v>0</v>
      </c>
      <c r="H22" s="381">
        <f>SWO!FC36</f>
        <v>0</v>
      </c>
      <c r="I22" s="381">
        <f>SWO!FD36</f>
        <v>0</v>
      </c>
      <c r="J22" s="381">
        <f>SWO!FE36</f>
        <v>0</v>
      </c>
      <c r="K22" s="381">
        <f>SWO!FF36</f>
        <v>0</v>
      </c>
      <c r="L22" s="381">
        <f>SWO!FG36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SWO!FI36</f>
        <v>0</v>
      </c>
      <c r="E23" s="313">
        <f>SWO!FJ36</f>
        <v>0</v>
      </c>
      <c r="F23" s="313">
        <f>SWO!FK36</f>
        <v>0</v>
      </c>
      <c r="G23" s="381">
        <f>SWO!FL36</f>
        <v>0</v>
      </c>
      <c r="H23" s="381">
        <f>SWO!FM36</f>
        <v>0</v>
      </c>
      <c r="I23" s="381">
        <f>SWO!FN36</f>
        <v>0</v>
      </c>
      <c r="J23" s="381">
        <f>SWO!FO36</f>
        <v>0</v>
      </c>
      <c r="K23" s="381">
        <f>SWO!FP36</f>
        <v>0</v>
      </c>
      <c r="L23" s="381">
        <f>SWO!FQ36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SWO!FS36</f>
        <v>0</v>
      </c>
      <c r="E24" s="313">
        <f>SWO!FT36</f>
        <v>0</v>
      </c>
      <c r="F24" s="313">
        <f>SWO!FU36</f>
        <v>0</v>
      </c>
      <c r="G24" s="381">
        <f>SWO!FV36</f>
        <v>0</v>
      </c>
      <c r="H24" s="381">
        <f>SWO!FW36</f>
        <v>0</v>
      </c>
      <c r="I24" s="381">
        <f>SWO!FX36</f>
        <v>0</v>
      </c>
      <c r="J24" s="381">
        <f>SWO!FY36</f>
        <v>0</v>
      </c>
      <c r="K24" s="381">
        <f>SWO!FZ36</f>
        <v>0</v>
      </c>
      <c r="L24" s="381">
        <f>SWO!GA36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SWO!GC36</f>
        <v>0</v>
      </c>
      <c r="E25" s="313">
        <f>SWO!GD36</f>
        <v>0</v>
      </c>
      <c r="F25" s="313">
        <f>SWO!GE36</f>
        <v>0</v>
      </c>
      <c r="G25" s="381">
        <f>SWO!GF36</f>
        <v>0</v>
      </c>
      <c r="H25" s="381">
        <f>SWO!GG36</f>
        <v>0</v>
      </c>
      <c r="I25" s="381">
        <f>SWO!GH36</f>
        <v>0</v>
      </c>
      <c r="J25" s="381">
        <f>SWO!GI36</f>
        <v>0</v>
      </c>
      <c r="K25" s="381">
        <f>SWO!GJ36</f>
        <v>0</v>
      </c>
      <c r="L25" s="381">
        <f>SWO!GK36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SWO!GM36</f>
        <v>0</v>
      </c>
      <c r="E26" s="313">
        <f>SWO!GN36</f>
        <v>0</v>
      </c>
      <c r="F26" s="313">
        <f>SWO!GO36</f>
        <v>0</v>
      </c>
      <c r="G26" s="381">
        <f>SWO!GP36</f>
        <v>0</v>
      </c>
      <c r="H26" s="381">
        <f>SWO!GQ36</f>
        <v>0</v>
      </c>
      <c r="I26" s="381">
        <f>SWO!GR36</f>
        <v>0</v>
      </c>
      <c r="J26" s="381">
        <f>SWO!GS36</f>
        <v>0</v>
      </c>
      <c r="K26" s="381">
        <f>SWO!GT36</f>
        <v>0</v>
      </c>
      <c r="L26" s="381">
        <f>SWO!GU36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SWO!GW36</f>
        <v>0</v>
      </c>
      <c r="E27" s="313">
        <f>SWO!GX36</f>
        <v>0</v>
      </c>
      <c r="F27" s="313">
        <f>SWO!GY36</f>
        <v>0</v>
      </c>
      <c r="G27" s="381">
        <f>SWO!GZ36</f>
        <v>0</v>
      </c>
      <c r="H27" s="381">
        <f>SWO!HA36</f>
        <v>0</v>
      </c>
      <c r="I27" s="381">
        <f>SWO!HB36</f>
        <v>0</v>
      </c>
      <c r="J27" s="381">
        <f>SWO!HC36</f>
        <v>0</v>
      </c>
      <c r="K27" s="381">
        <f>SWO!HD36</f>
        <v>0</v>
      </c>
      <c r="L27" s="381">
        <f>SWO!HE36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SWO!HG36</f>
        <v>0</v>
      </c>
      <c r="E28" s="313">
        <f>SWO!HH36</f>
        <v>0</v>
      </c>
      <c r="F28" s="313">
        <f>SWO!HI36</f>
        <v>0</v>
      </c>
      <c r="G28" s="381">
        <f>SWO!HJ36</f>
        <v>0</v>
      </c>
      <c r="H28" s="381">
        <f>SWO!HK36</f>
        <v>0</v>
      </c>
      <c r="I28" s="381">
        <f>SWO!HL36</f>
        <v>0</v>
      </c>
      <c r="J28" s="381">
        <f>SWO!HM36</f>
        <v>0</v>
      </c>
      <c r="K28" s="381">
        <f>SWO!HN36</f>
        <v>0</v>
      </c>
      <c r="L28" s="381">
        <f>SWO!HO36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SWO!HQ36</f>
        <v>0</v>
      </c>
      <c r="E29" s="313">
        <f>SWO!HR36</f>
        <v>0</v>
      </c>
      <c r="F29" s="313">
        <f>SWO!HS36</f>
        <v>0</v>
      </c>
      <c r="G29" s="381">
        <f>SWO!HT36</f>
        <v>0</v>
      </c>
      <c r="H29" s="381">
        <f>SWO!HU36</f>
        <v>0</v>
      </c>
      <c r="I29" s="381">
        <f>SWO!HV36</f>
        <v>0</v>
      </c>
      <c r="J29" s="381">
        <f>SWO!HW36</f>
        <v>0</v>
      </c>
      <c r="K29" s="381">
        <f>SWO!HX36</f>
        <v>0</v>
      </c>
      <c r="L29" s="381">
        <f>SWO!HY36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SWO!IA36</f>
        <v>0</v>
      </c>
      <c r="E30" s="313">
        <f>SWO!IB36</f>
        <v>0</v>
      </c>
      <c r="F30" s="313">
        <f>SWO!IC36</f>
        <v>0</v>
      </c>
      <c r="G30" s="381">
        <f>SWO!ID36</f>
        <v>0</v>
      </c>
      <c r="H30" s="381">
        <f>SWO!IE36</f>
        <v>0</v>
      </c>
      <c r="I30" s="381">
        <f>SWO!IF36</f>
        <v>0</v>
      </c>
      <c r="J30" s="381">
        <f>SWO!IG36</f>
        <v>0</v>
      </c>
      <c r="K30" s="381">
        <f>SWO!IH36</f>
        <v>0</v>
      </c>
      <c r="L30" s="381">
        <f>SWO!II36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SWO!IK36</f>
        <v>0</v>
      </c>
      <c r="E31" s="313">
        <f>SWO!IL36</f>
        <v>0</v>
      </c>
      <c r="F31" s="313">
        <f>SWO!IM36</f>
        <v>0</v>
      </c>
      <c r="G31" s="381">
        <f>SWO!IN36</f>
        <v>0</v>
      </c>
      <c r="H31" s="381">
        <f>SWO!IO36</f>
        <v>0</v>
      </c>
      <c r="I31" s="381">
        <f>SWO!IP36</f>
        <v>0</v>
      </c>
      <c r="J31" s="381">
        <f>SWO!IQ36</f>
        <v>0</v>
      </c>
      <c r="K31" s="381">
        <f>SWO!IR36</f>
        <v>0</v>
      </c>
      <c r="L31" s="381">
        <f>SWO!IS36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SWO!IU36</f>
        <v>0</v>
      </c>
      <c r="E32" s="313">
        <f>SWO!IV36</f>
        <v>0</v>
      </c>
      <c r="F32" s="313">
        <f>SWO!IW36</f>
        <v>0</v>
      </c>
      <c r="G32" s="381">
        <f>SWO!IX36</f>
        <v>0</v>
      </c>
      <c r="H32" s="381">
        <f>SWO!IY36</f>
        <v>0</v>
      </c>
      <c r="I32" s="381">
        <f>SWO!IZ36</f>
        <v>0</v>
      </c>
      <c r="J32" s="381">
        <f>SWO!JA36</f>
        <v>0</v>
      </c>
      <c r="K32" s="381">
        <f>SWO!JB36</f>
        <v>0</v>
      </c>
      <c r="L32" s="381">
        <f>SWO!JC36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SWO!JE36</f>
        <v>0</v>
      </c>
      <c r="E33" s="313">
        <f>SWO!JF36</f>
        <v>0</v>
      </c>
      <c r="F33" s="313">
        <f>SWO!JG36</f>
        <v>0</v>
      </c>
      <c r="G33" s="381">
        <f>SWO!JH36</f>
        <v>0</v>
      </c>
      <c r="H33" s="381">
        <f>SWO!JI36</f>
        <v>0</v>
      </c>
      <c r="I33" s="381">
        <f>SWO!JJ36</f>
        <v>0</v>
      </c>
      <c r="J33" s="381">
        <f>SWO!JK36</f>
        <v>0</v>
      </c>
      <c r="K33" s="381">
        <f>SWO!JL36</f>
        <v>0</v>
      </c>
      <c r="L33" s="381">
        <f>SWO!JM36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SWO!JO36</f>
        <v>0</v>
      </c>
      <c r="E34" s="313">
        <f>SWO!JP36</f>
        <v>0</v>
      </c>
      <c r="F34" s="313">
        <f>SWO!JQ36</f>
        <v>0</v>
      </c>
      <c r="G34" s="381">
        <f>SWO!JR36</f>
        <v>0</v>
      </c>
      <c r="H34" s="381">
        <f>SWO!JS36</f>
        <v>0</v>
      </c>
      <c r="I34" s="381">
        <f>SWO!JT36</f>
        <v>0</v>
      </c>
      <c r="J34" s="381">
        <f>SWO!JU36</f>
        <v>0</v>
      </c>
      <c r="K34" s="381">
        <f>SWO!JV36</f>
        <v>0</v>
      </c>
      <c r="L34" s="381">
        <f>SWO!JW36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SWO!JY36</f>
        <v>0</v>
      </c>
      <c r="E35" s="313">
        <f>SWO!JZ36</f>
        <v>0</v>
      </c>
      <c r="F35" s="313">
        <f>SWO!KA36</f>
        <v>0</v>
      </c>
      <c r="G35" s="381">
        <f>SWO!KB36</f>
        <v>0</v>
      </c>
      <c r="H35" s="381">
        <f>SWO!KC36</f>
        <v>0</v>
      </c>
      <c r="I35" s="381">
        <f>SWO!KD36</f>
        <v>0</v>
      </c>
      <c r="J35" s="381">
        <f>SWO!KE36</f>
        <v>0</v>
      </c>
      <c r="K35" s="381">
        <f>SWO!KF36</f>
        <v>0</v>
      </c>
      <c r="L35" s="381">
        <f>SWO!KG36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SWO!KI36</f>
        <v>0</v>
      </c>
      <c r="E36" s="313">
        <f>SWO!KJ36</f>
        <v>0</v>
      </c>
      <c r="F36" s="313">
        <f>SWO!KK36</f>
        <v>0</v>
      </c>
      <c r="G36" s="381">
        <f>SWO!KL36</f>
        <v>0</v>
      </c>
      <c r="H36" s="381">
        <f>SWO!KM36</f>
        <v>0</v>
      </c>
      <c r="I36" s="381">
        <f>SWO!KN36</f>
        <v>0</v>
      </c>
      <c r="J36" s="381">
        <f>SWO!KO36</f>
        <v>0</v>
      </c>
      <c r="K36" s="381">
        <f>SWO!KP36</f>
        <v>0</v>
      </c>
      <c r="L36" s="381">
        <f>SWO!KQ36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SWO!KS36</f>
        <v>0</v>
      </c>
      <c r="E37" s="313">
        <f>SWO!KT36</f>
        <v>0</v>
      </c>
      <c r="F37" s="313">
        <f>SWO!KU36</f>
        <v>0</v>
      </c>
      <c r="G37" s="381">
        <f>SWO!KV36</f>
        <v>0</v>
      </c>
      <c r="H37" s="381">
        <f>SWO!KW36</f>
        <v>0</v>
      </c>
      <c r="I37" s="381">
        <f>SWO!KX36</f>
        <v>0</v>
      </c>
      <c r="J37" s="381">
        <f>SWO!KY36</f>
        <v>0</v>
      </c>
      <c r="K37" s="381">
        <f>SWO!KZ36</f>
        <v>0</v>
      </c>
      <c r="L37" s="381">
        <f>SWO!LA36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SWO!LC36</f>
        <v>0</v>
      </c>
      <c r="E38" s="313">
        <f>SWO!LD36</f>
        <v>0</v>
      </c>
      <c r="F38" s="313">
        <f>SWO!LE36</f>
        <v>0</v>
      </c>
      <c r="G38" s="381">
        <f>SWO!LF36</f>
        <v>0</v>
      </c>
      <c r="H38" s="381">
        <f>SWO!LG36</f>
        <v>0</v>
      </c>
      <c r="I38" s="381">
        <f>SWO!LH36</f>
        <v>0</v>
      </c>
      <c r="J38" s="381">
        <f>SWO!LI36</f>
        <v>0</v>
      </c>
      <c r="K38" s="381">
        <f>SWO!LJ36</f>
        <v>0</v>
      </c>
      <c r="L38" s="381">
        <f>SWO!LK36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SWO!LM36</f>
        <v>0</v>
      </c>
      <c r="E39" s="313">
        <f>SWO!LN36</f>
        <v>0</v>
      </c>
      <c r="F39" s="313">
        <f>SWO!LO36</f>
        <v>0</v>
      </c>
      <c r="G39" s="381">
        <f>SWO!LP36</f>
        <v>0</v>
      </c>
      <c r="H39" s="381">
        <f>SWO!LQ36</f>
        <v>0</v>
      </c>
      <c r="I39" s="381">
        <f>SWO!LR36</f>
        <v>0</v>
      </c>
      <c r="J39" s="381">
        <f>SWO!LS36</f>
        <v>0</v>
      </c>
      <c r="K39" s="381">
        <f>SWO!LT36</f>
        <v>0</v>
      </c>
      <c r="L39" s="381">
        <f>SWO!LU36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>SUM(E7:E39)</f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SWO!MQ36</f>
        <v>0</v>
      </c>
      <c r="E41" s="331">
        <f>SWO!MR36</f>
        <v>0</v>
      </c>
      <c r="F41" s="331">
        <f>SWO!MS36</f>
        <v>0</v>
      </c>
      <c r="G41" s="383">
        <f>SWO!MT36</f>
        <v>0</v>
      </c>
      <c r="H41" s="383">
        <f>SWO!MU36</f>
        <v>0</v>
      </c>
      <c r="I41" s="383">
        <f>SWO!MV36</f>
        <v>0</v>
      </c>
      <c r="J41" s="383">
        <f>SWO!MW36</f>
        <v>0</v>
      </c>
      <c r="K41" s="383">
        <f>SWO!MX36</f>
        <v>0</v>
      </c>
      <c r="L41" s="383">
        <f>SWO!MY36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9" activePane="bottomRight" state="frozen"/>
      <selection sqref="A1:O1"/>
      <selection pane="topRight" sqref="A1:O1"/>
      <selection pane="bottomLeft" sqref="A1:O1"/>
      <selection pane="bottomRight" activeCell="T34" sqref="T34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10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'P-16'!A1:N1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53" t="s">
        <v>344</v>
      </c>
      <c r="B3" s="1754"/>
      <c r="C3" s="1755" t="s">
        <v>493</v>
      </c>
      <c r="D3" s="1756"/>
      <c r="E3" s="1756"/>
      <c r="F3" s="1756"/>
      <c r="G3" s="1756"/>
      <c r="H3" s="1756"/>
      <c r="I3" s="1756"/>
      <c r="J3" s="1756"/>
      <c r="K3" s="1756"/>
      <c r="L3" s="175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14">
        <v>13</v>
      </c>
      <c r="N6" s="315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60</v>
      </c>
      <c r="D7" s="313">
        <f>SWO!E37</f>
        <v>74.5</v>
      </c>
      <c r="E7" s="313">
        <f>SWO!F37</f>
        <v>24.5</v>
      </c>
      <c r="F7" s="313">
        <f>SWO!G37</f>
        <v>74.5</v>
      </c>
      <c r="G7" s="381">
        <v>2095.0533454529377</v>
      </c>
      <c r="H7" s="381">
        <f>SWO!I37</f>
        <v>1089</v>
      </c>
      <c r="I7" s="381">
        <f>SWO!J37</f>
        <v>3311</v>
      </c>
      <c r="J7" s="381">
        <f>SWO!K37</f>
        <v>0</v>
      </c>
      <c r="K7" s="381">
        <f>SWO!L37</f>
        <v>3285</v>
      </c>
      <c r="L7" s="381">
        <f>SWO!M37</f>
        <v>3001</v>
      </c>
      <c r="M7" s="308">
        <f>F7/C7*100</f>
        <v>124.16666666666667</v>
      </c>
      <c r="N7" s="308">
        <f>F7/D7*100</f>
        <v>100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10</v>
      </c>
      <c r="D8" s="313">
        <f>SWO!O37</f>
        <v>9</v>
      </c>
      <c r="E8" s="313">
        <f>SWO!P37</f>
        <v>0.25</v>
      </c>
      <c r="F8" s="313">
        <f>SWO!Q37</f>
        <v>8.5299999999999994</v>
      </c>
      <c r="G8" s="381">
        <v>349.17555757548956</v>
      </c>
      <c r="H8" s="381">
        <f>SWO!S37</f>
        <v>11</v>
      </c>
      <c r="I8" s="381">
        <f>SWO!T37</f>
        <v>379</v>
      </c>
      <c r="J8" s="381">
        <f>SWO!U37</f>
        <v>0</v>
      </c>
      <c r="K8" s="381">
        <f>SWO!V37</f>
        <v>379</v>
      </c>
      <c r="L8" s="381">
        <f>SWO!W37</f>
        <v>339</v>
      </c>
      <c r="M8" s="299">
        <f t="shared" ref="M8:M43" si="0">F8/C8*100</f>
        <v>85.3</v>
      </c>
      <c r="N8" s="299">
        <f t="shared" ref="N8:N43" si="1">F8/D8*100</f>
        <v>94.777777777777771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45</v>
      </c>
      <c r="D9" s="313">
        <f>SWO!Y37</f>
        <v>39</v>
      </c>
      <c r="E9" s="313">
        <f>SWO!Z37</f>
        <v>29.86</v>
      </c>
      <c r="F9" s="313">
        <f>SWO!AA37</f>
        <v>38.86</v>
      </c>
      <c r="G9" s="381">
        <v>1571.2900090897031</v>
      </c>
      <c r="H9" s="381">
        <f>SWO!AC37</f>
        <v>1327</v>
      </c>
      <c r="I9" s="381">
        <f>SWO!AD37</f>
        <v>1727</v>
      </c>
      <c r="J9" s="381">
        <f>SWO!AE37</f>
        <v>0</v>
      </c>
      <c r="K9" s="381">
        <f>SWO!AF37</f>
        <v>1727</v>
      </c>
      <c r="L9" s="381">
        <f>SWO!AG37</f>
        <v>1727</v>
      </c>
      <c r="M9" s="299">
        <f t="shared" si="0"/>
        <v>86.355555555555554</v>
      </c>
      <c r="N9" s="299">
        <f t="shared" si="1"/>
        <v>99.641025641025635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10</v>
      </c>
      <c r="D10" s="313">
        <f>SWO!AI37</f>
        <v>12</v>
      </c>
      <c r="E10" s="313">
        <f>SWO!AJ37</f>
        <v>0</v>
      </c>
      <c r="F10" s="313">
        <f>SWO!AK37</f>
        <v>9.2200000000000006</v>
      </c>
      <c r="G10" s="381">
        <v>349.17555757548956</v>
      </c>
      <c r="H10" s="381">
        <f>SWO!AM37</f>
        <v>0</v>
      </c>
      <c r="I10" s="381">
        <f>SWO!AN37</f>
        <v>375</v>
      </c>
      <c r="J10" s="381">
        <f>SWO!AO37</f>
        <v>0</v>
      </c>
      <c r="K10" s="381">
        <f>SWO!AP37</f>
        <v>0</v>
      </c>
      <c r="L10" s="381">
        <f>SWO!AQ37</f>
        <v>0</v>
      </c>
      <c r="M10" s="299">
        <f t="shared" si="0"/>
        <v>92.2</v>
      </c>
      <c r="N10" s="299">
        <f t="shared" si="1"/>
        <v>76.833333333333343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35</v>
      </c>
      <c r="D11" s="313">
        <f>SWO!AS37</f>
        <v>34.299999999999997</v>
      </c>
      <c r="E11" s="313">
        <f>SWO!AT37</f>
        <v>0.55000000000000004</v>
      </c>
      <c r="F11" s="313">
        <f>SWO!AU37</f>
        <v>34.29</v>
      </c>
      <c r="G11" s="381">
        <v>1222.1144515142134</v>
      </c>
      <c r="H11" s="381">
        <f>SWO!AW37</f>
        <v>29</v>
      </c>
      <c r="I11" s="381">
        <f>SWO!AX37</f>
        <v>1585</v>
      </c>
      <c r="J11" s="381">
        <f>SWO!AY37</f>
        <v>0</v>
      </c>
      <c r="K11" s="381">
        <f>SWO!AZ37</f>
        <v>1585</v>
      </c>
      <c r="L11" s="381">
        <f>SWO!BA37</f>
        <v>1585</v>
      </c>
      <c r="M11" s="299">
        <f t="shared" si="0"/>
        <v>97.971428571428561</v>
      </c>
      <c r="N11" s="299">
        <f t="shared" si="1"/>
        <v>99.970845481049565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50</v>
      </c>
      <c r="D12" s="313">
        <f>SWO!BC37</f>
        <v>50</v>
      </c>
      <c r="E12" s="313">
        <f>SWO!BD37</f>
        <v>0</v>
      </c>
      <c r="F12" s="313">
        <f>SWO!BE37</f>
        <v>34.049999999999997</v>
      </c>
      <c r="G12" s="381">
        <v>1745.8777878774479</v>
      </c>
      <c r="H12" s="381">
        <f>SWO!BG37</f>
        <v>1518</v>
      </c>
      <c r="I12" s="381">
        <f>SWO!BH37</f>
        <v>1518</v>
      </c>
      <c r="J12" s="381">
        <f>SWO!BI37</f>
        <v>0</v>
      </c>
      <c r="K12" s="381">
        <f>SWO!BJ37</f>
        <v>1518</v>
      </c>
      <c r="L12" s="381">
        <f>SWO!BK37</f>
        <v>1518</v>
      </c>
      <c r="M12" s="299">
        <f t="shared" si="0"/>
        <v>68.099999999999994</v>
      </c>
      <c r="N12" s="299">
        <f t="shared" si="1"/>
        <v>68.099999999999994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90</v>
      </c>
      <c r="D13" s="313">
        <f>SWO!BM37</f>
        <v>80</v>
      </c>
      <c r="E13" s="313">
        <f>SWO!BN37</f>
        <v>2.39</v>
      </c>
      <c r="F13" s="313">
        <f>SWO!BO37</f>
        <v>79.12</v>
      </c>
      <c r="G13" s="381">
        <v>3142.5800181794061</v>
      </c>
      <c r="H13" s="381">
        <f>SWO!BQ37</f>
        <v>930</v>
      </c>
      <c r="I13" s="381">
        <f>SWO!BR37</f>
        <v>3384</v>
      </c>
      <c r="J13" s="381">
        <f>SWO!BS37</f>
        <v>0</v>
      </c>
      <c r="K13" s="381">
        <f>SWO!BT37</f>
        <v>3384</v>
      </c>
      <c r="L13" s="381">
        <f>SWO!BU37</f>
        <v>3384</v>
      </c>
      <c r="M13" s="299">
        <f t="shared" si="0"/>
        <v>87.911111111111111</v>
      </c>
      <c r="N13" s="299">
        <f t="shared" si="1"/>
        <v>98.9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30</v>
      </c>
      <c r="D14" s="313">
        <f>SWO!BW37</f>
        <v>34</v>
      </c>
      <c r="E14" s="313">
        <f>SWO!BX37</f>
        <v>5</v>
      </c>
      <c r="F14" s="313">
        <f>SWO!BY37</f>
        <v>34</v>
      </c>
      <c r="G14" s="381">
        <v>1047.5266727264689</v>
      </c>
      <c r="H14" s="381">
        <f>SWO!CA37</f>
        <v>500</v>
      </c>
      <c r="I14" s="381">
        <f>SWO!CB37</f>
        <v>3400</v>
      </c>
      <c r="J14" s="381">
        <f>SWO!CC37</f>
        <v>0</v>
      </c>
      <c r="K14" s="381">
        <f>SWO!CD37</f>
        <v>3400</v>
      </c>
      <c r="L14" s="381">
        <f>SWO!CE37</f>
        <v>3400</v>
      </c>
      <c r="M14" s="299">
        <f t="shared" si="0"/>
        <v>113.33333333333333</v>
      </c>
      <c r="N14" s="299">
        <f t="shared" si="1"/>
        <v>100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15</v>
      </c>
      <c r="D15" s="313">
        <f>SWO!CG37</f>
        <v>15</v>
      </c>
      <c r="E15" s="313">
        <f>SWO!CH37</f>
        <v>0</v>
      </c>
      <c r="F15" s="313">
        <f>SWO!CI37</f>
        <v>14.73</v>
      </c>
      <c r="G15" s="381">
        <v>523.76333636323443</v>
      </c>
      <c r="H15" s="381">
        <f>SWO!CK37</f>
        <v>0</v>
      </c>
      <c r="I15" s="381">
        <f>SWO!CL37</f>
        <v>654</v>
      </c>
      <c r="J15" s="381">
        <f>SWO!CM37</f>
        <v>0</v>
      </c>
      <c r="K15" s="381">
        <f>SWO!CN37</f>
        <v>654</v>
      </c>
      <c r="L15" s="381">
        <f>SWO!CO37</f>
        <v>654</v>
      </c>
      <c r="M15" s="299">
        <f t="shared" si="0"/>
        <v>98.2</v>
      </c>
      <c r="N15" s="299">
        <f t="shared" si="1"/>
        <v>98.2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30</v>
      </c>
      <c r="D16" s="313">
        <f>SWO!CQ37</f>
        <v>32.04</v>
      </c>
      <c r="E16" s="313">
        <f>SWO!CR37</f>
        <v>7.04</v>
      </c>
      <c r="F16" s="313">
        <f>SWO!CS37</f>
        <v>32.04</v>
      </c>
      <c r="G16" s="381">
        <v>1047.5266727264689</v>
      </c>
      <c r="H16" s="381">
        <f>SWO!CU37</f>
        <v>313</v>
      </c>
      <c r="I16" s="381">
        <f>SWO!CV37</f>
        <v>1424</v>
      </c>
      <c r="J16" s="381">
        <f>SWO!CW37</f>
        <v>0</v>
      </c>
      <c r="K16" s="381">
        <f>SWO!CX37</f>
        <v>1424</v>
      </c>
      <c r="L16" s="381">
        <f>SWO!CY37</f>
        <v>1424</v>
      </c>
      <c r="M16" s="299">
        <f t="shared" si="0"/>
        <v>106.80000000000001</v>
      </c>
      <c r="N16" s="299">
        <f t="shared" si="1"/>
        <v>100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63</v>
      </c>
      <c r="D17" s="313">
        <f>SWO!DA37</f>
        <v>90</v>
      </c>
      <c r="E17" s="313">
        <f>SWO!DB37</f>
        <v>0</v>
      </c>
      <c r="F17" s="313">
        <f>SWO!DC37</f>
        <v>90</v>
      </c>
      <c r="G17" s="381">
        <v>2199.8060127255844</v>
      </c>
      <c r="H17" s="381">
        <f>SWO!DE37</f>
        <v>0</v>
      </c>
      <c r="I17" s="381">
        <f>SWO!DF37</f>
        <v>4103</v>
      </c>
      <c r="J17" s="381">
        <f>SWO!DG37</f>
        <v>0</v>
      </c>
      <c r="K17" s="381">
        <f>SWO!DH37</f>
        <v>4103</v>
      </c>
      <c r="L17" s="381">
        <f>SWO!DI37</f>
        <v>2049</v>
      </c>
      <c r="M17" s="299">
        <f t="shared" si="0"/>
        <v>142.85714285714286</v>
      </c>
      <c r="N17" s="299">
        <f t="shared" si="1"/>
        <v>100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8</v>
      </c>
      <c r="D18" s="313">
        <f>SWO!DK37</f>
        <v>12</v>
      </c>
      <c r="E18" s="313">
        <f>SWO!DL37</f>
        <v>0.68</v>
      </c>
      <c r="F18" s="313">
        <f>SWO!DM37</f>
        <v>11.97</v>
      </c>
      <c r="G18" s="381">
        <v>279.34044606039168</v>
      </c>
      <c r="H18" s="381">
        <f>SWO!DO37</f>
        <v>30</v>
      </c>
      <c r="I18" s="381">
        <f>SWO!DP37</f>
        <v>532</v>
      </c>
      <c r="J18" s="381">
        <f>SWO!DQ37</f>
        <v>0</v>
      </c>
      <c r="K18" s="381">
        <f>SWO!DR37</f>
        <v>532</v>
      </c>
      <c r="L18" s="381">
        <f>SWO!DS37</f>
        <v>532</v>
      </c>
      <c r="M18" s="299">
        <f t="shared" si="0"/>
        <v>149.625</v>
      </c>
      <c r="N18" s="299">
        <f t="shared" si="1"/>
        <v>99.75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35</v>
      </c>
      <c r="D19" s="313">
        <f>SWO!DU37</f>
        <v>40</v>
      </c>
      <c r="E19" s="313">
        <f>SWO!DV37</f>
        <v>0</v>
      </c>
      <c r="F19" s="313">
        <f>SWO!DW37</f>
        <v>40</v>
      </c>
      <c r="G19" s="381">
        <v>1222.1144515142134</v>
      </c>
      <c r="H19" s="381">
        <f>SWO!DY37</f>
        <v>0</v>
      </c>
      <c r="I19" s="381">
        <f>SWO!DZ37</f>
        <v>1794</v>
      </c>
      <c r="J19" s="381">
        <f>SWO!EA37</f>
        <v>0</v>
      </c>
      <c r="K19" s="381">
        <f>SWO!EB37</f>
        <v>1794</v>
      </c>
      <c r="L19" s="381">
        <f>SWO!EC37</f>
        <v>1794</v>
      </c>
      <c r="M19" s="299">
        <f t="shared" si="0"/>
        <v>114.28571428571428</v>
      </c>
      <c r="N19" s="299">
        <f t="shared" si="1"/>
        <v>100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31</v>
      </c>
      <c r="D20" s="313">
        <f>SWO!EE37</f>
        <v>32.4</v>
      </c>
      <c r="E20" s="313">
        <f>SWO!EF37</f>
        <v>0.36</v>
      </c>
      <c r="F20" s="313">
        <f>SWO!EG37</f>
        <v>32.35</v>
      </c>
      <c r="G20" s="381">
        <v>1082.4442284840177</v>
      </c>
      <c r="H20" s="381">
        <f>SWO!EI37</f>
        <v>16</v>
      </c>
      <c r="I20" s="381">
        <f>SWO!EJ37</f>
        <v>1398</v>
      </c>
      <c r="J20" s="381">
        <f>SWO!EK37</f>
        <v>0</v>
      </c>
      <c r="K20" s="381">
        <f>SWO!EL37</f>
        <v>1398</v>
      </c>
      <c r="L20" s="381">
        <f>SWO!EM37</f>
        <v>1398</v>
      </c>
      <c r="M20" s="299">
        <f t="shared" si="0"/>
        <v>104.35483870967744</v>
      </c>
      <c r="N20" s="299">
        <f t="shared" si="1"/>
        <v>99.845679012345684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30</v>
      </c>
      <c r="D21" s="313">
        <f>SWO!EO37</f>
        <v>40</v>
      </c>
      <c r="E21" s="313">
        <f>SWO!EP37</f>
        <v>0</v>
      </c>
      <c r="F21" s="313">
        <f>SWO!EQ37</f>
        <v>40</v>
      </c>
      <c r="G21" s="381">
        <v>1047.5266727264689</v>
      </c>
      <c r="H21" s="381">
        <f>SWO!ES37</f>
        <v>0</v>
      </c>
      <c r="I21" s="381">
        <f>SWO!ET37</f>
        <v>1675</v>
      </c>
      <c r="J21" s="381">
        <f>SWO!EU37</f>
        <v>0</v>
      </c>
      <c r="K21" s="381">
        <f>SWO!EV37</f>
        <v>1675</v>
      </c>
      <c r="L21" s="381">
        <f>SWO!EW37</f>
        <v>1670</v>
      </c>
      <c r="M21" s="299">
        <f t="shared" si="0"/>
        <v>133.33333333333331</v>
      </c>
      <c r="N21" s="299">
        <f t="shared" si="1"/>
        <v>100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105</v>
      </c>
      <c r="D22" s="313">
        <f>SWO!EY37</f>
        <v>147</v>
      </c>
      <c r="E22" s="313">
        <f>SWO!EZ37</f>
        <v>7</v>
      </c>
      <c r="F22" s="313">
        <f>SWO!FA37</f>
        <v>147</v>
      </c>
      <c r="G22" s="381">
        <v>3491.7555757548957</v>
      </c>
      <c r="H22" s="381">
        <f>SWO!FC37</f>
        <v>280</v>
      </c>
      <c r="I22" s="381">
        <f>SWO!FD37</f>
        <v>7311</v>
      </c>
      <c r="J22" s="381">
        <f>SWO!FE37</f>
        <v>0</v>
      </c>
      <c r="K22" s="381">
        <f>SWO!FF37</f>
        <v>7285</v>
      </c>
      <c r="L22" s="381">
        <f>SWO!FG37</f>
        <v>7198</v>
      </c>
      <c r="M22" s="299">
        <f t="shared" si="0"/>
        <v>140</v>
      </c>
      <c r="N22" s="299">
        <f t="shared" si="1"/>
        <v>100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25</v>
      </c>
      <c r="D23" s="313">
        <f>SWO!FI37</f>
        <v>23</v>
      </c>
      <c r="E23" s="313">
        <f>SWO!FJ37</f>
        <v>9.81</v>
      </c>
      <c r="F23" s="313">
        <f>SWO!FK37</f>
        <v>22.81</v>
      </c>
      <c r="G23" s="381">
        <v>872.93889393872394</v>
      </c>
      <c r="H23" s="381">
        <f>SWO!FM37</f>
        <v>439</v>
      </c>
      <c r="I23" s="381">
        <f>SWO!FN37</f>
        <v>1016</v>
      </c>
      <c r="J23" s="381">
        <f>SWO!FO37</f>
        <v>0</v>
      </c>
      <c r="K23" s="381">
        <f>SWO!FP37</f>
        <v>1016</v>
      </c>
      <c r="L23" s="381">
        <f>SWO!FQ37</f>
        <v>1016</v>
      </c>
      <c r="M23" s="299">
        <f t="shared" si="0"/>
        <v>91.24</v>
      </c>
      <c r="N23" s="299">
        <f t="shared" si="1"/>
        <v>99.173913043478251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3</v>
      </c>
      <c r="D24" s="313">
        <f>SWO!FS37</f>
        <v>5.0199999999999996</v>
      </c>
      <c r="E24" s="313">
        <f>SWO!FT37</f>
        <v>5</v>
      </c>
      <c r="F24" s="313">
        <f>SWO!FU37</f>
        <v>5</v>
      </c>
      <c r="G24" s="381">
        <v>104.75266727264687</v>
      </c>
      <c r="H24" s="381">
        <f>SWO!FW37</f>
        <v>222</v>
      </c>
      <c r="I24" s="381">
        <f>SWO!FX37</f>
        <v>222</v>
      </c>
      <c r="J24" s="381">
        <f>SWO!FY37</f>
        <v>0</v>
      </c>
      <c r="K24" s="381">
        <f>SWO!FZ37</f>
        <v>222</v>
      </c>
      <c r="L24" s="381">
        <f>SWO!GA37</f>
        <v>222</v>
      </c>
      <c r="M24" s="299">
        <f t="shared" si="0"/>
        <v>166.66666666666669</v>
      </c>
      <c r="N24" s="299">
        <f t="shared" si="1"/>
        <v>99.601593625498026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15</v>
      </c>
      <c r="D25" s="313">
        <f>SWO!GC37</f>
        <v>60</v>
      </c>
      <c r="E25" s="313">
        <f>SWO!GD37</f>
        <v>0.13</v>
      </c>
      <c r="F25" s="313">
        <f>SWO!GE37</f>
        <v>57.84</v>
      </c>
      <c r="G25" s="381">
        <v>523.76333636323443</v>
      </c>
      <c r="H25" s="381">
        <f>SWO!GG37</f>
        <v>77</v>
      </c>
      <c r="I25" s="381">
        <f>SWO!GH37</f>
        <v>2634</v>
      </c>
      <c r="J25" s="381">
        <f>SWO!GI37</f>
        <v>0</v>
      </c>
      <c r="K25" s="381">
        <f>SWO!GJ37</f>
        <v>2634</v>
      </c>
      <c r="L25" s="381">
        <f>SWO!GK37</f>
        <v>2634</v>
      </c>
      <c r="M25" s="299">
        <f t="shared" si="0"/>
        <v>385.6</v>
      </c>
      <c r="N25" s="299">
        <f t="shared" si="1"/>
        <v>96.4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25</v>
      </c>
      <c r="D26" s="313">
        <f>SWO!GM37</f>
        <v>20</v>
      </c>
      <c r="E26" s="313">
        <f>SWO!GN37</f>
        <v>5</v>
      </c>
      <c r="F26" s="313">
        <f>SWO!GO37</f>
        <v>20</v>
      </c>
      <c r="G26" s="381">
        <v>872.93889393872394</v>
      </c>
      <c r="H26" s="381">
        <f>SWO!GQ37</f>
        <v>226</v>
      </c>
      <c r="I26" s="381">
        <f>SWO!GR37</f>
        <v>952</v>
      </c>
      <c r="J26" s="381">
        <f>SWO!GS37</f>
        <v>790</v>
      </c>
      <c r="K26" s="381">
        <f>SWO!GT37</f>
        <v>952</v>
      </c>
      <c r="L26" s="381">
        <f>SWO!GU37</f>
        <v>952</v>
      </c>
      <c r="M26" s="299">
        <f t="shared" si="0"/>
        <v>80</v>
      </c>
      <c r="N26" s="299">
        <f t="shared" si="1"/>
        <v>100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3</v>
      </c>
      <c r="D27" s="313">
        <f>SWO!GW37</f>
        <v>2</v>
      </c>
      <c r="E27" s="313">
        <f>SWO!GX37</f>
        <v>0.97</v>
      </c>
      <c r="F27" s="313">
        <f>SWO!GY37</f>
        <v>0.97</v>
      </c>
      <c r="G27" s="381">
        <v>104.75266727264687</v>
      </c>
      <c r="H27" s="381">
        <f>SWO!HA37</f>
        <v>42</v>
      </c>
      <c r="I27" s="381">
        <f>SWO!HB37</f>
        <v>42</v>
      </c>
      <c r="J27" s="381">
        <f>SWO!HC37</f>
        <v>0</v>
      </c>
      <c r="K27" s="381">
        <f>SWO!HD37</f>
        <v>37</v>
      </c>
      <c r="L27" s="381">
        <f>SWO!HE37</f>
        <v>32</v>
      </c>
      <c r="M27" s="299">
        <f t="shared" si="0"/>
        <v>32.333333333333329</v>
      </c>
      <c r="N27" s="299">
        <f t="shared" si="1"/>
        <v>48.5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10</v>
      </c>
      <c r="D28" s="313">
        <f>SWO!HG37</f>
        <v>10</v>
      </c>
      <c r="E28" s="313">
        <f>SWO!HH37</f>
        <v>0.14000000000000001</v>
      </c>
      <c r="F28" s="313">
        <f>SWO!HI37</f>
        <v>9.27</v>
      </c>
      <c r="G28" s="381">
        <v>523.76333636323443</v>
      </c>
      <c r="H28" s="381">
        <f>SWO!HK37</f>
        <v>3</v>
      </c>
      <c r="I28" s="381">
        <f>SWO!HL37</f>
        <v>313</v>
      </c>
      <c r="J28" s="381">
        <f>SWO!HM37</f>
        <v>0</v>
      </c>
      <c r="K28" s="381">
        <f>SWO!HN37</f>
        <v>313</v>
      </c>
      <c r="L28" s="381">
        <f>SWO!HO37</f>
        <v>313</v>
      </c>
      <c r="M28" s="299">
        <f t="shared" si="0"/>
        <v>92.699999999999989</v>
      </c>
      <c r="N28" s="299">
        <f t="shared" si="1"/>
        <v>92.699999999999989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5</v>
      </c>
      <c r="D29" s="313">
        <f>SWO!HQ37</f>
        <v>10.14</v>
      </c>
      <c r="E29" s="313">
        <f>SWO!HR37</f>
        <v>5.12</v>
      </c>
      <c r="F29" s="313">
        <f>SWO!HS37</f>
        <v>10.119999999999999</v>
      </c>
      <c r="G29" s="381">
        <v>174.58777878774478</v>
      </c>
      <c r="H29" s="381">
        <f>SWO!HU37</f>
        <v>220</v>
      </c>
      <c r="I29" s="381">
        <f>SWO!HV37</f>
        <v>476</v>
      </c>
      <c r="J29" s="381">
        <f>SWO!HW37</f>
        <v>0</v>
      </c>
      <c r="K29" s="381">
        <f>SWO!HX37</f>
        <v>476</v>
      </c>
      <c r="L29" s="381">
        <f>SWO!HY37</f>
        <v>476</v>
      </c>
      <c r="M29" s="299">
        <f t="shared" si="0"/>
        <v>202.4</v>
      </c>
      <c r="N29" s="299">
        <f t="shared" si="1"/>
        <v>99.802761341222862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</v>
      </c>
      <c r="D30" s="313">
        <f>SWO!IA37</f>
        <v>0.75</v>
      </c>
      <c r="E30" s="313">
        <f>SWO!IB37</f>
        <v>0.39750000000000002</v>
      </c>
      <c r="F30" s="313">
        <f>SWO!IC37</f>
        <v>0.39750000000000002</v>
      </c>
      <c r="G30" s="381">
        <v>0</v>
      </c>
      <c r="H30" s="381">
        <f>SWO!IE37</f>
        <v>19</v>
      </c>
      <c r="I30" s="381">
        <f>SWO!IF37</f>
        <v>19</v>
      </c>
      <c r="J30" s="381">
        <f>SWO!IG37</f>
        <v>0</v>
      </c>
      <c r="K30" s="381">
        <f>SWO!IH37</f>
        <v>19</v>
      </c>
      <c r="L30" s="381">
        <f>SWO!II37</f>
        <v>19</v>
      </c>
      <c r="M30" s="299" t="e">
        <f t="shared" si="0"/>
        <v>#DIV/0!</v>
      </c>
      <c r="N30" s="299">
        <f t="shared" si="1"/>
        <v>53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10</v>
      </c>
      <c r="D31" s="313">
        <f>SWO!IK37</f>
        <v>19.600000000000001</v>
      </c>
      <c r="E31" s="313">
        <f>SWO!IL37</f>
        <v>7.0000000000000007E-2</v>
      </c>
      <c r="F31" s="313">
        <f>SWO!IM37</f>
        <v>13.93</v>
      </c>
      <c r="G31" s="381">
        <v>349.17555757548956</v>
      </c>
      <c r="H31" s="381">
        <f>SWO!IO37</f>
        <v>3</v>
      </c>
      <c r="I31" s="381">
        <f>SWO!IP37</f>
        <v>619</v>
      </c>
      <c r="J31" s="381">
        <f>SWO!IQ37</f>
        <v>0</v>
      </c>
      <c r="K31" s="381">
        <f>SWO!IR37</f>
        <v>619</v>
      </c>
      <c r="L31" s="381">
        <f>SWO!IS37</f>
        <v>615</v>
      </c>
      <c r="M31" s="299">
        <f t="shared" si="0"/>
        <v>139.30000000000001</v>
      </c>
      <c r="N31" s="299">
        <f t="shared" si="1"/>
        <v>71.071428571428569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18</v>
      </c>
      <c r="D32" s="313">
        <f>SWO!IU37</f>
        <v>12.65</v>
      </c>
      <c r="E32" s="313">
        <f>SWO!IV37</f>
        <v>12.6</v>
      </c>
      <c r="F32" s="313">
        <f>SWO!IW37</f>
        <v>12.6</v>
      </c>
      <c r="G32" s="381">
        <v>628.51600363588125</v>
      </c>
      <c r="H32" s="381">
        <f>SWO!IY37</f>
        <v>0</v>
      </c>
      <c r="I32" s="381">
        <f>SWO!IZ37</f>
        <v>0</v>
      </c>
      <c r="J32" s="381">
        <f>SWO!JA37</f>
        <v>0</v>
      </c>
      <c r="K32" s="381">
        <f>SWO!JB37</f>
        <v>546</v>
      </c>
      <c r="L32" s="381">
        <f>SWO!JC37</f>
        <v>546</v>
      </c>
      <c r="M32" s="299">
        <f t="shared" si="0"/>
        <v>70</v>
      </c>
      <c r="N32" s="299">
        <f t="shared" si="1"/>
        <v>99.604743083003939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8</v>
      </c>
      <c r="D33" s="313">
        <f>SWO!JE37</f>
        <v>8.7100000000000009</v>
      </c>
      <c r="E33" s="313">
        <f>SWO!JF37</f>
        <v>0.14000000000000001</v>
      </c>
      <c r="F33" s="313">
        <f>SWO!JG37</f>
        <v>8.7100000000000009</v>
      </c>
      <c r="G33" s="381">
        <v>279.34044606039168</v>
      </c>
      <c r="H33" s="381">
        <f>SWO!JI37</f>
        <v>6</v>
      </c>
      <c r="I33" s="381">
        <f>SWO!JJ37</f>
        <v>387</v>
      </c>
      <c r="J33" s="381">
        <f>SWO!JK37</f>
        <v>0</v>
      </c>
      <c r="K33" s="381">
        <f>SWO!JL37</f>
        <v>387</v>
      </c>
      <c r="L33" s="381">
        <f>SWO!JM37</f>
        <v>387</v>
      </c>
      <c r="M33" s="299">
        <f t="shared" si="0"/>
        <v>108.87500000000001</v>
      </c>
      <c r="N33" s="299">
        <f t="shared" si="1"/>
        <v>100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10</v>
      </c>
      <c r="D34" s="313">
        <f>SWO!JO37</f>
        <v>28</v>
      </c>
      <c r="E34" s="313">
        <f>SWO!JP37</f>
        <v>27</v>
      </c>
      <c r="F34" s="313">
        <f>SWO!JQ37</f>
        <v>54.99</v>
      </c>
      <c r="G34" s="381">
        <v>349.17555757548956</v>
      </c>
      <c r="H34" s="381">
        <f>SWO!JS37</f>
        <v>1238</v>
      </c>
      <c r="I34" s="381">
        <f>SWO!JT37</f>
        <v>1238</v>
      </c>
      <c r="J34" s="381">
        <f>SWO!JU37</f>
        <v>0</v>
      </c>
      <c r="K34" s="381">
        <f>SWO!JV37</f>
        <v>0</v>
      </c>
      <c r="L34" s="381">
        <f>SWO!JW37</f>
        <v>0</v>
      </c>
      <c r="M34" s="299">
        <f t="shared" si="0"/>
        <v>549.90000000000009</v>
      </c>
      <c r="N34" s="299">
        <f t="shared" si="1"/>
        <v>196.39285714285714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10</v>
      </c>
      <c r="D35" s="313">
        <f>SWO!JY37</f>
        <v>18.5</v>
      </c>
      <c r="E35" s="313">
        <f>SWO!JZ37</f>
        <v>0</v>
      </c>
      <c r="F35" s="313">
        <f>SWO!KA37</f>
        <v>18.5</v>
      </c>
      <c r="G35" s="381">
        <v>349.17555757548956</v>
      </c>
      <c r="H35" s="381">
        <f>SWO!KC37</f>
        <v>0</v>
      </c>
      <c r="I35" s="381">
        <f>SWO!KD37</f>
        <v>822</v>
      </c>
      <c r="J35" s="381">
        <f>SWO!KE37</f>
        <v>0</v>
      </c>
      <c r="K35" s="381">
        <f>SWO!KF37</f>
        <v>822</v>
      </c>
      <c r="L35" s="381">
        <f>SWO!KG37</f>
        <v>822</v>
      </c>
      <c r="M35" s="299">
        <f t="shared" si="0"/>
        <v>185</v>
      </c>
      <c r="N35" s="299">
        <f t="shared" si="1"/>
        <v>100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80</v>
      </c>
      <c r="D36" s="313">
        <f>SWO!KI37</f>
        <v>107</v>
      </c>
      <c r="E36" s="313">
        <f>SWO!KJ37</f>
        <v>0</v>
      </c>
      <c r="F36" s="313">
        <f>SWO!KK37</f>
        <v>106.99</v>
      </c>
      <c r="G36" s="381">
        <v>2793.4044606039165</v>
      </c>
      <c r="H36" s="381">
        <f>SWO!KM37</f>
        <v>65</v>
      </c>
      <c r="I36" s="381">
        <f>SWO!KN37</f>
        <v>4755</v>
      </c>
      <c r="J36" s="381">
        <f>SWO!KO37</f>
        <v>0</v>
      </c>
      <c r="K36" s="381">
        <f>SWO!KP37</f>
        <v>4755</v>
      </c>
      <c r="L36" s="381">
        <f>SWO!KQ37</f>
        <v>4755</v>
      </c>
      <c r="M36" s="299">
        <f t="shared" si="0"/>
        <v>133.73750000000001</v>
      </c>
      <c r="N36" s="299">
        <f t="shared" si="1"/>
        <v>99.99065420560747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7</v>
      </c>
      <c r="D37" s="313">
        <f>SWO!KS37</f>
        <v>10.17</v>
      </c>
      <c r="E37" s="313">
        <f>SWO!KT37</f>
        <v>6.12</v>
      </c>
      <c r="F37" s="313">
        <f>SWO!KU37</f>
        <v>10.17</v>
      </c>
      <c r="G37" s="381">
        <v>244.42289030284269</v>
      </c>
      <c r="H37" s="381">
        <f>SWO!KW37</f>
        <v>272</v>
      </c>
      <c r="I37" s="381">
        <f>SWO!KX37</f>
        <v>452</v>
      </c>
      <c r="J37" s="381">
        <f>SWO!KY37</f>
        <v>0</v>
      </c>
      <c r="K37" s="381">
        <f>SWO!KZ37</f>
        <v>452</v>
      </c>
      <c r="L37" s="381">
        <f>SWO!LA37</f>
        <v>452</v>
      </c>
      <c r="M37" s="299">
        <f t="shared" si="0"/>
        <v>145.28571428571428</v>
      </c>
      <c r="N37" s="299">
        <f t="shared" si="1"/>
        <v>100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5</v>
      </c>
      <c r="D38" s="313">
        <f>SWO!LC37</f>
        <v>9.5</v>
      </c>
      <c r="E38" s="313">
        <f>SWO!LD37</f>
        <v>0.92</v>
      </c>
      <c r="F38" s="313">
        <f>SWO!LE37</f>
        <v>9.41</v>
      </c>
      <c r="G38" s="381">
        <v>174.58777878774478</v>
      </c>
      <c r="H38" s="381">
        <f>SWO!LG37</f>
        <v>41</v>
      </c>
      <c r="I38" s="381">
        <f>SWO!LH37</f>
        <v>41</v>
      </c>
      <c r="J38" s="381">
        <f>SWO!LI37</f>
        <v>0</v>
      </c>
      <c r="K38" s="381">
        <f>SWO!LJ37</f>
        <v>41</v>
      </c>
      <c r="L38" s="381">
        <f>SWO!LK37</f>
        <v>41</v>
      </c>
      <c r="M38" s="299">
        <f t="shared" si="0"/>
        <v>188.20000000000002</v>
      </c>
      <c r="N38" s="299">
        <f t="shared" si="1"/>
        <v>99.05263157894737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5</v>
      </c>
      <c r="D39" s="313">
        <f>SWO!LM37</f>
        <v>16.61</v>
      </c>
      <c r="E39" s="313">
        <f>SWO!LN37</f>
        <v>0</v>
      </c>
      <c r="F39" s="313">
        <f>SWO!LO37</f>
        <v>16.61</v>
      </c>
      <c r="G39" s="381">
        <v>174.58777878774478</v>
      </c>
      <c r="H39" s="381">
        <f>SWO!LQ37</f>
        <v>0</v>
      </c>
      <c r="I39" s="381">
        <f>SWO!LR37</f>
        <v>763</v>
      </c>
      <c r="J39" s="381">
        <f>SWO!LS37</f>
        <v>0</v>
      </c>
      <c r="K39" s="381">
        <f>SWO!LT37</f>
        <v>763</v>
      </c>
      <c r="L39" s="381">
        <f>SWO!LU37</f>
        <v>724</v>
      </c>
      <c r="M39" s="302">
        <f t="shared" si="0"/>
        <v>332.2</v>
      </c>
      <c r="N39" s="302">
        <f t="shared" si="1"/>
        <v>100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886</v>
      </c>
      <c r="D40" s="303">
        <f t="shared" ref="D40:L40" si="2">SUM(D7:D39)</f>
        <v>1102.8900000000001</v>
      </c>
      <c r="E40" s="303">
        <f t="shared" si="2"/>
        <v>151.04749999999999</v>
      </c>
      <c r="F40" s="303">
        <f t="shared" si="2"/>
        <v>1098.9775000000002</v>
      </c>
      <c r="G40" s="382">
        <f t="shared" si="2"/>
        <v>30936.954401188374</v>
      </c>
      <c r="H40" s="382">
        <f t="shared" si="2"/>
        <v>8916</v>
      </c>
      <c r="I40" s="382">
        <f t="shared" si="2"/>
        <v>49321</v>
      </c>
      <c r="J40" s="382">
        <f t="shared" si="2"/>
        <v>790</v>
      </c>
      <c r="K40" s="382">
        <f t="shared" si="2"/>
        <v>48197</v>
      </c>
      <c r="L40" s="382">
        <f t="shared" si="2"/>
        <v>45679</v>
      </c>
      <c r="M40" s="305">
        <f t="shared" si="0"/>
        <v>124.03809255079008</v>
      </c>
      <c r="N40" s="306">
        <f t="shared" si="1"/>
        <v>99.645250206276245</v>
      </c>
    </row>
    <row r="41" spans="1:14" ht="22.5" x14ac:dyDescent="0.25">
      <c r="A41" s="1740" t="s">
        <v>309</v>
      </c>
      <c r="B41" s="1741"/>
      <c r="C41" s="322"/>
      <c r="D41" s="331">
        <f>SWO!MQ37</f>
        <v>0</v>
      </c>
      <c r="E41" s="331">
        <f>SWO!MR37</f>
        <v>0</v>
      </c>
      <c r="F41" s="331">
        <f>SWO!MS37</f>
        <v>0</v>
      </c>
      <c r="G41" s="383">
        <f>SWO!MT37</f>
        <v>0</v>
      </c>
      <c r="H41" s="383">
        <f>SWO!MU37</f>
        <v>0</v>
      </c>
      <c r="I41" s="383">
        <f>SWO!MV37</f>
        <v>0</v>
      </c>
      <c r="J41" s="383">
        <f>SWO!MW37</f>
        <v>0</v>
      </c>
      <c r="K41" s="383">
        <f>SWO!MX37</f>
        <v>0</v>
      </c>
      <c r="L41" s="383">
        <f>SWO!MY37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886</v>
      </c>
      <c r="D43" s="310">
        <f t="shared" si="3"/>
        <v>1102.8900000000001</v>
      </c>
      <c r="E43" s="310">
        <f t="shared" si="3"/>
        <v>151.04749999999999</v>
      </c>
      <c r="F43" s="310">
        <f t="shared" si="3"/>
        <v>1098.9775000000002</v>
      </c>
      <c r="G43" s="385">
        <f t="shared" si="3"/>
        <v>30936.954401188374</v>
      </c>
      <c r="H43" s="385">
        <f t="shared" si="3"/>
        <v>8916</v>
      </c>
      <c r="I43" s="385">
        <f t="shared" si="3"/>
        <v>49321</v>
      </c>
      <c r="J43" s="385">
        <f t="shared" si="3"/>
        <v>790</v>
      </c>
      <c r="K43" s="385">
        <f t="shared" si="3"/>
        <v>48197</v>
      </c>
      <c r="L43" s="385">
        <f t="shared" si="3"/>
        <v>45679</v>
      </c>
      <c r="M43" s="305">
        <f t="shared" si="0"/>
        <v>124.03809255079008</v>
      </c>
      <c r="N43" s="306">
        <f t="shared" si="1"/>
        <v>99.645250206276245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'P-27'!A1:N1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345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SWO!E38</f>
        <v>0</v>
      </c>
      <c r="E7" s="313">
        <f>SWO!F38</f>
        <v>0</v>
      </c>
      <c r="F7" s="313">
        <f>SWO!G38</f>
        <v>0</v>
      </c>
      <c r="G7" s="381">
        <f>SWO!H38</f>
        <v>0</v>
      </c>
      <c r="H7" s="381">
        <f>SWO!I38</f>
        <v>0</v>
      </c>
      <c r="I7" s="381">
        <f>SWO!J38</f>
        <v>0</v>
      </c>
      <c r="J7" s="381">
        <f>SWO!K38</f>
        <v>0</v>
      </c>
      <c r="K7" s="381">
        <f>SWO!L38</f>
        <v>0</v>
      </c>
      <c r="L7" s="381">
        <f>SWO!M38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SWO!O38</f>
        <v>0</v>
      </c>
      <c r="E8" s="313">
        <f>SWO!P38</f>
        <v>0</v>
      </c>
      <c r="F8" s="313">
        <f>SWO!Q38</f>
        <v>0</v>
      </c>
      <c r="G8" s="381">
        <f>SWO!R38</f>
        <v>0</v>
      </c>
      <c r="H8" s="381">
        <f>SWO!S38</f>
        <v>0</v>
      </c>
      <c r="I8" s="381">
        <f>SWO!T38</f>
        <v>0</v>
      </c>
      <c r="J8" s="381">
        <f>SWO!U38</f>
        <v>0</v>
      </c>
      <c r="K8" s="381">
        <f>SWO!V38</f>
        <v>0</v>
      </c>
      <c r="L8" s="381">
        <f>SWO!W38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SWO!Y38</f>
        <v>0</v>
      </c>
      <c r="E9" s="313">
        <f>SWO!Z38</f>
        <v>0</v>
      </c>
      <c r="F9" s="313">
        <f>SWO!AA38</f>
        <v>0</v>
      </c>
      <c r="G9" s="381">
        <f>SWO!AB38</f>
        <v>0</v>
      </c>
      <c r="H9" s="381">
        <f>SWO!AC38</f>
        <v>0</v>
      </c>
      <c r="I9" s="381">
        <f>SWO!AD38</f>
        <v>0</v>
      </c>
      <c r="J9" s="381">
        <f>SWO!AE38</f>
        <v>0</v>
      </c>
      <c r="K9" s="381">
        <f>SWO!AF38</f>
        <v>0</v>
      </c>
      <c r="L9" s="381">
        <f>SWO!AG38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SWO!AI38</f>
        <v>0</v>
      </c>
      <c r="E10" s="313">
        <f>SWO!AJ38</f>
        <v>0</v>
      </c>
      <c r="F10" s="313">
        <f>SWO!AK38</f>
        <v>0</v>
      </c>
      <c r="G10" s="381">
        <f>SWO!AL38</f>
        <v>0</v>
      </c>
      <c r="H10" s="381">
        <f>SWO!AM38</f>
        <v>0</v>
      </c>
      <c r="I10" s="381">
        <f>SWO!AN38</f>
        <v>0</v>
      </c>
      <c r="J10" s="381">
        <f>SWO!AO38</f>
        <v>0</v>
      </c>
      <c r="K10" s="381">
        <f>SWO!AP38</f>
        <v>0</v>
      </c>
      <c r="L10" s="381">
        <f>SWO!AQ38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SWO!AS38</f>
        <v>0</v>
      </c>
      <c r="E11" s="313">
        <f>SWO!AT38</f>
        <v>0</v>
      </c>
      <c r="F11" s="313">
        <f>SWO!AU38</f>
        <v>0</v>
      </c>
      <c r="G11" s="381">
        <f>SWO!AV38</f>
        <v>0</v>
      </c>
      <c r="H11" s="381">
        <f>SWO!AW38</f>
        <v>0</v>
      </c>
      <c r="I11" s="381">
        <f>SWO!AX38</f>
        <v>0</v>
      </c>
      <c r="J11" s="381">
        <f>SWO!AY38</f>
        <v>0</v>
      </c>
      <c r="K11" s="381">
        <f>SWO!AZ38</f>
        <v>0</v>
      </c>
      <c r="L11" s="381">
        <f>SWO!BA38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SWO!BC38</f>
        <v>0</v>
      </c>
      <c r="E12" s="313">
        <f>SWO!BD38</f>
        <v>0</v>
      </c>
      <c r="F12" s="313">
        <f>SWO!BE38</f>
        <v>0</v>
      </c>
      <c r="G12" s="381">
        <f>SWO!BF38</f>
        <v>0</v>
      </c>
      <c r="H12" s="381">
        <f>SWO!BG38</f>
        <v>0</v>
      </c>
      <c r="I12" s="381">
        <f>SWO!BH38</f>
        <v>0</v>
      </c>
      <c r="J12" s="381">
        <f>SWO!BI38</f>
        <v>0</v>
      </c>
      <c r="K12" s="381">
        <f>SWO!BJ38</f>
        <v>0</v>
      </c>
      <c r="L12" s="381">
        <f>SWO!BK38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SWO!BM38</f>
        <v>0</v>
      </c>
      <c r="E13" s="313">
        <f>SWO!BN38</f>
        <v>0</v>
      </c>
      <c r="F13" s="313">
        <f>SWO!BO38</f>
        <v>0</v>
      </c>
      <c r="G13" s="381">
        <f>SWO!BP38</f>
        <v>0</v>
      </c>
      <c r="H13" s="381">
        <f>SWO!BQ38</f>
        <v>0</v>
      </c>
      <c r="I13" s="381">
        <f>SWO!BR38</f>
        <v>0</v>
      </c>
      <c r="J13" s="381">
        <f>SWO!BS38</f>
        <v>0</v>
      </c>
      <c r="K13" s="381">
        <f>SWO!BT38</f>
        <v>0</v>
      </c>
      <c r="L13" s="381">
        <f>SWO!BU38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SWO!BW38</f>
        <v>0</v>
      </c>
      <c r="E14" s="313">
        <f>SWO!BX38</f>
        <v>0</v>
      </c>
      <c r="F14" s="313">
        <f>SWO!BY38</f>
        <v>0</v>
      </c>
      <c r="G14" s="381">
        <f>SWO!BZ38</f>
        <v>0</v>
      </c>
      <c r="H14" s="381">
        <f>SWO!CA38</f>
        <v>0</v>
      </c>
      <c r="I14" s="381">
        <f>SWO!CB38</f>
        <v>0</v>
      </c>
      <c r="J14" s="381">
        <f>SWO!CC38</f>
        <v>0</v>
      </c>
      <c r="K14" s="381">
        <f>SWO!CD38</f>
        <v>0</v>
      </c>
      <c r="L14" s="381">
        <f>SWO!CE38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SWO!CG38</f>
        <v>0</v>
      </c>
      <c r="E15" s="313">
        <f>SWO!CH38</f>
        <v>0</v>
      </c>
      <c r="F15" s="313">
        <f>SWO!CI38</f>
        <v>0</v>
      </c>
      <c r="G15" s="381">
        <f>SWO!CJ38</f>
        <v>0</v>
      </c>
      <c r="H15" s="381">
        <f>SWO!CK38</f>
        <v>0</v>
      </c>
      <c r="I15" s="381">
        <f>SWO!CL38</f>
        <v>0</v>
      </c>
      <c r="J15" s="381">
        <f>SWO!CM38</f>
        <v>0</v>
      </c>
      <c r="K15" s="381">
        <f>SWO!CN38</f>
        <v>0</v>
      </c>
      <c r="L15" s="381">
        <f>SWO!CO38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SWO!CQ38</f>
        <v>0</v>
      </c>
      <c r="E16" s="313">
        <f>SWO!CR38</f>
        <v>0</v>
      </c>
      <c r="F16" s="313">
        <f>SWO!CS38</f>
        <v>0</v>
      </c>
      <c r="G16" s="381">
        <f>SWO!CT38</f>
        <v>0</v>
      </c>
      <c r="H16" s="381">
        <f>SWO!CU38</f>
        <v>0</v>
      </c>
      <c r="I16" s="381">
        <f>SWO!CV38</f>
        <v>0</v>
      </c>
      <c r="J16" s="381">
        <f>SWO!CW38</f>
        <v>0</v>
      </c>
      <c r="K16" s="381">
        <f>SWO!CX38</f>
        <v>0</v>
      </c>
      <c r="L16" s="381">
        <f>SWO!CY38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SWO!DA38</f>
        <v>0</v>
      </c>
      <c r="E17" s="313">
        <f>SWO!DB38</f>
        <v>0</v>
      </c>
      <c r="F17" s="313">
        <f>SWO!DC38</f>
        <v>0</v>
      </c>
      <c r="G17" s="381">
        <f>SWO!DD38</f>
        <v>0</v>
      </c>
      <c r="H17" s="381">
        <f>SWO!DE38</f>
        <v>0</v>
      </c>
      <c r="I17" s="381">
        <f>SWO!DF38</f>
        <v>0</v>
      </c>
      <c r="J17" s="381">
        <f>SWO!DG38</f>
        <v>0</v>
      </c>
      <c r="K17" s="381">
        <f>SWO!DH38</f>
        <v>0</v>
      </c>
      <c r="L17" s="381">
        <f>SWO!DI38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SWO!DK38</f>
        <v>0</v>
      </c>
      <c r="E18" s="313">
        <f>SWO!DL38</f>
        <v>0</v>
      </c>
      <c r="F18" s="313">
        <f>SWO!DM38</f>
        <v>0</v>
      </c>
      <c r="G18" s="381">
        <f>SWO!DN38</f>
        <v>0</v>
      </c>
      <c r="H18" s="381">
        <f>SWO!DO38</f>
        <v>0</v>
      </c>
      <c r="I18" s="381">
        <f>SWO!DP38</f>
        <v>0</v>
      </c>
      <c r="J18" s="381">
        <f>SWO!DQ38</f>
        <v>0</v>
      </c>
      <c r="K18" s="381">
        <f>SWO!DR38</f>
        <v>0</v>
      </c>
      <c r="L18" s="381">
        <f>SWO!DS38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SWO!DU38</f>
        <v>0</v>
      </c>
      <c r="E19" s="313">
        <f>SWO!DV38</f>
        <v>0</v>
      </c>
      <c r="F19" s="313">
        <f>SWO!DW38</f>
        <v>0</v>
      </c>
      <c r="G19" s="381">
        <f>SWO!DX38</f>
        <v>0</v>
      </c>
      <c r="H19" s="381">
        <f>SWO!DY38</f>
        <v>0</v>
      </c>
      <c r="I19" s="381">
        <f>SWO!DZ38</f>
        <v>0</v>
      </c>
      <c r="J19" s="381">
        <f>SWO!EA38</f>
        <v>0</v>
      </c>
      <c r="K19" s="381">
        <f>SWO!EB38</f>
        <v>0</v>
      </c>
      <c r="L19" s="381">
        <f>SWO!EC38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SWO!EE38</f>
        <v>0</v>
      </c>
      <c r="E20" s="313">
        <f>SWO!EF38</f>
        <v>0</v>
      </c>
      <c r="F20" s="313">
        <f>SWO!EG38</f>
        <v>0</v>
      </c>
      <c r="G20" s="381">
        <f>SWO!EH38</f>
        <v>0</v>
      </c>
      <c r="H20" s="381">
        <f>SWO!EI38</f>
        <v>0</v>
      </c>
      <c r="I20" s="381">
        <f>SWO!EJ38</f>
        <v>0</v>
      </c>
      <c r="J20" s="381">
        <f>SWO!EK38</f>
        <v>0</v>
      </c>
      <c r="K20" s="381">
        <f>SWO!EL38</f>
        <v>0</v>
      </c>
      <c r="L20" s="381">
        <f>SWO!EM38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SWO!EO38</f>
        <v>0</v>
      </c>
      <c r="E21" s="313">
        <f>SWO!EP38</f>
        <v>0</v>
      </c>
      <c r="F21" s="313">
        <f>SWO!EQ38</f>
        <v>0</v>
      </c>
      <c r="G21" s="381">
        <f>SWO!ER38</f>
        <v>0</v>
      </c>
      <c r="H21" s="381">
        <f>SWO!ES38</f>
        <v>0</v>
      </c>
      <c r="I21" s="381">
        <f>SWO!ET38</f>
        <v>0</v>
      </c>
      <c r="J21" s="381">
        <f>SWO!EU38</f>
        <v>0</v>
      </c>
      <c r="K21" s="381">
        <f>SWO!EV38</f>
        <v>0</v>
      </c>
      <c r="L21" s="381">
        <f>SWO!EW38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SWO!EY38</f>
        <v>0</v>
      </c>
      <c r="E22" s="313">
        <f>SWO!EZ38</f>
        <v>0</v>
      </c>
      <c r="F22" s="313">
        <f>SWO!FA38</f>
        <v>0</v>
      </c>
      <c r="G22" s="381">
        <f>SWO!FB38</f>
        <v>0</v>
      </c>
      <c r="H22" s="381">
        <f>SWO!FC38</f>
        <v>0</v>
      </c>
      <c r="I22" s="381">
        <f>SWO!FD38</f>
        <v>0</v>
      </c>
      <c r="J22" s="381">
        <f>SWO!FE38</f>
        <v>0</v>
      </c>
      <c r="K22" s="381">
        <f>SWO!FF38</f>
        <v>0</v>
      </c>
      <c r="L22" s="381">
        <f>SWO!FG38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SWO!FI38</f>
        <v>0</v>
      </c>
      <c r="E23" s="313">
        <f>SWO!FJ38</f>
        <v>0</v>
      </c>
      <c r="F23" s="313">
        <f>SWO!FK38</f>
        <v>0</v>
      </c>
      <c r="G23" s="381">
        <f>SWO!FL38</f>
        <v>0</v>
      </c>
      <c r="H23" s="381">
        <f>SWO!FM38</f>
        <v>0</v>
      </c>
      <c r="I23" s="381">
        <f>SWO!FN38</f>
        <v>0</v>
      </c>
      <c r="J23" s="381">
        <f>SWO!FO38</f>
        <v>0</v>
      </c>
      <c r="K23" s="381">
        <f>SWO!FP38</f>
        <v>0</v>
      </c>
      <c r="L23" s="381">
        <f>SWO!FQ38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SWO!FS38</f>
        <v>0</v>
      </c>
      <c r="E24" s="313">
        <f>SWO!FT38</f>
        <v>0</v>
      </c>
      <c r="F24" s="313">
        <f>SWO!FU38</f>
        <v>0</v>
      </c>
      <c r="G24" s="381">
        <f>SWO!FV38</f>
        <v>0</v>
      </c>
      <c r="H24" s="381">
        <f>SWO!FW38</f>
        <v>0</v>
      </c>
      <c r="I24" s="381">
        <f>SWO!FX38</f>
        <v>0</v>
      </c>
      <c r="J24" s="381">
        <f>SWO!FY38</f>
        <v>0</v>
      </c>
      <c r="K24" s="381">
        <f>SWO!FZ38</f>
        <v>0</v>
      </c>
      <c r="L24" s="381">
        <f>SWO!GA38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SWO!GC38</f>
        <v>0</v>
      </c>
      <c r="E25" s="313">
        <f>SWO!GD38</f>
        <v>0</v>
      </c>
      <c r="F25" s="313">
        <f>SWO!GE38</f>
        <v>0</v>
      </c>
      <c r="G25" s="381">
        <f>SWO!GF38</f>
        <v>0</v>
      </c>
      <c r="H25" s="381">
        <f>SWO!GG38</f>
        <v>0</v>
      </c>
      <c r="I25" s="381">
        <f>SWO!GH38</f>
        <v>0</v>
      </c>
      <c r="J25" s="381">
        <f>SWO!GI38</f>
        <v>0</v>
      </c>
      <c r="K25" s="381">
        <f>SWO!GJ38</f>
        <v>0</v>
      </c>
      <c r="L25" s="381">
        <f>SWO!GK38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SWO!GM38</f>
        <v>0</v>
      </c>
      <c r="E26" s="313">
        <f>SWO!GN38</f>
        <v>0</v>
      </c>
      <c r="F26" s="313">
        <f>SWO!GO38</f>
        <v>0</v>
      </c>
      <c r="G26" s="381">
        <f>SWO!GP38</f>
        <v>0</v>
      </c>
      <c r="H26" s="381">
        <f>SWO!GQ38</f>
        <v>0</v>
      </c>
      <c r="I26" s="381">
        <f>SWO!GR38</f>
        <v>0</v>
      </c>
      <c r="J26" s="381">
        <f>SWO!GS38</f>
        <v>0</v>
      </c>
      <c r="K26" s="381">
        <f>SWO!GT38</f>
        <v>0</v>
      </c>
      <c r="L26" s="381">
        <f>SWO!GU38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SWO!GW38</f>
        <v>0</v>
      </c>
      <c r="E27" s="313">
        <f>SWO!GX38</f>
        <v>0</v>
      </c>
      <c r="F27" s="313">
        <f>SWO!GY38</f>
        <v>0</v>
      </c>
      <c r="G27" s="381">
        <f>SWO!GZ38</f>
        <v>0</v>
      </c>
      <c r="H27" s="381">
        <f>SWO!HA38</f>
        <v>0</v>
      </c>
      <c r="I27" s="381">
        <f>SWO!HB38</f>
        <v>0</v>
      </c>
      <c r="J27" s="381">
        <f>SWO!HC38</f>
        <v>0</v>
      </c>
      <c r="K27" s="381">
        <f>SWO!HD38</f>
        <v>0</v>
      </c>
      <c r="L27" s="381">
        <f>SWO!HE38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SWO!HG38</f>
        <v>0</v>
      </c>
      <c r="E28" s="313">
        <f>SWO!HH38</f>
        <v>0</v>
      </c>
      <c r="F28" s="313">
        <f>SWO!HI38</f>
        <v>0</v>
      </c>
      <c r="G28" s="381">
        <f>SWO!HJ38</f>
        <v>0</v>
      </c>
      <c r="H28" s="381">
        <f>SWO!HK38</f>
        <v>0</v>
      </c>
      <c r="I28" s="381">
        <f>SWO!HL38</f>
        <v>0</v>
      </c>
      <c r="J28" s="381">
        <f>SWO!HM38</f>
        <v>0</v>
      </c>
      <c r="K28" s="381">
        <f>SWO!HN38</f>
        <v>0</v>
      </c>
      <c r="L28" s="381">
        <f>SWO!HO38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SWO!HQ38</f>
        <v>0</v>
      </c>
      <c r="E29" s="313">
        <f>SWO!HR38</f>
        <v>0</v>
      </c>
      <c r="F29" s="313">
        <f>SWO!HS38</f>
        <v>0</v>
      </c>
      <c r="G29" s="381">
        <f>SWO!HT38</f>
        <v>0</v>
      </c>
      <c r="H29" s="381">
        <f>SWO!HU38</f>
        <v>0</v>
      </c>
      <c r="I29" s="381">
        <f>SWO!HV38</f>
        <v>0</v>
      </c>
      <c r="J29" s="381">
        <f>SWO!HW38</f>
        <v>0</v>
      </c>
      <c r="K29" s="381">
        <f>SWO!HX38</f>
        <v>0</v>
      </c>
      <c r="L29" s="381">
        <f>SWO!HY38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SWO!IA38</f>
        <v>0</v>
      </c>
      <c r="E30" s="313">
        <f>SWO!IB38</f>
        <v>0</v>
      </c>
      <c r="F30" s="313">
        <f>SWO!IC38</f>
        <v>0</v>
      </c>
      <c r="G30" s="381">
        <f>SWO!ID38</f>
        <v>0</v>
      </c>
      <c r="H30" s="381">
        <f>SWO!IE38</f>
        <v>0</v>
      </c>
      <c r="I30" s="381">
        <f>SWO!IF38</f>
        <v>0</v>
      </c>
      <c r="J30" s="381">
        <f>SWO!IG38</f>
        <v>0</v>
      </c>
      <c r="K30" s="381">
        <f>SWO!IH38</f>
        <v>0</v>
      </c>
      <c r="L30" s="381">
        <f>SWO!II38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SWO!IK38</f>
        <v>0</v>
      </c>
      <c r="E31" s="313">
        <f>SWO!IL38</f>
        <v>0</v>
      </c>
      <c r="F31" s="313">
        <f>SWO!IM38</f>
        <v>0</v>
      </c>
      <c r="G31" s="381">
        <f>SWO!IN38</f>
        <v>0</v>
      </c>
      <c r="H31" s="381">
        <f>SWO!IO38</f>
        <v>0</v>
      </c>
      <c r="I31" s="381">
        <f>SWO!IP38</f>
        <v>0</v>
      </c>
      <c r="J31" s="381">
        <f>SWO!IQ38</f>
        <v>0</v>
      </c>
      <c r="K31" s="381">
        <f>SWO!IR38</f>
        <v>0</v>
      </c>
      <c r="L31" s="381">
        <f>SWO!IS38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SWO!IU38</f>
        <v>0</v>
      </c>
      <c r="E32" s="313">
        <f>SWO!IV38</f>
        <v>0</v>
      </c>
      <c r="F32" s="313">
        <f>SWO!IW38</f>
        <v>0</v>
      </c>
      <c r="G32" s="381">
        <f>SWO!IX38</f>
        <v>0</v>
      </c>
      <c r="H32" s="381">
        <f>SWO!IY38</f>
        <v>0</v>
      </c>
      <c r="I32" s="381">
        <f>SWO!IZ38</f>
        <v>0</v>
      </c>
      <c r="J32" s="381">
        <f>SWO!JA38</f>
        <v>0</v>
      </c>
      <c r="K32" s="381">
        <f>SWO!JB38</f>
        <v>0</v>
      </c>
      <c r="L32" s="381">
        <f>SWO!JC38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SWO!JE38</f>
        <v>0</v>
      </c>
      <c r="E33" s="313">
        <f>SWO!JF38</f>
        <v>0</v>
      </c>
      <c r="F33" s="313">
        <f>SWO!JG38</f>
        <v>0</v>
      </c>
      <c r="G33" s="381">
        <f>SWO!JH38</f>
        <v>0</v>
      </c>
      <c r="H33" s="381">
        <f>SWO!JI38</f>
        <v>0</v>
      </c>
      <c r="I33" s="381">
        <f>SWO!JJ38</f>
        <v>0</v>
      </c>
      <c r="J33" s="381">
        <f>SWO!JK38</f>
        <v>0</v>
      </c>
      <c r="K33" s="381">
        <f>SWO!JL38</f>
        <v>0</v>
      </c>
      <c r="L33" s="381">
        <f>SWO!JM38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SWO!JO38</f>
        <v>0</v>
      </c>
      <c r="E34" s="313">
        <f>SWO!JP38</f>
        <v>0</v>
      </c>
      <c r="F34" s="313">
        <f>SWO!JQ38</f>
        <v>0</v>
      </c>
      <c r="G34" s="381">
        <f>SWO!JR38</f>
        <v>0</v>
      </c>
      <c r="H34" s="381">
        <f>SWO!JS38</f>
        <v>0</v>
      </c>
      <c r="I34" s="381">
        <f>SWO!JT38</f>
        <v>0</v>
      </c>
      <c r="J34" s="381">
        <f>SWO!JU38</f>
        <v>0</v>
      </c>
      <c r="K34" s="381">
        <f>SWO!JV38</f>
        <v>0</v>
      </c>
      <c r="L34" s="381">
        <f>SWO!JW38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SWO!JY38</f>
        <v>0</v>
      </c>
      <c r="E35" s="313">
        <f>SWO!JZ38</f>
        <v>0</v>
      </c>
      <c r="F35" s="313">
        <f>SWO!KA38</f>
        <v>0</v>
      </c>
      <c r="G35" s="381">
        <f>SWO!KB38</f>
        <v>0</v>
      </c>
      <c r="H35" s="381">
        <f>SWO!KC38</f>
        <v>0</v>
      </c>
      <c r="I35" s="381">
        <f>SWO!KD38</f>
        <v>0</v>
      </c>
      <c r="J35" s="381">
        <f>SWO!KE38</f>
        <v>0</v>
      </c>
      <c r="K35" s="381">
        <f>SWO!KF38</f>
        <v>0</v>
      </c>
      <c r="L35" s="381">
        <f>SWO!KG38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SWO!KI38</f>
        <v>0</v>
      </c>
      <c r="E36" s="313">
        <f>SWO!KJ38</f>
        <v>0</v>
      </c>
      <c r="F36" s="313">
        <f>SWO!KK38</f>
        <v>0</v>
      </c>
      <c r="G36" s="381">
        <f>SWO!KL38</f>
        <v>0</v>
      </c>
      <c r="H36" s="381">
        <f>SWO!KM38</f>
        <v>0</v>
      </c>
      <c r="I36" s="381">
        <f>SWO!KN38</f>
        <v>0</v>
      </c>
      <c r="J36" s="381">
        <f>SWO!KO38</f>
        <v>0</v>
      </c>
      <c r="K36" s="381">
        <f>SWO!KP38</f>
        <v>0</v>
      </c>
      <c r="L36" s="381">
        <f>SWO!KQ38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SWO!KS38</f>
        <v>0</v>
      </c>
      <c r="E37" s="313">
        <f>SWO!KT38</f>
        <v>0</v>
      </c>
      <c r="F37" s="313">
        <f>SWO!KU38</f>
        <v>0</v>
      </c>
      <c r="G37" s="381">
        <f>SWO!KV38</f>
        <v>0</v>
      </c>
      <c r="H37" s="381">
        <f>SWO!KW38</f>
        <v>0</v>
      </c>
      <c r="I37" s="381">
        <f>SWO!KX38</f>
        <v>0</v>
      </c>
      <c r="J37" s="381">
        <f>SWO!KY38</f>
        <v>0</v>
      </c>
      <c r="K37" s="381">
        <f>SWO!KZ38</f>
        <v>0</v>
      </c>
      <c r="L37" s="381">
        <f>SWO!LA38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SWO!LC38</f>
        <v>0</v>
      </c>
      <c r="E38" s="313">
        <f>SWO!LD38</f>
        <v>0</v>
      </c>
      <c r="F38" s="313">
        <f>SWO!LE38</f>
        <v>0</v>
      </c>
      <c r="G38" s="381">
        <f>SWO!LF38</f>
        <v>0</v>
      </c>
      <c r="H38" s="381">
        <f>SWO!LG38</f>
        <v>0</v>
      </c>
      <c r="I38" s="381">
        <f>SWO!LH38</f>
        <v>0</v>
      </c>
      <c r="J38" s="381">
        <f>SWO!LI38</f>
        <v>0</v>
      </c>
      <c r="K38" s="381">
        <f>SWO!LJ38</f>
        <v>0</v>
      </c>
      <c r="L38" s="381">
        <f>SWO!LK38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SWO!LM38</f>
        <v>0</v>
      </c>
      <c r="E39" s="313">
        <f>SWO!LN38</f>
        <v>0</v>
      </c>
      <c r="F39" s="313">
        <f>SWO!LO38</f>
        <v>0</v>
      </c>
      <c r="G39" s="381">
        <f>SWO!LP38</f>
        <v>0</v>
      </c>
      <c r="H39" s="381">
        <f>SWO!LQ38</f>
        <v>0</v>
      </c>
      <c r="I39" s="381">
        <f>SWO!LR38</f>
        <v>0</v>
      </c>
      <c r="J39" s="381">
        <f>SWO!LS38</f>
        <v>0</v>
      </c>
      <c r="K39" s="381">
        <f>SWO!LT38</f>
        <v>0</v>
      </c>
      <c r="L39" s="381">
        <f>SWO!LU38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SWO!MQ38</f>
        <v>0</v>
      </c>
      <c r="E41" s="331">
        <f>SWO!MR38</f>
        <v>0</v>
      </c>
      <c r="F41" s="331">
        <f>SWO!MS38</f>
        <v>0</v>
      </c>
      <c r="G41" s="383">
        <f>SWO!MT38</f>
        <v>0</v>
      </c>
      <c r="H41" s="383">
        <f>SWO!MU38</f>
        <v>0</v>
      </c>
      <c r="I41" s="383">
        <f>SWO!MV38</f>
        <v>0</v>
      </c>
      <c r="J41" s="383">
        <f>SWO!MW38</f>
        <v>0</v>
      </c>
      <c r="K41" s="383">
        <f>SWO!MX38</f>
        <v>0</v>
      </c>
      <c r="L41" s="383">
        <f>SWO!MY38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'P-27'!A1:N1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346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SWO!E39</f>
        <v>0</v>
      </c>
      <c r="E7" s="313">
        <f>SWO!F39</f>
        <v>0</v>
      </c>
      <c r="F7" s="313">
        <f>SWO!G39</f>
        <v>0</v>
      </c>
      <c r="G7" s="381">
        <f>SWO!H39</f>
        <v>0</v>
      </c>
      <c r="H7" s="381">
        <f>SWO!I39</f>
        <v>0</v>
      </c>
      <c r="I7" s="381">
        <f>SWO!J39</f>
        <v>0</v>
      </c>
      <c r="J7" s="381">
        <f>SWO!K39</f>
        <v>0</v>
      </c>
      <c r="K7" s="381">
        <f>SWO!L39</f>
        <v>0</v>
      </c>
      <c r="L7" s="381">
        <f>SWO!M39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SWO!O39</f>
        <v>0</v>
      </c>
      <c r="E8" s="313">
        <f>SWO!P39</f>
        <v>0</v>
      </c>
      <c r="F8" s="313">
        <f>SWO!Q39</f>
        <v>0</v>
      </c>
      <c r="G8" s="381">
        <f>SWO!R39</f>
        <v>0</v>
      </c>
      <c r="H8" s="381">
        <f>SWO!S39</f>
        <v>0</v>
      </c>
      <c r="I8" s="381">
        <f>SWO!T39</f>
        <v>0</v>
      </c>
      <c r="J8" s="381">
        <f>SWO!U39</f>
        <v>0</v>
      </c>
      <c r="K8" s="381">
        <f>SWO!V39</f>
        <v>0</v>
      </c>
      <c r="L8" s="381">
        <f>SWO!W39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SWO!Y39</f>
        <v>0</v>
      </c>
      <c r="E9" s="313">
        <f>SWO!Z39</f>
        <v>0</v>
      </c>
      <c r="F9" s="313">
        <f>SWO!AA39</f>
        <v>0</v>
      </c>
      <c r="G9" s="381">
        <f>SWO!AB39</f>
        <v>0</v>
      </c>
      <c r="H9" s="381">
        <f>SWO!AC39</f>
        <v>0</v>
      </c>
      <c r="I9" s="381">
        <f>SWO!AD39</f>
        <v>0</v>
      </c>
      <c r="J9" s="381">
        <f>SWO!AE39</f>
        <v>0</v>
      </c>
      <c r="K9" s="381">
        <f>SWO!AF39</f>
        <v>0</v>
      </c>
      <c r="L9" s="381">
        <f>SWO!AG39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SWO!AI39</f>
        <v>0</v>
      </c>
      <c r="E10" s="313">
        <f>SWO!AJ39</f>
        <v>0</v>
      </c>
      <c r="F10" s="313">
        <f>SWO!AK39</f>
        <v>0</v>
      </c>
      <c r="G10" s="381">
        <f>SWO!AL39</f>
        <v>0</v>
      </c>
      <c r="H10" s="381">
        <f>SWO!AM39</f>
        <v>0</v>
      </c>
      <c r="I10" s="381">
        <f>SWO!AN39</f>
        <v>0</v>
      </c>
      <c r="J10" s="381">
        <f>SWO!AO39</f>
        <v>0</v>
      </c>
      <c r="K10" s="381">
        <f>SWO!AP39</f>
        <v>0</v>
      </c>
      <c r="L10" s="381">
        <f>SWO!AQ39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SWO!AS39</f>
        <v>0</v>
      </c>
      <c r="E11" s="313">
        <f>SWO!AT39</f>
        <v>0</v>
      </c>
      <c r="F11" s="313">
        <f>SWO!AU39</f>
        <v>0</v>
      </c>
      <c r="G11" s="381">
        <f>SWO!AV39</f>
        <v>0</v>
      </c>
      <c r="H11" s="381">
        <f>SWO!AW39</f>
        <v>0</v>
      </c>
      <c r="I11" s="381">
        <f>SWO!AX39</f>
        <v>0</v>
      </c>
      <c r="J11" s="381">
        <f>SWO!AY39</f>
        <v>0</v>
      </c>
      <c r="K11" s="381">
        <f>SWO!AZ39</f>
        <v>0</v>
      </c>
      <c r="L11" s="381">
        <f>SWO!BA39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SWO!BC39</f>
        <v>0</v>
      </c>
      <c r="E12" s="313">
        <f>SWO!BD39</f>
        <v>0</v>
      </c>
      <c r="F12" s="313">
        <f>SWO!BE39</f>
        <v>0</v>
      </c>
      <c r="G12" s="381">
        <f>SWO!BF39</f>
        <v>0</v>
      </c>
      <c r="H12" s="381">
        <f>SWO!BG39</f>
        <v>0</v>
      </c>
      <c r="I12" s="381">
        <f>SWO!BH39</f>
        <v>0</v>
      </c>
      <c r="J12" s="381">
        <f>SWO!BI39</f>
        <v>0</v>
      </c>
      <c r="K12" s="381">
        <f>SWO!BJ39</f>
        <v>0</v>
      </c>
      <c r="L12" s="381">
        <f>SWO!BK39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SWO!BM39</f>
        <v>0</v>
      </c>
      <c r="E13" s="313">
        <f>SWO!BN39</f>
        <v>0</v>
      </c>
      <c r="F13" s="313">
        <f>SWO!BO39</f>
        <v>0</v>
      </c>
      <c r="G13" s="381">
        <f>SWO!BP39</f>
        <v>0</v>
      </c>
      <c r="H13" s="381">
        <f>SWO!BQ39</f>
        <v>0</v>
      </c>
      <c r="I13" s="381">
        <f>SWO!BR39</f>
        <v>0</v>
      </c>
      <c r="J13" s="381">
        <f>SWO!BS39</f>
        <v>0</v>
      </c>
      <c r="K13" s="381">
        <f>SWO!BT39</f>
        <v>0</v>
      </c>
      <c r="L13" s="381">
        <f>SWO!BU39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SWO!BW39</f>
        <v>0</v>
      </c>
      <c r="E14" s="313">
        <f>SWO!BX39</f>
        <v>0</v>
      </c>
      <c r="F14" s="313">
        <f>SWO!BY39</f>
        <v>0</v>
      </c>
      <c r="G14" s="381">
        <f>SWO!BZ39</f>
        <v>0</v>
      </c>
      <c r="H14" s="381">
        <f>SWO!CA39</f>
        <v>0</v>
      </c>
      <c r="I14" s="381">
        <f>SWO!CB39</f>
        <v>0</v>
      </c>
      <c r="J14" s="381">
        <f>SWO!CC39</f>
        <v>0</v>
      </c>
      <c r="K14" s="381">
        <f>SWO!CD39</f>
        <v>0</v>
      </c>
      <c r="L14" s="381">
        <f>SWO!CE39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SWO!CG39</f>
        <v>0</v>
      </c>
      <c r="E15" s="313">
        <f>SWO!CH39</f>
        <v>0</v>
      </c>
      <c r="F15" s="313">
        <f>SWO!CI39</f>
        <v>0</v>
      </c>
      <c r="G15" s="381">
        <f>SWO!CJ39</f>
        <v>0</v>
      </c>
      <c r="H15" s="381">
        <f>SWO!CK39</f>
        <v>0</v>
      </c>
      <c r="I15" s="381">
        <f>SWO!CL39</f>
        <v>0</v>
      </c>
      <c r="J15" s="381">
        <f>SWO!CM39</f>
        <v>0</v>
      </c>
      <c r="K15" s="381">
        <f>SWO!CN39</f>
        <v>0</v>
      </c>
      <c r="L15" s="381">
        <f>SWO!CO39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SWO!CQ39</f>
        <v>0</v>
      </c>
      <c r="E16" s="313">
        <f>SWO!CR39</f>
        <v>0</v>
      </c>
      <c r="F16" s="313">
        <f>SWO!CS39</f>
        <v>0</v>
      </c>
      <c r="G16" s="381">
        <f>SWO!CT39</f>
        <v>0</v>
      </c>
      <c r="H16" s="381">
        <f>SWO!CU39</f>
        <v>0</v>
      </c>
      <c r="I16" s="381">
        <f>SWO!CV39</f>
        <v>0</v>
      </c>
      <c r="J16" s="381">
        <f>SWO!CW39</f>
        <v>0</v>
      </c>
      <c r="K16" s="381">
        <f>SWO!CX39</f>
        <v>0</v>
      </c>
      <c r="L16" s="381">
        <f>SWO!CY39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SWO!DA39</f>
        <v>0</v>
      </c>
      <c r="E17" s="313">
        <f>SWO!DB39</f>
        <v>0</v>
      </c>
      <c r="F17" s="313">
        <f>SWO!DC39</f>
        <v>0</v>
      </c>
      <c r="G17" s="381">
        <f>SWO!DD39</f>
        <v>0</v>
      </c>
      <c r="H17" s="381">
        <f>SWO!DE39</f>
        <v>0</v>
      </c>
      <c r="I17" s="381">
        <f>SWO!DF39</f>
        <v>0</v>
      </c>
      <c r="J17" s="381">
        <f>SWO!DG39</f>
        <v>0</v>
      </c>
      <c r="K17" s="381">
        <f>SWO!DH39</f>
        <v>0</v>
      </c>
      <c r="L17" s="381">
        <f>SWO!DI39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SWO!DK39</f>
        <v>0</v>
      </c>
      <c r="E18" s="313">
        <f>SWO!DL39</f>
        <v>0</v>
      </c>
      <c r="F18" s="313">
        <f>SWO!DM39</f>
        <v>0</v>
      </c>
      <c r="G18" s="381">
        <f>SWO!DN39</f>
        <v>0</v>
      </c>
      <c r="H18" s="381">
        <f>SWO!DO39</f>
        <v>0</v>
      </c>
      <c r="I18" s="381">
        <f>SWO!DP39</f>
        <v>0</v>
      </c>
      <c r="J18" s="381">
        <f>SWO!DQ39</f>
        <v>0</v>
      </c>
      <c r="K18" s="381">
        <f>SWO!DR39</f>
        <v>0</v>
      </c>
      <c r="L18" s="381">
        <f>SWO!DS39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SWO!DU39</f>
        <v>0</v>
      </c>
      <c r="E19" s="313">
        <f>SWO!DV39</f>
        <v>0</v>
      </c>
      <c r="F19" s="313">
        <f>SWO!DW39</f>
        <v>0</v>
      </c>
      <c r="G19" s="381">
        <f>SWO!DX39</f>
        <v>0</v>
      </c>
      <c r="H19" s="381">
        <f>SWO!DY39</f>
        <v>0</v>
      </c>
      <c r="I19" s="381">
        <f>SWO!DZ39</f>
        <v>0</v>
      </c>
      <c r="J19" s="381">
        <f>SWO!EA39</f>
        <v>0</v>
      </c>
      <c r="K19" s="381">
        <f>SWO!EB39</f>
        <v>0</v>
      </c>
      <c r="L19" s="381">
        <f>SWO!EC39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SWO!EE39</f>
        <v>0</v>
      </c>
      <c r="E20" s="313">
        <f>SWO!EF39</f>
        <v>0</v>
      </c>
      <c r="F20" s="313">
        <f>SWO!EG39</f>
        <v>0</v>
      </c>
      <c r="G20" s="381">
        <f>SWO!EH39</f>
        <v>0</v>
      </c>
      <c r="H20" s="381">
        <f>SWO!EI39</f>
        <v>0</v>
      </c>
      <c r="I20" s="381">
        <f>SWO!EJ39</f>
        <v>0</v>
      </c>
      <c r="J20" s="381">
        <f>SWO!EK39</f>
        <v>0</v>
      </c>
      <c r="K20" s="381">
        <f>SWO!EL39</f>
        <v>0</v>
      </c>
      <c r="L20" s="381">
        <f>SWO!EM39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SWO!EO39</f>
        <v>0</v>
      </c>
      <c r="E21" s="313">
        <f>SWO!EP39</f>
        <v>0</v>
      </c>
      <c r="F21" s="313">
        <f>SWO!EQ39</f>
        <v>0</v>
      </c>
      <c r="G21" s="381">
        <f>SWO!ER39</f>
        <v>0</v>
      </c>
      <c r="H21" s="381">
        <f>SWO!ES39</f>
        <v>0</v>
      </c>
      <c r="I21" s="381">
        <f>SWO!ET39</f>
        <v>0</v>
      </c>
      <c r="J21" s="381">
        <f>SWO!EU39</f>
        <v>0</v>
      </c>
      <c r="K21" s="381">
        <f>SWO!EV39</f>
        <v>0</v>
      </c>
      <c r="L21" s="381">
        <f>SWO!EW39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SWO!EY39</f>
        <v>0</v>
      </c>
      <c r="E22" s="313">
        <f>SWO!EZ39</f>
        <v>0</v>
      </c>
      <c r="F22" s="313">
        <f>SWO!FA39</f>
        <v>0</v>
      </c>
      <c r="G22" s="381">
        <f>SWO!FB39</f>
        <v>0</v>
      </c>
      <c r="H22" s="381">
        <f>SWO!FC39</f>
        <v>0</v>
      </c>
      <c r="I22" s="381">
        <f>SWO!FD39</f>
        <v>0</v>
      </c>
      <c r="J22" s="381">
        <f>SWO!FE39</f>
        <v>0</v>
      </c>
      <c r="K22" s="381">
        <f>SWO!FF39</f>
        <v>0</v>
      </c>
      <c r="L22" s="381">
        <f>SWO!FG39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SWO!FI39</f>
        <v>0</v>
      </c>
      <c r="E23" s="313">
        <f>SWO!FJ39</f>
        <v>0</v>
      </c>
      <c r="F23" s="313">
        <f>SWO!FK39</f>
        <v>0</v>
      </c>
      <c r="G23" s="381">
        <f>SWO!FL39</f>
        <v>0</v>
      </c>
      <c r="H23" s="381">
        <f>SWO!FM39</f>
        <v>0</v>
      </c>
      <c r="I23" s="381">
        <f>SWO!FN39</f>
        <v>0</v>
      </c>
      <c r="J23" s="381">
        <f>SWO!FO39</f>
        <v>0</v>
      </c>
      <c r="K23" s="381">
        <f>SWO!FP39</f>
        <v>0</v>
      </c>
      <c r="L23" s="381">
        <f>SWO!FQ39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SWO!FS39</f>
        <v>0</v>
      </c>
      <c r="E24" s="313">
        <f>SWO!FT39</f>
        <v>0</v>
      </c>
      <c r="F24" s="313">
        <f>SWO!FU39</f>
        <v>0</v>
      </c>
      <c r="G24" s="381">
        <f>SWO!FV39</f>
        <v>0</v>
      </c>
      <c r="H24" s="381">
        <f>SWO!FW39</f>
        <v>0</v>
      </c>
      <c r="I24" s="381">
        <f>SWO!FX39</f>
        <v>0</v>
      </c>
      <c r="J24" s="381">
        <f>SWO!FY39</f>
        <v>0</v>
      </c>
      <c r="K24" s="381">
        <f>SWO!FZ39</f>
        <v>0</v>
      </c>
      <c r="L24" s="381">
        <f>SWO!GA39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SWO!GC39</f>
        <v>0</v>
      </c>
      <c r="E25" s="313">
        <f>SWO!GD39</f>
        <v>0</v>
      </c>
      <c r="F25" s="313">
        <f>SWO!GE39</f>
        <v>0</v>
      </c>
      <c r="G25" s="381">
        <f>SWO!GF39</f>
        <v>0</v>
      </c>
      <c r="H25" s="381">
        <f>SWO!GG39</f>
        <v>0</v>
      </c>
      <c r="I25" s="381">
        <f>SWO!GH39</f>
        <v>0</v>
      </c>
      <c r="J25" s="381">
        <f>SWO!GI39</f>
        <v>0</v>
      </c>
      <c r="K25" s="381">
        <f>SWO!GJ39</f>
        <v>0</v>
      </c>
      <c r="L25" s="381">
        <f>SWO!GK39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SWO!GM39</f>
        <v>0</v>
      </c>
      <c r="E26" s="313">
        <f>SWO!GN39</f>
        <v>0</v>
      </c>
      <c r="F26" s="313">
        <f>SWO!GO39</f>
        <v>0</v>
      </c>
      <c r="G26" s="381">
        <f>SWO!GP39</f>
        <v>0</v>
      </c>
      <c r="H26" s="381">
        <f>SWO!GQ39</f>
        <v>0</v>
      </c>
      <c r="I26" s="381">
        <f>SWO!GR39</f>
        <v>0</v>
      </c>
      <c r="J26" s="381">
        <f>SWO!GS39</f>
        <v>0</v>
      </c>
      <c r="K26" s="381">
        <f>SWO!GT39</f>
        <v>0</v>
      </c>
      <c r="L26" s="381">
        <f>SWO!GU39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SWO!GW39</f>
        <v>0</v>
      </c>
      <c r="E27" s="313">
        <f>SWO!GX39</f>
        <v>0</v>
      </c>
      <c r="F27" s="313">
        <f>SWO!GY39</f>
        <v>0</v>
      </c>
      <c r="G27" s="381">
        <f>SWO!GZ39</f>
        <v>0</v>
      </c>
      <c r="H27" s="381">
        <f>SWO!HA39</f>
        <v>0</v>
      </c>
      <c r="I27" s="381">
        <f>SWO!HB39</f>
        <v>0</v>
      </c>
      <c r="J27" s="381">
        <f>SWO!HC39</f>
        <v>0</v>
      </c>
      <c r="K27" s="381">
        <f>SWO!HD39</f>
        <v>0</v>
      </c>
      <c r="L27" s="381">
        <f>SWO!HE39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SWO!HG39</f>
        <v>0</v>
      </c>
      <c r="E28" s="313">
        <f>SWO!HH39</f>
        <v>0</v>
      </c>
      <c r="F28" s="313">
        <f>SWO!HI39</f>
        <v>0</v>
      </c>
      <c r="G28" s="381">
        <f>SWO!HJ39</f>
        <v>0</v>
      </c>
      <c r="H28" s="381">
        <f>SWO!HK39</f>
        <v>0</v>
      </c>
      <c r="I28" s="381">
        <f>SWO!HL39</f>
        <v>0</v>
      </c>
      <c r="J28" s="381">
        <f>SWO!HM39</f>
        <v>0</v>
      </c>
      <c r="K28" s="381">
        <f>SWO!HN39</f>
        <v>0</v>
      </c>
      <c r="L28" s="381">
        <f>SWO!HO39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SWO!HQ39</f>
        <v>0</v>
      </c>
      <c r="E29" s="313">
        <f>SWO!HR39</f>
        <v>0</v>
      </c>
      <c r="F29" s="313">
        <f>SWO!HS39</f>
        <v>0</v>
      </c>
      <c r="G29" s="381">
        <f>SWO!HT39</f>
        <v>0</v>
      </c>
      <c r="H29" s="381">
        <f>SWO!HU39</f>
        <v>0</v>
      </c>
      <c r="I29" s="381">
        <f>SWO!HV39</f>
        <v>0</v>
      </c>
      <c r="J29" s="381">
        <f>SWO!HW39</f>
        <v>0</v>
      </c>
      <c r="K29" s="381">
        <f>SWO!HX39</f>
        <v>0</v>
      </c>
      <c r="L29" s="381">
        <f>SWO!HY39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SWO!IA39</f>
        <v>0</v>
      </c>
      <c r="E30" s="313">
        <f>SWO!IB39</f>
        <v>0</v>
      </c>
      <c r="F30" s="313">
        <f>SWO!IC39</f>
        <v>0</v>
      </c>
      <c r="G30" s="381">
        <f>SWO!ID39</f>
        <v>0</v>
      </c>
      <c r="H30" s="381">
        <f>SWO!IE39</f>
        <v>0</v>
      </c>
      <c r="I30" s="381">
        <f>SWO!IF39</f>
        <v>0</v>
      </c>
      <c r="J30" s="381">
        <f>SWO!IG39</f>
        <v>0</v>
      </c>
      <c r="K30" s="381">
        <f>SWO!IH39</f>
        <v>0</v>
      </c>
      <c r="L30" s="381">
        <f>SWO!II39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SWO!IK39</f>
        <v>0</v>
      </c>
      <c r="E31" s="313">
        <f>SWO!IL39</f>
        <v>0</v>
      </c>
      <c r="F31" s="313">
        <f>SWO!IM39</f>
        <v>0</v>
      </c>
      <c r="G31" s="381">
        <f>SWO!IN39</f>
        <v>0</v>
      </c>
      <c r="H31" s="381">
        <f>SWO!IO39</f>
        <v>0</v>
      </c>
      <c r="I31" s="381">
        <f>SWO!IP39</f>
        <v>0</v>
      </c>
      <c r="J31" s="381">
        <f>SWO!IQ39</f>
        <v>0</v>
      </c>
      <c r="K31" s="381">
        <f>SWO!IR39</f>
        <v>0</v>
      </c>
      <c r="L31" s="381">
        <f>SWO!IS39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SWO!IU39</f>
        <v>0</v>
      </c>
      <c r="E32" s="313">
        <f>SWO!IV39</f>
        <v>0</v>
      </c>
      <c r="F32" s="313">
        <f>SWO!IW39</f>
        <v>0</v>
      </c>
      <c r="G32" s="381">
        <f>SWO!IX39</f>
        <v>0</v>
      </c>
      <c r="H32" s="381">
        <f>SWO!IY39</f>
        <v>0</v>
      </c>
      <c r="I32" s="381">
        <f>SWO!IZ39</f>
        <v>0</v>
      </c>
      <c r="J32" s="381">
        <f>SWO!JA39</f>
        <v>0</v>
      </c>
      <c r="K32" s="381">
        <f>SWO!JB39</f>
        <v>0</v>
      </c>
      <c r="L32" s="381">
        <f>SWO!JC39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SWO!JE39</f>
        <v>0</v>
      </c>
      <c r="E33" s="313">
        <f>SWO!JF39</f>
        <v>0</v>
      </c>
      <c r="F33" s="313">
        <f>SWO!JG39</f>
        <v>0</v>
      </c>
      <c r="G33" s="381">
        <f>SWO!JH39</f>
        <v>0</v>
      </c>
      <c r="H33" s="381">
        <f>SWO!JI39</f>
        <v>0</v>
      </c>
      <c r="I33" s="381">
        <f>SWO!JJ39</f>
        <v>0</v>
      </c>
      <c r="J33" s="381">
        <f>SWO!JK39</f>
        <v>0</v>
      </c>
      <c r="K33" s="381">
        <f>SWO!JL39</f>
        <v>0</v>
      </c>
      <c r="L33" s="381">
        <f>SWO!JM39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SWO!JO39</f>
        <v>0</v>
      </c>
      <c r="E34" s="313">
        <f>SWO!JP39</f>
        <v>0</v>
      </c>
      <c r="F34" s="313">
        <f>SWO!JQ39</f>
        <v>0</v>
      </c>
      <c r="G34" s="381">
        <f>SWO!JR39</f>
        <v>0</v>
      </c>
      <c r="H34" s="381">
        <f>SWO!JS39</f>
        <v>0</v>
      </c>
      <c r="I34" s="381">
        <f>SWO!JT39</f>
        <v>0</v>
      </c>
      <c r="J34" s="381">
        <f>SWO!JU39</f>
        <v>0</v>
      </c>
      <c r="K34" s="381">
        <f>SWO!JV39</f>
        <v>0</v>
      </c>
      <c r="L34" s="381">
        <f>SWO!JW39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SWO!JY39</f>
        <v>0</v>
      </c>
      <c r="E35" s="313">
        <f>SWO!JZ39</f>
        <v>0</v>
      </c>
      <c r="F35" s="313">
        <f>SWO!KA39</f>
        <v>0</v>
      </c>
      <c r="G35" s="381">
        <f>SWO!KB39</f>
        <v>0</v>
      </c>
      <c r="H35" s="381">
        <f>SWO!KC39</f>
        <v>0</v>
      </c>
      <c r="I35" s="381">
        <f>SWO!KD39</f>
        <v>0</v>
      </c>
      <c r="J35" s="381">
        <f>SWO!KE39</f>
        <v>0</v>
      </c>
      <c r="K35" s="381">
        <f>SWO!KF39</f>
        <v>0</v>
      </c>
      <c r="L35" s="381">
        <f>SWO!KG39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SWO!KI39</f>
        <v>0</v>
      </c>
      <c r="E36" s="313">
        <f>SWO!KJ39</f>
        <v>0</v>
      </c>
      <c r="F36" s="313">
        <f>SWO!KK39</f>
        <v>0</v>
      </c>
      <c r="G36" s="381">
        <f>SWO!KL39</f>
        <v>0</v>
      </c>
      <c r="H36" s="381">
        <f>SWO!KM39</f>
        <v>0</v>
      </c>
      <c r="I36" s="381">
        <f>SWO!KN39</f>
        <v>0</v>
      </c>
      <c r="J36" s="381">
        <f>SWO!KO39</f>
        <v>0</v>
      </c>
      <c r="K36" s="381">
        <f>SWO!KP39</f>
        <v>0</v>
      </c>
      <c r="L36" s="381">
        <f>SWO!KQ39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SWO!KS39</f>
        <v>0</v>
      </c>
      <c r="E37" s="313">
        <f>SWO!KT39</f>
        <v>0</v>
      </c>
      <c r="F37" s="313">
        <f>SWO!KU39</f>
        <v>0</v>
      </c>
      <c r="G37" s="381">
        <f>SWO!KV39</f>
        <v>0</v>
      </c>
      <c r="H37" s="381">
        <f>SWO!KW39</f>
        <v>0</v>
      </c>
      <c r="I37" s="381">
        <f>SWO!KX39</f>
        <v>0</v>
      </c>
      <c r="J37" s="381">
        <f>SWO!KY39</f>
        <v>0</v>
      </c>
      <c r="K37" s="381">
        <f>SWO!KZ39</f>
        <v>0</v>
      </c>
      <c r="L37" s="381">
        <f>SWO!LA39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SWO!LC39</f>
        <v>0</v>
      </c>
      <c r="E38" s="313">
        <f>SWO!LD39</f>
        <v>0</v>
      </c>
      <c r="F38" s="313">
        <f>SWO!LE39</f>
        <v>0</v>
      </c>
      <c r="G38" s="381">
        <f>SWO!LF39</f>
        <v>0</v>
      </c>
      <c r="H38" s="381">
        <f>SWO!LG39</f>
        <v>0</v>
      </c>
      <c r="I38" s="381">
        <f>SWO!LH39</f>
        <v>0</v>
      </c>
      <c r="J38" s="381">
        <f>SWO!LI39</f>
        <v>0</v>
      </c>
      <c r="K38" s="381">
        <f>SWO!LJ39</f>
        <v>0</v>
      </c>
      <c r="L38" s="381">
        <f>SWO!LK39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SWO!LM39</f>
        <v>0</v>
      </c>
      <c r="E39" s="313">
        <f>SWO!LN39</f>
        <v>0</v>
      </c>
      <c r="F39" s="313">
        <f>SWO!LO39</f>
        <v>0</v>
      </c>
      <c r="G39" s="381">
        <f>SWO!LP39</f>
        <v>0</v>
      </c>
      <c r="H39" s="381">
        <f>SWO!LQ39</f>
        <v>0</v>
      </c>
      <c r="I39" s="381">
        <f>SWO!LR39</f>
        <v>0</v>
      </c>
      <c r="J39" s="381">
        <f>SWO!LS39</f>
        <v>0</v>
      </c>
      <c r="K39" s="381">
        <f>SWO!LT39</f>
        <v>0</v>
      </c>
      <c r="L39" s="381">
        <f>SWO!LU39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SWO!MQ39</f>
        <v>0</v>
      </c>
      <c r="E41" s="331">
        <f>SWO!MR39</f>
        <v>0</v>
      </c>
      <c r="F41" s="331">
        <f>SWO!MS39</f>
        <v>0</v>
      </c>
      <c r="G41" s="383">
        <f>SWO!MT39</f>
        <v>0</v>
      </c>
      <c r="H41" s="383">
        <f>SWO!MU39</f>
        <v>0</v>
      </c>
      <c r="I41" s="383">
        <f>SWO!MV39</f>
        <v>0</v>
      </c>
      <c r="J41" s="383">
        <f>SWO!MW39</f>
        <v>0</v>
      </c>
      <c r="K41" s="383">
        <f>SWO!MX39</f>
        <v>0</v>
      </c>
      <c r="L41" s="383">
        <f>SWO!MY39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'P-27'!A1:N1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347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SWO!E40</f>
        <v>0</v>
      </c>
      <c r="E7" s="313">
        <f>SWO!F40</f>
        <v>0</v>
      </c>
      <c r="F7" s="313">
        <f>SWO!G40</f>
        <v>0</v>
      </c>
      <c r="G7" s="381">
        <f>SWO!H40</f>
        <v>0</v>
      </c>
      <c r="H7" s="381">
        <f>SWO!I40</f>
        <v>0</v>
      </c>
      <c r="I7" s="381">
        <f>SWO!J40</f>
        <v>0</v>
      </c>
      <c r="J7" s="381">
        <f>SWO!K40</f>
        <v>0</v>
      </c>
      <c r="K7" s="381">
        <f>SWO!L40</f>
        <v>0</v>
      </c>
      <c r="L7" s="381">
        <f>SWO!M40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SWO!O40</f>
        <v>0</v>
      </c>
      <c r="E8" s="313">
        <f>SWO!P40</f>
        <v>0</v>
      </c>
      <c r="F8" s="313">
        <f>SWO!Q40</f>
        <v>0</v>
      </c>
      <c r="G8" s="381">
        <f>SWO!R40</f>
        <v>0</v>
      </c>
      <c r="H8" s="381">
        <f>SWO!S40</f>
        <v>0</v>
      </c>
      <c r="I8" s="381">
        <f>SWO!T40</f>
        <v>0</v>
      </c>
      <c r="J8" s="381">
        <f>SWO!U40</f>
        <v>0</v>
      </c>
      <c r="K8" s="381">
        <f>SWO!V40</f>
        <v>0</v>
      </c>
      <c r="L8" s="381">
        <f>SWO!W40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SWO!Y40</f>
        <v>0</v>
      </c>
      <c r="E9" s="313">
        <f>SWO!Z40</f>
        <v>0</v>
      </c>
      <c r="F9" s="313">
        <f>SWO!AA40</f>
        <v>0</v>
      </c>
      <c r="G9" s="381">
        <f>SWO!AB40</f>
        <v>0</v>
      </c>
      <c r="H9" s="381">
        <f>SWO!AC40</f>
        <v>0</v>
      </c>
      <c r="I9" s="381">
        <f>SWO!AD40</f>
        <v>0</v>
      </c>
      <c r="J9" s="381">
        <f>SWO!AE40</f>
        <v>0</v>
      </c>
      <c r="K9" s="381">
        <f>SWO!AF40</f>
        <v>0</v>
      </c>
      <c r="L9" s="381">
        <f>SWO!AG40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SWO!AI40</f>
        <v>0</v>
      </c>
      <c r="E10" s="313">
        <f>SWO!AJ40</f>
        <v>0</v>
      </c>
      <c r="F10" s="313">
        <f>SWO!AK40</f>
        <v>0</v>
      </c>
      <c r="G10" s="381">
        <f>SWO!AL40</f>
        <v>0</v>
      </c>
      <c r="H10" s="381">
        <f>SWO!AM40</f>
        <v>0</v>
      </c>
      <c r="I10" s="381">
        <f>SWO!AN40</f>
        <v>0</v>
      </c>
      <c r="J10" s="381">
        <f>SWO!AO40</f>
        <v>0</v>
      </c>
      <c r="K10" s="381">
        <f>SWO!AP40</f>
        <v>0</v>
      </c>
      <c r="L10" s="381">
        <f>SWO!AQ40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SWO!AS40</f>
        <v>0</v>
      </c>
      <c r="E11" s="313">
        <f>SWO!AT40</f>
        <v>0</v>
      </c>
      <c r="F11" s="313">
        <f>SWO!AU40</f>
        <v>0</v>
      </c>
      <c r="G11" s="381">
        <f>SWO!AV40</f>
        <v>0</v>
      </c>
      <c r="H11" s="381">
        <f>SWO!AW40</f>
        <v>0</v>
      </c>
      <c r="I11" s="381">
        <f>SWO!AX40</f>
        <v>0</v>
      </c>
      <c r="J11" s="381">
        <f>SWO!AY40</f>
        <v>0</v>
      </c>
      <c r="K11" s="381">
        <f>SWO!AZ40</f>
        <v>0</v>
      </c>
      <c r="L11" s="381">
        <f>SWO!BA40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SWO!BC40</f>
        <v>0</v>
      </c>
      <c r="E12" s="313">
        <f>SWO!BD40</f>
        <v>0</v>
      </c>
      <c r="F12" s="313">
        <f>SWO!BE40</f>
        <v>0</v>
      </c>
      <c r="G12" s="381">
        <f>SWO!BF40</f>
        <v>0</v>
      </c>
      <c r="H12" s="381">
        <f>SWO!BG40</f>
        <v>0</v>
      </c>
      <c r="I12" s="381">
        <f>SWO!BH40</f>
        <v>0</v>
      </c>
      <c r="J12" s="381">
        <f>SWO!BI40</f>
        <v>0</v>
      </c>
      <c r="K12" s="381">
        <f>SWO!BJ40</f>
        <v>0</v>
      </c>
      <c r="L12" s="381">
        <f>SWO!BK40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SWO!BM40</f>
        <v>0</v>
      </c>
      <c r="E13" s="313">
        <f>SWO!BN40</f>
        <v>0</v>
      </c>
      <c r="F13" s="313">
        <f>SWO!BO40</f>
        <v>0</v>
      </c>
      <c r="G13" s="381">
        <f>SWO!BP40</f>
        <v>0</v>
      </c>
      <c r="H13" s="381">
        <f>SWO!BQ40</f>
        <v>0</v>
      </c>
      <c r="I13" s="381">
        <f>SWO!BR40</f>
        <v>0</v>
      </c>
      <c r="J13" s="381">
        <f>SWO!BS40</f>
        <v>0</v>
      </c>
      <c r="K13" s="381">
        <f>SWO!BT40</f>
        <v>0</v>
      </c>
      <c r="L13" s="381">
        <f>SWO!BU40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SWO!BW40</f>
        <v>0</v>
      </c>
      <c r="E14" s="313">
        <f>SWO!BX40</f>
        <v>0</v>
      </c>
      <c r="F14" s="313">
        <f>SWO!BY40</f>
        <v>0</v>
      </c>
      <c r="G14" s="381">
        <f>SWO!BZ40</f>
        <v>0</v>
      </c>
      <c r="H14" s="381">
        <f>SWO!CA40</f>
        <v>0</v>
      </c>
      <c r="I14" s="381">
        <f>SWO!CB40</f>
        <v>0</v>
      </c>
      <c r="J14" s="381">
        <f>SWO!CC40</f>
        <v>0</v>
      </c>
      <c r="K14" s="381">
        <f>SWO!CD40</f>
        <v>0</v>
      </c>
      <c r="L14" s="381">
        <f>SWO!CE40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SWO!CG40</f>
        <v>0</v>
      </c>
      <c r="E15" s="313">
        <f>SWO!CH40</f>
        <v>0</v>
      </c>
      <c r="F15" s="313">
        <f>SWO!CI40</f>
        <v>0</v>
      </c>
      <c r="G15" s="381">
        <f>SWO!CJ40</f>
        <v>0</v>
      </c>
      <c r="H15" s="381">
        <f>SWO!CK40</f>
        <v>0</v>
      </c>
      <c r="I15" s="381">
        <f>SWO!CL40</f>
        <v>0</v>
      </c>
      <c r="J15" s="381">
        <f>SWO!CM40</f>
        <v>0</v>
      </c>
      <c r="K15" s="381">
        <f>SWO!CN40</f>
        <v>0</v>
      </c>
      <c r="L15" s="381">
        <f>SWO!CO40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SWO!CQ40</f>
        <v>0</v>
      </c>
      <c r="E16" s="313">
        <f>SWO!CR40</f>
        <v>0</v>
      </c>
      <c r="F16" s="313">
        <f>SWO!CS40</f>
        <v>0</v>
      </c>
      <c r="G16" s="381">
        <f>SWO!CT40</f>
        <v>0</v>
      </c>
      <c r="H16" s="381">
        <f>SWO!CU40</f>
        <v>0</v>
      </c>
      <c r="I16" s="381">
        <f>SWO!CV40</f>
        <v>0</v>
      </c>
      <c r="J16" s="381">
        <f>SWO!CW40</f>
        <v>0</v>
      </c>
      <c r="K16" s="381">
        <f>SWO!CX40</f>
        <v>0</v>
      </c>
      <c r="L16" s="381">
        <f>SWO!CY40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SWO!DA40</f>
        <v>0</v>
      </c>
      <c r="E17" s="313">
        <f>SWO!DB40</f>
        <v>0</v>
      </c>
      <c r="F17" s="313">
        <f>SWO!DC40</f>
        <v>0</v>
      </c>
      <c r="G17" s="381">
        <f>SWO!DD40</f>
        <v>0</v>
      </c>
      <c r="H17" s="381">
        <f>SWO!DE40</f>
        <v>0</v>
      </c>
      <c r="I17" s="381">
        <f>SWO!DF40</f>
        <v>0</v>
      </c>
      <c r="J17" s="381">
        <f>SWO!DG40</f>
        <v>0</v>
      </c>
      <c r="K17" s="381">
        <f>SWO!DH40</f>
        <v>0</v>
      </c>
      <c r="L17" s="381">
        <f>SWO!DI40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SWO!DK40</f>
        <v>0</v>
      </c>
      <c r="E18" s="313">
        <f>SWO!DL40</f>
        <v>0</v>
      </c>
      <c r="F18" s="313">
        <f>SWO!DM40</f>
        <v>0</v>
      </c>
      <c r="G18" s="381">
        <f>SWO!DN40</f>
        <v>0</v>
      </c>
      <c r="H18" s="381">
        <f>SWO!DO40</f>
        <v>0</v>
      </c>
      <c r="I18" s="381">
        <f>SWO!DP40</f>
        <v>0</v>
      </c>
      <c r="J18" s="381">
        <f>SWO!DQ40</f>
        <v>0</v>
      </c>
      <c r="K18" s="381">
        <f>SWO!DR40</f>
        <v>0</v>
      </c>
      <c r="L18" s="381">
        <f>SWO!DS40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SWO!DU40</f>
        <v>0</v>
      </c>
      <c r="E19" s="313">
        <f>SWO!DV40</f>
        <v>0</v>
      </c>
      <c r="F19" s="313">
        <f>SWO!DW40</f>
        <v>0</v>
      </c>
      <c r="G19" s="381">
        <f>SWO!DX40</f>
        <v>0</v>
      </c>
      <c r="H19" s="381">
        <f>SWO!DY40</f>
        <v>0</v>
      </c>
      <c r="I19" s="381">
        <f>SWO!DZ40</f>
        <v>0</v>
      </c>
      <c r="J19" s="381">
        <f>SWO!EA40</f>
        <v>0</v>
      </c>
      <c r="K19" s="381">
        <f>SWO!EB40</f>
        <v>0</v>
      </c>
      <c r="L19" s="381">
        <f>SWO!EC40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SWO!EE40</f>
        <v>0</v>
      </c>
      <c r="E20" s="313">
        <f>SWO!EF40</f>
        <v>0</v>
      </c>
      <c r="F20" s="313">
        <f>SWO!EG40</f>
        <v>0</v>
      </c>
      <c r="G20" s="381">
        <f>SWO!EH40</f>
        <v>0</v>
      </c>
      <c r="H20" s="381">
        <f>SWO!EI40</f>
        <v>0</v>
      </c>
      <c r="I20" s="381">
        <f>SWO!EJ40</f>
        <v>0</v>
      </c>
      <c r="J20" s="381">
        <f>SWO!EK40</f>
        <v>0</v>
      </c>
      <c r="K20" s="381">
        <f>SWO!EL40</f>
        <v>0</v>
      </c>
      <c r="L20" s="381">
        <f>SWO!EM40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SWO!EO40</f>
        <v>0</v>
      </c>
      <c r="E21" s="313">
        <f>SWO!EP40</f>
        <v>0</v>
      </c>
      <c r="F21" s="313">
        <f>SWO!EQ40</f>
        <v>0</v>
      </c>
      <c r="G21" s="381">
        <f>SWO!ER40</f>
        <v>0</v>
      </c>
      <c r="H21" s="381">
        <f>SWO!ES40</f>
        <v>0</v>
      </c>
      <c r="I21" s="381">
        <f>SWO!ET40</f>
        <v>0</v>
      </c>
      <c r="J21" s="381">
        <f>SWO!EU40</f>
        <v>0</v>
      </c>
      <c r="K21" s="381">
        <f>SWO!EV40</f>
        <v>0</v>
      </c>
      <c r="L21" s="381">
        <f>SWO!EW40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SWO!EY40</f>
        <v>0</v>
      </c>
      <c r="E22" s="313">
        <f>SWO!EZ40</f>
        <v>0</v>
      </c>
      <c r="F22" s="313">
        <f>SWO!FA40</f>
        <v>0</v>
      </c>
      <c r="G22" s="381">
        <f>SWO!FB40</f>
        <v>0</v>
      </c>
      <c r="H22" s="381">
        <f>SWO!FC40</f>
        <v>0</v>
      </c>
      <c r="I22" s="381">
        <f>SWO!FD40</f>
        <v>0</v>
      </c>
      <c r="J22" s="381">
        <f>SWO!FE40</f>
        <v>0</v>
      </c>
      <c r="K22" s="381">
        <f>SWO!FF40</f>
        <v>0</v>
      </c>
      <c r="L22" s="381">
        <f>SWO!FG40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SWO!FI40</f>
        <v>0</v>
      </c>
      <c r="E23" s="313">
        <f>SWO!FJ40</f>
        <v>0</v>
      </c>
      <c r="F23" s="313">
        <f>SWO!FK40</f>
        <v>0</v>
      </c>
      <c r="G23" s="381">
        <f>SWO!FL40</f>
        <v>0</v>
      </c>
      <c r="H23" s="381">
        <f>SWO!FM40</f>
        <v>0</v>
      </c>
      <c r="I23" s="381">
        <f>SWO!FN40</f>
        <v>0</v>
      </c>
      <c r="J23" s="381">
        <f>SWO!FO40</f>
        <v>0</v>
      </c>
      <c r="K23" s="381">
        <f>SWO!FP40</f>
        <v>0</v>
      </c>
      <c r="L23" s="381">
        <f>SWO!FQ40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SWO!FS40</f>
        <v>0</v>
      </c>
      <c r="E24" s="313">
        <f>SWO!FT40</f>
        <v>0</v>
      </c>
      <c r="F24" s="313">
        <f>SWO!FU40</f>
        <v>0</v>
      </c>
      <c r="G24" s="381">
        <f>SWO!FV40</f>
        <v>0</v>
      </c>
      <c r="H24" s="381">
        <f>SWO!FW40</f>
        <v>0</v>
      </c>
      <c r="I24" s="381">
        <f>SWO!FX40</f>
        <v>0</v>
      </c>
      <c r="J24" s="381">
        <f>SWO!FY40</f>
        <v>0</v>
      </c>
      <c r="K24" s="381">
        <f>SWO!FZ40</f>
        <v>0</v>
      </c>
      <c r="L24" s="381">
        <f>SWO!GA40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SWO!GC40</f>
        <v>0</v>
      </c>
      <c r="E25" s="313">
        <f>SWO!GD40</f>
        <v>0</v>
      </c>
      <c r="F25" s="313">
        <f>SWO!GE40</f>
        <v>0</v>
      </c>
      <c r="G25" s="381">
        <f>SWO!GF40</f>
        <v>0</v>
      </c>
      <c r="H25" s="381">
        <f>SWO!GG40</f>
        <v>0</v>
      </c>
      <c r="I25" s="381">
        <f>SWO!GH40</f>
        <v>0</v>
      </c>
      <c r="J25" s="381">
        <f>SWO!GI40</f>
        <v>0</v>
      </c>
      <c r="K25" s="381">
        <f>SWO!GJ40</f>
        <v>0</v>
      </c>
      <c r="L25" s="381">
        <f>SWO!GK40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SWO!GM40</f>
        <v>0</v>
      </c>
      <c r="E26" s="313">
        <f>SWO!GN40</f>
        <v>0</v>
      </c>
      <c r="F26" s="313">
        <f>SWO!GO40</f>
        <v>0</v>
      </c>
      <c r="G26" s="381">
        <f>SWO!GP40</f>
        <v>0</v>
      </c>
      <c r="H26" s="381">
        <f>SWO!GQ40</f>
        <v>0</v>
      </c>
      <c r="I26" s="381">
        <f>SWO!GR40</f>
        <v>0</v>
      </c>
      <c r="J26" s="381">
        <f>SWO!GS40</f>
        <v>0</v>
      </c>
      <c r="K26" s="381">
        <f>SWO!GT40</f>
        <v>0</v>
      </c>
      <c r="L26" s="381">
        <f>SWO!GU40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SWO!GW40</f>
        <v>0</v>
      </c>
      <c r="E27" s="313">
        <f>SWO!GX40</f>
        <v>0</v>
      </c>
      <c r="F27" s="313">
        <f>SWO!GY40</f>
        <v>0</v>
      </c>
      <c r="G27" s="381">
        <f>SWO!GZ40</f>
        <v>0</v>
      </c>
      <c r="H27" s="381">
        <f>SWO!HA40</f>
        <v>0</v>
      </c>
      <c r="I27" s="381">
        <f>SWO!HB40</f>
        <v>0</v>
      </c>
      <c r="J27" s="381">
        <f>SWO!HC40</f>
        <v>0</v>
      </c>
      <c r="K27" s="381">
        <f>SWO!HD40</f>
        <v>0</v>
      </c>
      <c r="L27" s="381">
        <f>SWO!HE40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SWO!HG40</f>
        <v>0</v>
      </c>
      <c r="E28" s="313">
        <f>SWO!HH40</f>
        <v>0</v>
      </c>
      <c r="F28" s="313">
        <f>SWO!HI40</f>
        <v>0</v>
      </c>
      <c r="G28" s="381">
        <f>SWO!HJ40</f>
        <v>0</v>
      </c>
      <c r="H28" s="381">
        <f>SWO!HK40</f>
        <v>0</v>
      </c>
      <c r="I28" s="381">
        <f>SWO!HL40</f>
        <v>0</v>
      </c>
      <c r="J28" s="381">
        <f>SWO!HM40</f>
        <v>0</v>
      </c>
      <c r="K28" s="381">
        <f>SWO!HN40</f>
        <v>0</v>
      </c>
      <c r="L28" s="381">
        <f>SWO!HO40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SWO!HQ40</f>
        <v>0</v>
      </c>
      <c r="E29" s="313">
        <f>SWO!HR40</f>
        <v>0</v>
      </c>
      <c r="F29" s="313">
        <f>SWO!HS40</f>
        <v>0</v>
      </c>
      <c r="G29" s="381">
        <f>SWO!HT40</f>
        <v>0</v>
      </c>
      <c r="H29" s="381">
        <f>SWO!HU40</f>
        <v>0</v>
      </c>
      <c r="I29" s="381">
        <f>SWO!HV40</f>
        <v>0</v>
      </c>
      <c r="J29" s="381">
        <f>SWO!HW40</f>
        <v>0</v>
      </c>
      <c r="K29" s="381">
        <f>SWO!HX40</f>
        <v>0</v>
      </c>
      <c r="L29" s="381">
        <f>SWO!HY40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SWO!IA40</f>
        <v>0</v>
      </c>
      <c r="E30" s="313">
        <f>SWO!IB40</f>
        <v>0</v>
      </c>
      <c r="F30" s="313">
        <f>SWO!IC40</f>
        <v>0</v>
      </c>
      <c r="G30" s="381">
        <f>SWO!ID40</f>
        <v>0</v>
      </c>
      <c r="H30" s="381">
        <f>SWO!IE40</f>
        <v>0</v>
      </c>
      <c r="I30" s="381">
        <f>SWO!IF40</f>
        <v>0</v>
      </c>
      <c r="J30" s="381">
        <f>SWO!IG40</f>
        <v>0</v>
      </c>
      <c r="K30" s="381">
        <f>SWO!IH40</f>
        <v>0</v>
      </c>
      <c r="L30" s="381">
        <f>SWO!II40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SWO!IK40</f>
        <v>0</v>
      </c>
      <c r="E31" s="313">
        <f>SWO!IL40</f>
        <v>0</v>
      </c>
      <c r="F31" s="313">
        <f>SWO!IM40</f>
        <v>0</v>
      </c>
      <c r="G31" s="381">
        <f>SWO!IN40</f>
        <v>0</v>
      </c>
      <c r="H31" s="381">
        <f>SWO!IO40</f>
        <v>0</v>
      </c>
      <c r="I31" s="381">
        <f>SWO!IP40</f>
        <v>0</v>
      </c>
      <c r="J31" s="381">
        <f>SWO!IQ40</f>
        <v>0</v>
      </c>
      <c r="K31" s="381">
        <f>SWO!IR40</f>
        <v>0</v>
      </c>
      <c r="L31" s="381">
        <f>SWO!IS40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SWO!IU40</f>
        <v>0</v>
      </c>
      <c r="E32" s="313">
        <f>SWO!IV40</f>
        <v>0</v>
      </c>
      <c r="F32" s="313">
        <f>SWO!IW40</f>
        <v>0</v>
      </c>
      <c r="G32" s="381">
        <f>SWO!IX40</f>
        <v>0</v>
      </c>
      <c r="H32" s="381">
        <f>SWO!IY40</f>
        <v>0</v>
      </c>
      <c r="I32" s="381">
        <f>SWO!IZ40</f>
        <v>0</v>
      </c>
      <c r="J32" s="381">
        <f>SWO!JA40</f>
        <v>0</v>
      </c>
      <c r="K32" s="381">
        <f>SWO!JB40</f>
        <v>0</v>
      </c>
      <c r="L32" s="381">
        <f>SWO!JC40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SWO!JE40</f>
        <v>0</v>
      </c>
      <c r="E33" s="313">
        <f>SWO!JF40</f>
        <v>0</v>
      </c>
      <c r="F33" s="313">
        <f>SWO!JG40</f>
        <v>0</v>
      </c>
      <c r="G33" s="381">
        <f>SWO!JH40</f>
        <v>0</v>
      </c>
      <c r="H33" s="381">
        <f>SWO!JI40</f>
        <v>0</v>
      </c>
      <c r="I33" s="381">
        <f>SWO!JJ40</f>
        <v>0</v>
      </c>
      <c r="J33" s="381">
        <f>SWO!JK40</f>
        <v>0</v>
      </c>
      <c r="K33" s="381">
        <f>SWO!JL40</f>
        <v>0</v>
      </c>
      <c r="L33" s="381">
        <f>SWO!JM40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SWO!JO40</f>
        <v>0</v>
      </c>
      <c r="E34" s="313">
        <f>SWO!JP40</f>
        <v>0</v>
      </c>
      <c r="F34" s="313">
        <f>SWO!JQ40</f>
        <v>0</v>
      </c>
      <c r="G34" s="381">
        <f>SWO!JR40</f>
        <v>0</v>
      </c>
      <c r="H34" s="381">
        <f>SWO!JS40</f>
        <v>0</v>
      </c>
      <c r="I34" s="381">
        <f>SWO!JT40</f>
        <v>0</v>
      </c>
      <c r="J34" s="381">
        <f>SWO!JU40</f>
        <v>0</v>
      </c>
      <c r="K34" s="381">
        <f>SWO!JV40</f>
        <v>0</v>
      </c>
      <c r="L34" s="381">
        <f>SWO!JW40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SWO!JY40</f>
        <v>0</v>
      </c>
      <c r="E35" s="313">
        <f>SWO!JZ40</f>
        <v>0</v>
      </c>
      <c r="F35" s="313">
        <f>SWO!KA40</f>
        <v>0</v>
      </c>
      <c r="G35" s="381">
        <f>SWO!KB40</f>
        <v>0</v>
      </c>
      <c r="H35" s="381">
        <f>SWO!KC40</f>
        <v>0</v>
      </c>
      <c r="I35" s="381">
        <f>SWO!KD40</f>
        <v>0</v>
      </c>
      <c r="J35" s="381">
        <f>SWO!KE40</f>
        <v>0</v>
      </c>
      <c r="K35" s="381">
        <f>SWO!KF40</f>
        <v>0</v>
      </c>
      <c r="L35" s="381">
        <f>SWO!KG40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SWO!KI40</f>
        <v>0</v>
      </c>
      <c r="E36" s="313">
        <f>SWO!KJ40</f>
        <v>0</v>
      </c>
      <c r="F36" s="313">
        <f>SWO!KK40</f>
        <v>0</v>
      </c>
      <c r="G36" s="381">
        <f>SWO!KL40</f>
        <v>0</v>
      </c>
      <c r="H36" s="381">
        <f>SWO!KM40</f>
        <v>0</v>
      </c>
      <c r="I36" s="381">
        <f>SWO!KN40</f>
        <v>0</v>
      </c>
      <c r="J36" s="381">
        <f>SWO!KO40</f>
        <v>0</v>
      </c>
      <c r="K36" s="381">
        <f>SWO!KP40</f>
        <v>0</v>
      </c>
      <c r="L36" s="381">
        <f>SWO!KQ40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SWO!KS40</f>
        <v>0</v>
      </c>
      <c r="E37" s="313">
        <f>SWO!KT40</f>
        <v>0</v>
      </c>
      <c r="F37" s="313">
        <f>SWO!KU40</f>
        <v>0</v>
      </c>
      <c r="G37" s="381">
        <f>SWO!KV40</f>
        <v>0</v>
      </c>
      <c r="H37" s="381">
        <f>SWO!KW40</f>
        <v>0</v>
      </c>
      <c r="I37" s="381">
        <f>SWO!KX40</f>
        <v>0</v>
      </c>
      <c r="J37" s="381">
        <f>SWO!KY40</f>
        <v>0</v>
      </c>
      <c r="K37" s="381">
        <f>SWO!KZ40</f>
        <v>0</v>
      </c>
      <c r="L37" s="381">
        <f>SWO!LA40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SWO!LC40</f>
        <v>0</v>
      </c>
      <c r="E38" s="313">
        <f>SWO!LD40</f>
        <v>0</v>
      </c>
      <c r="F38" s="313">
        <f>SWO!LE40</f>
        <v>0</v>
      </c>
      <c r="G38" s="381">
        <f>SWO!LF40</f>
        <v>0</v>
      </c>
      <c r="H38" s="381">
        <f>SWO!LG40</f>
        <v>0</v>
      </c>
      <c r="I38" s="381">
        <f>SWO!LH40</f>
        <v>0</v>
      </c>
      <c r="J38" s="381">
        <f>SWO!LI40</f>
        <v>0</v>
      </c>
      <c r="K38" s="381">
        <f>SWO!LJ40</f>
        <v>0</v>
      </c>
      <c r="L38" s="381">
        <f>SWO!LK40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SWO!LM40</f>
        <v>0</v>
      </c>
      <c r="E39" s="313">
        <f>SWO!LN40</f>
        <v>0</v>
      </c>
      <c r="F39" s="313">
        <f>SWO!LO40</f>
        <v>0</v>
      </c>
      <c r="G39" s="381">
        <f>SWO!LP40</f>
        <v>0</v>
      </c>
      <c r="H39" s="381">
        <f>SWO!LQ40</f>
        <v>0</v>
      </c>
      <c r="I39" s="381">
        <f>SWO!LR40</f>
        <v>0</v>
      </c>
      <c r="J39" s="381">
        <f>SWO!LS40</f>
        <v>0</v>
      </c>
      <c r="K39" s="381">
        <f>SWO!LT40</f>
        <v>0</v>
      </c>
      <c r="L39" s="381">
        <f>SWO!LU40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SWO!MQ40</f>
        <v>0</v>
      </c>
      <c r="E41" s="331">
        <f>SWO!MR40</f>
        <v>0</v>
      </c>
      <c r="F41" s="331">
        <f>SWO!MS40</f>
        <v>0</v>
      </c>
      <c r="G41" s="383">
        <f>SWO!MT40</f>
        <v>0</v>
      </c>
      <c r="H41" s="383">
        <f>SWO!MU40</f>
        <v>0</v>
      </c>
      <c r="I41" s="383">
        <f>SWO!MV40</f>
        <v>0</v>
      </c>
      <c r="J41" s="383">
        <f>SWO!MW40</f>
        <v>0</v>
      </c>
      <c r="K41" s="383">
        <f>SWO!MX40</f>
        <v>0</v>
      </c>
      <c r="L41" s="383">
        <f>SWO!MY40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'P-27'!A1:N1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348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SWO!E41</f>
        <v>0</v>
      </c>
      <c r="E7" s="313">
        <f>SWO!F41</f>
        <v>0</v>
      </c>
      <c r="F7" s="313">
        <f>SWO!G41</f>
        <v>0</v>
      </c>
      <c r="G7" s="381">
        <f>SWO!H41</f>
        <v>0</v>
      </c>
      <c r="H7" s="381">
        <f>SWO!I41</f>
        <v>0</v>
      </c>
      <c r="I7" s="381">
        <f>SWO!J41</f>
        <v>0</v>
      </c>
      <c r="J7" s="381">
        <f>SWO!K41</f>
        <v>0</v>
      </c>
      <c r="K7" s="381">
        <f>SWO!L41</f>
        <v>0</v>
      </c>
      <c r="L7" s="381">
        <f>SWO!M41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SWO!O41</f>
        <v>0</v>
      </c>
      <c r="E8" s="313">
        <f>SWO!P41</f>
        <v>0</v>
      </c>
      <c r="F8" s="313">
        <f>SWO!Q41</f>
        <v>0</v>
      </c>
      <c r="G8" s="381">
        <f>SWO!R41</f>
        <v>0</v>
      </c>
      <c r="H8" s="381">
        <f>SWO!S41</f>
        <v>0</v>
      </c>
      <c r="I8" s="381">
        <f>SWO!T41</f>
        <v>0</v>
      </c>
      <c r="J8" s="381">
        <f>SWO!U41</f>
        <v>0</v>
      </c>
      <c r="K8" s="381">
        <f>SWO!V41</f>
        <v>0</v>
      </c>
      <c r="L8" s="381">
        <f>SWO!W41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SWO!Y41</f>
        <v>0</v>
      </c>
      <c r="E9" s="313">
        <f>SWO!Z41</f>
        <v>0</v>
      </c>
      <c r="F9" s="313">
        <f>SWO!AA41</f>
        <v>0</v>
      </c>
      <c r="G9" s="381">
        <f>SWO!AB41</f>
        <v>0</v>
      </c>
      <c r="H9" s="381">
        <f>SWO!AC41</f>
        <v>0</v>
      </c>
      <c r="I9" s="381">
        <f>SWO!AD41</f>
        <v>0</v>
      </c>
      <c r="J9" s="381">
        <f>SWO!AE41</f>
        <v>0</v>
      </c>
      <c r="K9" s="381">
        <f>SWO!AF41</f>
        <v>0</v>
      </c>
      <c r="L9" s="381">
        <f>SWO!AG41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SWO!AI41</f>
        <v>0</v>
      </c>
      <c r="E10" s="313">
        <f>SWO!AJ41</f>
        <v>0</v>
      </c>
      <c r="F10" s="313">
        <f>SWO!AK41</f>
        <v>0</v>
      </c>
      <c r="G10" s="381">
        <f>SWO!AL41</f>
        <v>0</v>
      </c>
      <c r="H10" s="381">
        <f>SWO!AM41</f>
        <v>0</v>
      </c>
      <c r="I10" s="381">
        <f>SWO!AN41</f>
        <v>0</v>
      </c>
      <c r="J10" s="381">
        <f>SWO!AO41</f>
        <v>0</v>
      </c>
      <c r="K10" s="381">
        <f>SWO!AP41</f>
        <v>0</v>
      </c>
      <c r="L10" s="381">
        <f>SWO!AQ41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SWO!AS41</f>
        <v>0</v>
      </c>
      <c r="E11" s="313">
        <f>SWO!AT41</f>
        <v>0</v>
      </c>
      <c r="F11" s="313">
        <f>SWO!AU41</f>
        <v>0</v>
      </c>
      <c r="G11" s="381">
        <f>SWO!AV41</f>
        <v>0</v>
      </c>
      <c r="H11" s="381">
        <f>SWO!AW41</f>
        <v>0</v>
      </c>
      <c r="I11" s="381">
        <f>SWO!AX41</f>
        <v>0</v>
      </c>
      <c r="J11" s="381">
        <f>SWO!AY41</f>
        <v>0</v>
      </c>
      <c r="K11" s="381">
        <f>SWO!AZ41</f>
        <v>0</v>
      </c>
      <c r="L11" s="381">
        <f>SWO!BA41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SWO!BC41</f>
        <v>0</v>
      </c>
      <c r="E12" s="313">
        <f>SWO!BD41</f>
        <v>0</v>
      </c>
      <c r="F12" s="313">
        <f>SWO!BE41</f>
        <v>0</v>
      </c>
      <c r="G12" s="381">
        <f>SWO!BF41</f>
        <v>0</v>
      </c>
      <c r="H12" s="381">
        <f>SWO!BG41</f>
        <v>0</v>
      </c>
      <c r="I12" s="381">
        <f>SWO!BH41</f>
        <v>0</v>
      </c>
      <c r="J12" s="381">
        <f>SWO!BI41</f>
        <v>0</v>
      </c>
      <c r="K12" s="381">
        <f>SWO!BJ41</f>
        <v>0</v>
      </c>
      <c r="L12" s="381">
        <f>SWO!BK41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SWO!BM41</f>
        <v>0</v>
      </c>
      <c r="E13" s="313">
        <f>SWO!BN41</f>
        <v>0</v>
      </c>
      <c r="F13" s="313">
        <f>SWO!BO41</f>
        <v>0</v>
      </c>
      <c r="G13" s="381">
        <f>SWO!BP41</f>
        <v>0</v>
      </c>
      <c r="H13" s="381">
        <f>SWO!BQ41</f>
        <v>0</v>
      </c>
      <c r="I13" s="381">
        <f>SWO!BR41</f>
        <v>0</v>
      </c>
      <c r="J13" s="381">
        <f>SWO!BS41</f>
        <v>0</v>
      </c>
      <c r="K13" s="381">
        <f>SWO!BT41</f>
        <v>0</v>
      </c>
      <c r="L13" s="381">
        <f>SWO!BU41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SWO!BW41</f>
        <v>0</v>
      </c>
      <c r="E14" s="313">
        <f>SWO!BX41</f>
        <v>0</v>
      </c>
      <c r="F14" s="313">
        <f>SWO!BY41</f>
        <v>0</v>
      </c>
      <c r="G14" s="381">
        <f>SWO!BZ41</f>
        <v>0</v>
      </c>
      <c r="H14" s="381">
        <f>SWO!CA41</f>
        <v>0</v>
      </c>
      <c r="I14" s="381">
        <f>SWO!CB41</f>
        <v>0</v>
      </c>
      <c r="J14" s="381">
        <f>SWO!CC41</f>
        <v>0</v>
      </c>
      <c r="K14" s="381">
        <f>SWO!CD41</f>
        <v>0</v>
      </c>
      <c r="L14" s="381">
        <f>SWO!CE41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SWO!CG41</f>
        <v>0</v>
      </c>
      <c r="E15" s="313">
        <f>SWO!CH41</f>
        <v>0</v>
      </c>
      <c r="F15" s="313">
        <f>SWO!CI41</f>
        <v>0</v>
      </c>
      <c r="G15" s="381">
        <f>SWO!CJ41</f>
        <v>0</v>
      </c>
      <c r="H15" s="381">
        <f>SWO!CK41</f>
        <v>0</v>
      </c>
      <c r="I15" s="381">
        <f>SWO!CL41</f>
        <v>0</v>
      </c>
      <c r="J15" s="381">
        <f>SWO!CM41</f>
        <v>0</v>
      </c>
      <c r="K15" s="381">
        <f>SWO!CN41</f>
        <v>0</v>
      </c>
      <c r="L15" s="381">
        <f>SWO!CO41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SWO!CQ41</f>
        <v>0</v>
      </c>
      <c r="E16" s="313">
        <f>SWO!CR41</f>
        <v>0</v>
      </c>
      <c r="F16" s="313">
        <f>SWO!CS41</f>
        <v>0</v>
      </c>
      <c r="G16" s="381">
        <f>SWO!CT41</f>
        <v>0</v>
      </c>
      <c r="H16" s="381">
        <f>SWO!CU41</f>
        <v>0</v>
      </c>
      <c r="I16" s="381">
        <f>SWO!CV41</f>
        <v>0</v>
      </c>
      <c r="J16" s="381">
        <f>SWO!CW41</f>
        <v>0</v>
      </c>
      <c r="K16" s="381">
        <f>SWO!CX41</f>
        <v>0</v>
      </c>
      <c r="L16" s="381">
        <f>SWO!CY41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SWO!DA41</f>
        <v>0</v>
      </c>
      <c r="E17" s="313">
        <f>SWO!DB41</f>
        <v>0</v>
      </c>
      <c r="F17" s="313">
        <f>SWO!DC41</f>
        <v>0</v>
      </c>
      <c r="G17" s="381">
        <f>SWO!DD41</f>
        <v>0</v>
      </c>
      <c r="H17" s="381">
        <f>SWO!DE41</f>
        <v>0</v>
      </c>
      <c r="I17" s="381">
        <f>SWO!DF41</f>
        <v>0</v>
      </c>
      <c r="J17" s="381">
        <f>SWO!DG41</f>
        <v>0</v>
      </c>
      <c r="K17" s="381">
        <f>SWO!DH41</f>
        <v>0</v>
      </c>
      <c r="L17" s="381">
        <f>SWO!DI41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SWO!DK41</f>
        <v>0</v>
      </c>
      <c r="E18" s="313">
        <f>SWO!DL41</f>
        <v>0</v>
      </c>
      <c r="F18" s="313">
        <f>SWO!DM41</f>
        <v>0</v>
      </c>
      <c r="G18" s="381">
        <f>SWO!DN41</f>
        <v>0</v>
      </c>
      <c r="H18" s="381">
        <f>SWO!DO41</f>
        <v>0</v>
      </c>
      <c r="I18" s="381">
        <f>SWO!DP41</f>
        <v>0</v>
      </c>
      <c r="J18" s="381">
        <f>SWO!DQ41</f>
        <v>0</v>
      </c>
      <c r="K18" s="381">
        <f>SWO!DR41</f>
        <v>0</v>
      </c>
      <c r="L18" s="381">
        <f>SWO!DS41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SWO!DU41</f>
        <v>0</v>
      </c>
      <c r="E19" s="313">
        <f>SWO!DV41</f>
        <v>0</v>
      </c>
      <c r="F19" s="313">
        <f>SWO!DW41</f>
        <v>0</v>
      </c>
      <c r="G19" s="381">
        <f>SWO!DX41</f>
        <v>0</v>
      </c>
      <c r="H19" s="381">
        <f>SWO!DY41</f>
        <v>0</v>
      </c>
      <c r="I19" s="381">
        <f>SWO!DZ41</f>
        <v>0</v>
      </c>
      <c r="J19" s="381">
        <f>SWO!EA41</f>
        <v>0</v>
      </c>
      <c r="K19" s="381">
        <f>SWO!EB41</f>
        <v>0</v>
      </c>
      <c r="L19" s="381">
        <f>SWO!EC41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SWO!EE41</f>
        <v>0</v>
      </c>
      <c r="E20" s="313">
        <f>SWO!EF41</f>
        <v>0</v>
      </c>
      <c r="F20" s="313">
        <f>SWO!EG41</f>
        <v>0</v>
      </c>
      <c r="G20" s="381">
        <f>SWO!EH41</f>
        <v>0</v>
      </c>
      <c r="H20" s="381">
        <f>SWO!EI41</f>
        <v>0</v>
      </c>
      <c r="I20" s="381">
        <f>SWO!EJ41</f>
        <v>0</v>
      </c>
      <c r="J20" s="381">
        <f>SWO!EK41</f>
        <v>0</v>
      </c>
      <c r="K20" s="381">
        <f>SWO!EL41</f>
        <v>0</v>
      </c>
      <c r="L20" s="381">
        <f>SWO!EM41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SWO!EO41</f>
        <v>0</v>
      </c>
      <c r="E21" s="313">
        <f>SWO!EP41</f>
        <v>0</v>
      </c>
      <c r="F21" s="313">
        <f>SWO!EQ41</f>
        <v>0</v>
      </c>
      <c r="G21" s="381">
        <f>SWO!ER41</f>
        <v>0</v>
      </c>
      <c r="H21" s="381">
        <f>SWO!ES41</f>
        <v>0</v>
      </c>
      <c r="I21" s="381">
        <f>SWO!ET41</f>
        <v>0</v>
      </c>
      <c r="J21" s="381">
        <f>SWO!EU41</f>
        <v>0</v>
      </c>
      <c r="K21" s="381">
        <f>SWO!EV41</f>
        <v>0</v>
      </c>
      <c r="L21" s="381">
        <f>SWO!EW41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SWO!EY41</f>
        <v>0</v>
      </c>
      <c r="E22" s="313">
        <f>SWO!EZ41</f>
        <v>0</v>
      </c>
      <c r="F22" s="313">
        <f>SWO!FA41</f>
        <v>0</v>
      </c>
      <c r="G22" s="381">
        <f>SWO!FB41</f>
        <v>0</v>
      </c>
      <c r="H22" s="381">
        <f>SWO!FC41</f>
        <v>0</v>
      </c>
      <c r="I22" s="381">
        <f>SWO!FD41</f>
        <v>0</v>
      </c>
      <c r="J22" s="381">
        <f>SWO!FE41</f>
        <v>0</v>
      </c>
      <c r="K22" s="381">
        <f>SWO!FF41</f>
        <v>0</v>
      </c>
      <c r="L22" s="381">
        <f>SWO!FG41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SWO!FI41</f>
        <v>0</v>
      </c>
      <c r="E23" s="313">
        <f>SWO!FJ41</f>
        <v>0</v>
      </c>
      <c r="F23" s="313">
        <f>SWO!FK41</f>
        <v>0</v>
      </c>
      <c r="G23" s="381">
        <f>SWO!FL41</f>
        <v>0</v>
      </c>
      <c r="H23" s="381">
        <f>SWO!FM41</f>
        <v>0</v>
      </c>
      <c r="I23" s="381">
        <f>SWO!FN41</f>
        <v>0</v>
      </c>
      <c r="J23" s="381">
        <f>SWO!FO41</f>
        <v>0</v>
      </c>
      <c r="K23" s="381">
        <f>SWO!FP41</f>
        <v>0</v>
      </c>
      <c r="L23" s="381">
        <f>SWO!FQ41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SWO!FS41</f>
        <v>0</v>
      </c>
      <c r="E24" s="313">
        <f>SWO!FT41</f>
        <v>0</v>
      </c>
      <c r="F24" s="313">
        <f>SWO!FU41</f>
        <v>0</v>
      </c>
      <c r="G24" s="381">
        <f>SWO!FV41</f>
        <v>0</v>
      </c>
      <c r="H24" s="381">
        <f>SWO!FW41</f>
        <v>0</v>
      </c>
      <c r="I24" s="381">
        <f>SWO!FX41</f>
        <v>0</v>
      </c>
      <c r="J24" s="381">
        <f>SWO!FY41</f>
        <v>0</v>
      </c>
      <c r="K24" s="381">
        <f>SWO!FZ41</f>
        <v>0</v>
      </c>
      <c r="L24" s="381">
        <f>SWO!GA41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SWO!GC41</f>
        <v>0</v>
      </c>
      <c r="E25" s="313">
        <f>SWO!GD41</f>
        <v>0</v>
      </c>
      <c r="F25" s="313">
        <f>SWO!GE41</f>
        <v>0</v>
      </c>
      <c r="G25" s="381">
        <f>SWO!GF41</f>
        <v>0</v>
      </c>
      <c r="H25" s="381">
        <f>SWO!GG41</f>
        <v>0</v>
      </c>
      <c r="I25" s="381">
        <f>SWO!GH41</f>
        <v>0</v>
      </c>
      <c r="J25" s="381">
        <f>SWO!GI41</f>
        <v>0</v>
      </c>
      <c r="K25" s="381">
        <f>SWO!GJ41</f>
        <v>0</v>
      </c>
      <c r="L25" s="381">
        <f>SWO!GK41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SWO!GM41</f>
        <v>0</v>
      </c>
      <c r="E26" s="313">
        <f>SWO!GN41</f>
        <v>0</v>
      </c>
      <c r="F26" s="313">
        <f>SWO!GO41</f>
        <v>0</v>
      </c>
      <c r="G26" s="381">
        <f>SWO!GP41</f>
        <v>0</v>
      </c>
      <c r="H26" s="381">
        <f>SWO!GQ41</f>
        <v>0</v>
      </c>
      <c r="I26" s="381">
        <f>SWO!GR41</f>
        <v>0</v>
      </c>
      <c r="J26" s="381">
        <f>SWO!GS41</f>
        <v>0</v>
      </c>
      <c r="K26" s="381">
        <f>SWO!GT41</f>
        <v>0</v>
      </c>
      <c r="L26" s="381">
        <f>SWO!GU41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SWO!GW41</f>
        <v>0</v>
      </c>
      <c r="E27" s="313">
        <f>SWO!GX41</f>
        <v>0</v>
      </c>
      <c r="F27" s="313">
        <f>SWO!GY41</f>
        <v>0</v>
      </c>
      <c r="G27" s="381">
        <f>SWO!GZ41</f>
        <v>0</v>
      </c>
      <c r="H27" s="381">
        <f>SWO!HA41</f>
        <v>0</v>
      </c>
      <c r="I27" s="381">
        <f>SWO!HB41</f>
        <v>0</v>
      </c>
      <c r="J27" s="381">
        <f>SWO!HC41</f>
        <v>0</v>
      </c>
      <c r="K27" s="381">
        <f>SWO!HD41</f>
        <v>0</v>
      </c>
      <c r="L27" s="381">
        <f>SWO!HE41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SWO!HG41</f>
        <v>0</v>
      </c>
      <c r="E28" s="313">
        <f>SWO!HH41</f>
        <v>0</v>
      </c>
      <c r="F28" s="313">
        <f>SWO!HI41</f>
        <v>0</v>
      </c>
      <c r="G28" s="381">
        <f>SWO!HJ41</f>
        <v>0</v>
      </c>
      <c r="H28" s="381">
        <f>SWO!HK41</f>
        <v>0</v>
      </c>
      <c r="I28" s="381">
        <f>SWO!HL41</f>
        <v>0</v>
      </c>
      <c r="J28" s="381">
        <f>SWO!HM41</f>
        <v>0</v>
      </c>
      <c r="K28" s="381">
        <f>SWO!HN41</f>
        <v>0</v>
      </c>
      <c r="L28" s="381">
        <f>SWO!HO41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SWO!HQ41</f>
        <v>0</v>
      </c>
      <c r="E29" s="313">
        <f>SWO!HR41</f>
        <v>0</v>
      </c>
      <c r="F29" s="313">
        <f>SWO!HS41</f>
        <v>0</v>
      </c>
      <c r="G29" s="381">
        <f>SWO!HT41</f>
        <v>0</v>
      </c>
      <c r="H29" s="381">
        <f>SWO!HU41</f>
        <v>0</v>
      </c>
      <c r="I29" s="381">
        <f>SWO!HV41</f>
        <v>0</v>
      </c>
      <c r="J29" s="381">
        <f>SWO!HW41</f>
        <v>0</v>
      </c>
      <c r="K29" s="381">
        <f>SWO!HX41</f>
        <v>0</v>
      </c>
      <c r="L29" s="381">
        <f>SWO!HY41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SWO!IA41</f>
        <v>0</v>
      </c>
      <c r="E30" s="313">
        <f>SWO!IB41</f>
        <v>0</v>
      </c>
      <c r="F30" s="313">
        <f>SWO!IC41</f>
        <v>0</v>
      </c>
      <c r="G30" s="381">
        <f>SWO!ID41</f>
        <v>0</v>
      </c>
      <c r="H30" s="381">
        <f>SWO!IE41</f>
        <v>0</v>
      </c>
      <c r="I30" s="381">
        <f>SWO!IF41</f>
        <v>0</v>
      </c>
      <c r="J30" s="381">
        <f>SWO!IG41</f>
        <v>0</v>
      </c>
      <c r="K30" s="381">
        <f>SWO!IH41</f>
        <v>0</v>
      </c>
      <c r="L30" s="381">
        <f>SWO!II41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SWO!IK41</f>
        <v>0</v>
      </c>
      <c r="E31" s="313">
        <f>SWO!IL41</f>
        <v>0</v>
      </c>
      <c r="F31" s="313">
        <f>SWO!IM41</f>
        <v>0</v>
      </c>
      <c r="G31" s="381">
        <f>SWO!IN41</f>
        <v>0</v>
      </c>
      <c r="H31" s="381">
        <f>SWO!IO41</f>
        <v>0</v>
      </c>
      <c r="I31" s="381">
        <f>SWO!IP41</f>
        <v>0</v>
      </c>
      <c r="J31" s="381">
        <f>SWO!IQ41</f>
        <v>0</v>
      </c>
      <c r="K31" s="381">
        <f>SWO!IR41</f>
        <v>0</v>
      </c>
      <c r="L31" s="381">
        <f>SWO!IS41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SWO!IU41</f>
        <v>0</v>
      </c>
      <c r="E32" s="313">
        <f>SWO!IV41</f>
        <v>0</v>
      </c>
      <c r="F32" s="313">
        <f>SWO!IW41</f>
        <v>0</v>
      </c>
      <c r="G32" s="381">
        <f>SWO!IX41</f>
        <v>0</v>
      </c>
      <c r="H32" s="381">
        <f>SWO!IY41</f>
        <v>0</v>
      </c>
      <c r="I32" s="381">
        <f>SWO!IZ41</f>
        <v>0</v>
      </c>
      <c r="J32" s="381">
        <f>SWO!JA41</f>
        <v>0</v>
      </c>
      <c r="K32" s="381">
        <f>SWO!JB41</f>
        <v>0</v>
      </c>
      <c r="L32" s="381">
        <f>SWO!JC41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SWO!JE41</f>
        <v>0</v>
      </c>
      <c r="E33" s="313">
        <f>SWO!JF41</f>
        <v>0</v>
      </c>
      <c r="F33" s="313">
        <f>SWO!JG41</f>
        <v>0</v>
      </c>
      <c r="G33" s="381">
        <f>SWO!JH41</f>
        <v>0</v>
      </c>
      <c r="H33" s="381">
        <f>SWO!JI41</f>
        <v>0</v>
      </c>
      <c r="I33" s="381">
        <f>SWO!JJ41</f>
        <v>0</v>
      </c>
      <c r="J33" s="381">
        <f>SWO!JK41</f>
        <v>0</v>
      </c>
      <c r="K33" s="381">
        <f>SWO!JL41</f>
        <v>0</v>
      </c>
      <c r="L33" s="381">
        <f>SWO!JM41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SWO!JO41</f>
        <v>0</v>
      </c>
      <c r="E34" s="313">
        <f>SWO!JP41</f>
        <v>0</v>
      </c>
      <c r="F34" s="313">
        <f>SWO!JQ41</f>
        <v>0</v>
      </c>
      <c r="G34" s="381">
        <f>SWO!JR41</f>
        <v>0</v>
      </c>
      <c r="H34" s="381">
        <f>SWO!JS41</f>
        <v>0</v>
      </c>
      <c r="I34" s="381">
        <f>SWO!JT41</f>
        <v>0</v>
      </c>
      <c r="J34" s="381">
        <f>SWO!JU41</f>
        <v>0</v>
      </c>
      <c r="K34" s="381">
        <f>SWO!JV41</f>
        <v>0</v>
      </c>
      <c r="L34" s="381">
        <f>SWO!JW41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SWO!JY41</f>
        <v>0</v>
      </c>
      <c r="E35" s="313">
        <f>SWO!JZ41</f>
        <v>0</v>
      </c>
      <c r="F35" s="313">
        <f>SWO!KA41</f>
        <v>0</v>
      </c>
      <c r="G35" s="381">
        <f>SWO!KB41</f>
        <v>0</v>
      </c>
      <c r="H35" s="381">
        <f>SWO!KC41</f>
        <v>0</v>
      </c>
      <c r="I35" s="381">
        <f>SWO!KD41</f>
        <v>0</v>
      </c>
      <c r="J35" s="381">
        <f>SWO!KE41</f>
        <v>0</v>
      </c>
      <c r="K35" s="381">
        <f>SWO!KF41</f>
        <v>0</v>
      </c>
      <c r="L35" s="381">
        <f>SWO!KG41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SWO!KI41</f>
        <v>0</v>
      </c>
      <c r="E36" s="313">
        <f>SWO!KJ41</f>
        <v>0</v>
      </c>
      <c r="F36" s="313">
        <f>SWO!KK41</f>
        <v>0</v>
      </c>
      <c r="G36" s="381">
        <f>SWO!KL41</f>
        <v>0</v>
      </c>
      <c r="H36" s="381">
        <f>SWO!KM41</f>
        <v>0</v>
      </c>
      <c r="I36" s="381">
        <f>SWO!KN41</f>
        <v>0</v>
      </c>
      <c r="J36" s="381">
        <f>SWO!KO41</f>
        <v>0</v>
      </c>
      <c r="K36" s="381">
        <f>SWO!KP41</f>
        <v>0</v>
      </c>
      <c r="L36" s="381">
        <f>SWO!KQ41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SWO!KS41</f>
        <v>0</v>
      </c>
      <c r="E37" s="313">
        <f>SWO!KT41</f>
        <v>0</v>
      </c>
      <c r="F37" s="313">
        <f>SWO!KU41</f>
        <v>0</v>
      </c>
      <c r="G37" s="381">
        <f>SWO!KV41</f>
        <v>0</v>
      </c>
      <c r="H37" s="381">
        <f>SWO!KW41</f>
        <v>0</v>
      </c>
      <c r="I37" s="381">
        <f>SWO!KX41</f>
        <v>0</v>
      </c>
      <c r="J37" s="381">
        <f>SWO!KY41</f>
        <v>0</v>
      </c>
      <c r="K37" s="381">
        <f>SWO!KZ41</f>
        <v>0</v>
      </c>
      <c r="L37" s="381">
        <f>SWO!LA41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SWO!LC41</f>
        <v>0</v>
      </c>
      <c r="E38" s="313">
        <f>SWO!LD41</f>
        <v>0</v>
      </c>
      <c r="F38" s="313">
        <f>SWO!LE41</f>
        <v>0</v>
      </c>
      <c r="G38" s="381">
        <f>SWO!LF41</f>
        <v>0</v>
      </c>
      <c r="H38" s="381">
        <f>SWO!LG41</f>
        <v>0</v>
      </c>
      <c r="I38" s="381">
        <f>SWO!LH41</f>
        <v>0</v>
      </c>
      <c r="J38" s="381">
        <f>SWO!LI41</f>
        <v>0</v>
      </c>
      <c r="K38" s="381">
        <f>SWO!LJ41</f>
        <v>0</v>
      </c>
      <c r="L38" s="381">
        <f>SWO!LK41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SWO!LM41</f>
        <v>0</v>
      </c>
      <c r="E39" s="313">
        <f>SWO!LN41</f>
        <v>0</v>
      </c>
      <c r="F39" s="313">
        <f>SWO!LO41</f>
        <v>0</v>
      </c>
      <c r="G39" s="381">
        <f>SWO!LP41</f>
        <v>0</v>
      </c>
      <c r="H39" s="381">
        <f>SWO!LQ41</f>
        <v>0</v>
      </c>
      <c r="I39" s="381">
        <f>SWO!LR41</f>
        <v>0</v>
      </c>
      <c r="J39" s="381">
        <f>SWO!LS41</f>
        <v>0</v>
      </c>
      <c r="K39" s="381">
        <f>SWO!LT41</f>
        <v>0</v>
      </c>
      <c r="L39" s="381">
        <f>SWO!LU41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SWO!MQ41</f>
        <v>0</v>
      </c>
      <c r="E41" s="331">
        <f>SWO!MR41</f>
        <v>0</v>
      </c>
      <c r="F41" s="331">
        <f>SWO!MS41</f>
        <v>0</v>
      </c>
      <c r="G41" s="383">
        <f>SWO!MT41</f>
        <v>0</v>
      </c>
      <c r="H41" s="383">
        <f>SWO!MU41</f>
        <v>0</v>
      </c>
      <c r="I41" s="383">
        <f>SWO!MV41</f>
        <v>0</v>
      </c>
      <c r="J41" s="383">
        <f>SWO!MW41</f>
        <v>0</v>
      </c>
      <c r="K41" s="383">
        <f>SWO!MX41</f>
        <v>0</v>
      </c>
      <c r="L41" s="383">
        <f>SWO!MY41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view="pageBreakPreview" zoomScale="70" zoomScaleSheetLayoutView="70" workbookViewId="0">
      <selection activeCell="L7" sqref="L7"/>
    </sheetView>
  </sheetViews>
  <sheetFormatPr defaultColWidth="9.28515625" defaultRowHeight="15" x14ac:dyDescent="0.25"/>
  <cols>
    <col min="1" max="1" width="4.42578125" style="7" customWidth="1"/>
    <col min="2" max="2" width="9.7109375" style="6" customWidth="1"/>
    <col min="3" max="3" width="42.7109375" style="6" customWidth="1"/>
    <col min="4" max="4" width="11.140625" style="7" customWidth="1"/>
    <col min="5" max="5" width="11" style="7" customWidth="1"/>
    <col min="6" max="6" width="11.5703125" style="7" customWidth="1"/>
    <col min="7" max="7" width="11" style="20" customWidth="1"/>
    <col min="8" max="8" width="13.140625" style="20" customWidth="1"/>
    <col min="9" max="9" width="12.7109375" style="7" customWidth="1"/>
    <col min="10" max="254" width="9.28515625" style="7"/>
    <col min="255" max="255" width="4.42578125" style="7" customWidth="1"/>
    <col min="256" max="256" width="14.7109375" style="7" customWidth="1"/>
    <col min="257" max="257" width="53.28515625" style="7" customWidth="1"/>
    <col min="258" max="258" width="14.28515625" style="7" customWidth="1"/>
    <col min="259" max="259" width="15.7109375" style="7" customWidth="1"/>
    <col min="260" max="260" width="13.5703125" style="7" customWidth="1"/>
    <col min="261" max="261" width="11.85546875" style="7" customWidth="1"/>
    <col min="262" max="262" width="16.140625" style="7" customWidth="1"/>
    <col min="263" max="263" width="11.5703125" style="7" bestFit="1" customWidth="1"/>
    <col min="264" max="510" width="9.28515625" style="7"/>
    <col min="511" max="511" width="4.42578125" style="7" customWidth="1"/>
    <col min="512" max="512" width="14.7109375" style="7" customWidth="1"/>
    <col min="513" max="513" width="53.28515625" style="7" customWidth="1"/>
    <col min="514" max="514" width="14.28515625" style="7" customWidth="1"/>
    <col min="515" max="515" width="15.7109375" style="7" customWidth="1"/>
    <col min="516" max="516" width="13.5703125" style="7" customWidth="1"/>
    <col min="517" max="517" width="11.85546875" style="7" customWidth="1"/>
    <col min="518" max="518" width="16.140625" style="7" customWidth="1"/>
    <col min="519" max="519" width="11.5703125" style="7" bestFit="1" customWidth="1"/>
    <col min="520" max="766" width="9.28515625" style="7"/>
    <col min="767" max="767" width="4.42578125" style="7" customWidth="1"/>
    <col min="768" max="768" width="14.7109375" style="7" customWidth="1"/>
    <col min="769" max="769" width="53.28515625" style="7" customWidth="1"/>
    <col min="770" max="770" width="14.28515625" style="7" customWidth="1"/>
    <col min="771" max="771" width="15.7109375" style="7" customWidth="1"/>
    <col min="772" max="772" width="13.5703125" style="7" customWidth="1"/>
    <col min="773" max="773" width="11.85546875" style="7" customWidth="1"/>
    <col min="774" max="774" width="16.140625" style="7" customWidth="1"/>
    <col min="775" max="775" width="11.5703125" style="7" bestFit="1" customWidth="1"/>
    <col min="776" max="1022" width="9.28515625" style="7"/>
    <col min="1023" max="1023" width="4.42578125" style="7" customWidth="1"/>
    <col min="1024" max="1024" width="14.7109375" style="7" customWidth="1"/>
    <col min="1025" max="1025" width="53.28515625" style="7" customWidth="1"/>
    <col min="1026" max="1026" width="14.28515625" style="7" customWidth="1"/>
    <col min="1027" max="1027" width="15.7109375" style="7" customWidth="1"/>
    <col min="1028" max="1028" width="13.5703125" style="7" customWidth="1"/>
    <col min="1029" max="1029" width="11.85546875" style="7" customWidth="1"/>
    <col min="1030" max="1030" width="16.140625" style="7" customWidth="1"/>
    <col min="1031" max="1031" width="11.5703125" style="7" bestFit="1" customWidth="1"/>
    <col min="1032" max="1278" width="9.28515625" style="7"/>
    <col min="1279" max="1279" width="4.42578125" style="7" customWidth="1"/>
    <col min="1280" max="1280" width="14.7109375" style="7" customWidth="1"/>
    <col min="1281" max="1281" width="53.28515625" style="7" customWidth="1"/>
    <col min="1282" max="1282" width="14.28515625" style="7" customWidth="1"/>
    <col min="1283" max="1283" width="15.7109375" style="7" customWidth="1"/>
    <col min="1284" max="1284" width="13.5703125" style="7" customWidth="1"/>
    <col min="1285" max="1285" width="11.85546875" style="7" customWidth="1"/>
    <col min="1286" max="1286" width="16.140625" style="7" customWidth="1"/>
    <col min="1287" max="1287" width="11.5703125" style="7" bestFit="1" customWidth="1"/>
    <col min="1288" max="1534" width="9.28515625" style="7"/>
    <col min="1535" max="1535" width="4.42578125" style="7" customWidth="1"/>
    <col min="1536" max="1536" width="14.7109375" style="7" customWidth="1"/>
    <col min="1537" max="1537" width="53.28515625" style="7" customWidth="1"/>
    <col min="1538" max="1538" width="14.28515625" style="7" customWidth="1"/>
    <col min="1539" max="1539" width="15.7109375" style="7" customWidth="1"/>
    <col min="1540" max="1540" width="13.5703125" style="7" customWidth="1"/>
    <col min="1541" max="1541" width="11.85546875" style="7" customWidth="1"/>
    <col min="1542" max="1542" width="16.140625" style="7" customWidth="1"/>
    <col min="1543" max="1543" width="11.5703125" style="7" bestFit="1" customWidth="1"/>
    <col min="1544" max="1790" width="9.28515625" style="7"/>
    <col min="1791" max="1791" width="4.42578125" style="7" customWidth="1"/>
    <col min="1792" max="1792" width="14.7109375" style="7" customWidth="1"/>
    <col min="1793" max="1793" width="53.28515625" style="7" customWidth="1"/>
    <col min="1794" max="1794" width="14.28515625" style="7" customWidth="1"/>
    <col min="1795" max="1795" width="15.7109375" style="7" customWidth="1"/>
    <col min="1796" max="1796" width="13.5703125" style="7" customWidth="1"/>
    <col min="1797" max="1797" width="11.85546875" style="7" customWidth="1"/>
    <col min="1798" max="1798" width="16.140625" style="7" customWidth="1"/>
    <col min="1799" max="1799" width="11.5703125" style="7" bestFit="1" customWidth="1"/>
    <col min="1800" max="2046" width="9.28515625" style="7"/>
    <col min="2047" max="2047" width="4.42578125" style="7" customWidth="1"/>
    <col min="2048" max="2048" width="14.7109375" style="7" customWidth="1"/>
    <col min="2049" max="2049" width="53.28515625" style="7" customWidth="1"/>
    <col min="2050" max="2050" width="14.28515625" style="7" customWidth="1"/>
    <col min="2051" max="2051" width="15.7109375" style="7" customWidth="1"/>
    <col min="2052" max="2052" width="13.5703125" style="7" customWidth="1"/>
    <col min="2053" max="2053" width="11.85546875" style="7" customWidth="1"/>
    <col min="2054" max="2054" width="16.140625" style="7" customWidth="1"/>
    <col min="2055" max="2055" width="11.5703125" style="7" bestFit="1" customWidth="1"/>
    <col min="2056" max="2302" width="9.28515625" style="7"/>
    <col min="2303" max="2303" width="4.42578125" style="7" customWidth="1"/>
    <col min="2304" max="2304" width="14.7109375" style="7" customWidth="1"/>
    <col min="2305" max="2305" width="53.28515625" style="7" customWidth="1"/>
    <col min="2306" max="2306" width="14.28515625" style="7" customWidth="1"/>
    <col min="2307" max="2307" width="15.7109375" style="7" customWidth="1"/>
    <col min="2308" max="2308" width="13.5703125" style="7" customWidth="1"/>
    <col min="2309" max="2309" width="11.85546875" style="7" customWidth="1"/>
    <col min="2310" max="2310" width="16.140625" style="7" customWidth="1"/>
    <col min="2311" max="2311" width="11.5703125" style="7" bestFit="1" customWidth="1"/>
    <col min="2312" max="2558" width="9.28515625" style="7"/>
    <col min="2559" max="2559" width="4.42578125" style="7" customWidth="1"/>
    <col min="2560" max="2560" width="14.7109375" style="7" customWidth="1"/>
    <col min="2561" max="2561" width="53.28515625" style="7" customWidth="1"/>
    <col min="2562" max="2562" width="14.28515625" style="7" customWidth="1"/>
    <col min="2563" max="2563" width="15.7109375" style="7" customWidth="1"/>
    <col min="2564" max="2564" width="13.5703125" style="7" customWidth="1"/>
    <col min="2565" max="2565" width="11.85546875" style="7" customWidth="1"/>
    <col min="2566" max="2566" width="16.140625" style="7" customWidth="1"/>
    <col min="2567" max="2567" width="11.5703125" style="7" bestFit="1" customWidth="1"/>
    <col min="2568" max="2814" width="9.28515625" style="7"/>
    <col min="2815" max="2815" width="4.42578125" style="7" customWidth="1"/>
    <col min="2816" max="2816" width="14.7109375" style="7" customWidth="1"/>
    <col min="2817" max="2817" width="53.28515625" style="7" customWidth="1"/>
    <col min="2818" max="2818" width="14.28515625" style="7" customWidth="1"/>
    <col min="2819" max="2819" width="15.7109375" style="7" customWidth="1"/>
    <col min="2820" max="2820" width="13.5703125" style="7" customWidth="1"/>
    <col min="2821" max="2821" width="11.85546875" style="7" customWidth="1"/>
    <col min="2822" max="2822" width="16.140625" style="7" customWidth="1"/>
    <col min="2823" max="2823" width="11.5703125" style="7" bestFit="1" customWidth="1"/>
    <col min="2824" max="3070" width="9.28515625" style="7"/>
    <col min="3071" max="3071" width="4.42578125" style="7" customWidth="1"/>
    <col min="3072" max="3072" width="14.7109375" style="7" customWidth="1"/>
    <col min="3073" max="3073" width="53.28515625" style="7" customWidth="1"/>
    <col min="3074" max="3074" width="14.28515625" style="7" customWidth="1"/>
    <col min="3075" max="3075" width="15.7109375" style="7" customWidth="1"/>
    <col min="3076" max="3076" width="13.5703125" style="7" customWidth="1"/>
    <col min="3077" max="3077" width="11.85546875" style="7" customWidth="1"/>
    <col min="3078" max="3078" width="16.140625" style="7" customWidth="1"/>
    <col min="3079" max="3079" width="11.5703125" style="7" bestFit="1" customWidth="1"/>
    <col min="3080" max="3326" width="9.28515625" style="7"/>
    <col min="3327" max="3327" width="4.42578125" style="7" customWidth="1"/>
    <col min="3328" max="3328" width="14.7109375" style="7" customWidth="1"/>
    <col min="3329" max="3329" width="53.28515625" style="7" customWidth="1"/>
    <col min="3330" max="3330" width="14.28515625" style="7" customWidth="1"/>
    <col min="3331" max="3331" width="15.7109375" style="7" customWidth="1"/>
    <col min="3332" max="3332" width="13.5703125" style="7" customWidth="1"/>
    <col min="3333" max="3333" width="11.85546875" style="7" customWidth="1"/>
    <col min="3334" max="3334" width="16.140625" style="7" customWidth="1"/>
    <col min="3335" max="3335" width="11.5703125" style="7" bestFit="1" customWidth="1"/>
    <col min="3336" max="3582" width="9.28515625" style="7"/>
    <col min="3583" max="3583" width="4.42578125" style="7" customWidth="1"/>
    <col min="3584" max="3584" width="14.7109375" style="7" customWidth="1"/>
    <col min="3585" max="3585" width="53.28515625" style="7" customWidth="1"/>
    <col min="3586" max="3586" width="14.28515625" style="7" customWidth="1"/>
    <col min="3587" max="3587" width="15.7109375" style="7" customWidth="1"/>
    <col min="3588" max="3588" width="13.5703125" style="7" customWidth="1"/>
    <col min="3589" max="3589" width="11.85546875" style="7" customWidth="1"/>
    <col min="3590" max="3590" width="16.140625" style="7" customWidth="1"/>
    <col min="3591" max="3591" width="11.5703125" style="7" bestFit="1" customWidth="1"/>
    <col min="3592" max="3838" width="9.28515625" style="7"/>
    <col min="3839" max="3839" width="4.42578125" style="7" customWidth="1"/>
    <col min="3840" max="3840" width="14.7109375" style="7" customWidth="1"/>
    <col min="3841" max="3841" width="53.28515625" style="7" customWidth="1"/>
    <col min="3842" max="3842" width="14.28515625" style="7" customWidth="1"/>
    <col min="3843" max="3843" width="15.7109375" style="7" customWidth="1"/>
    <col min="3844" max="3844" width="13.5703125" style="7" customWidth="1"/>
    <col min="3845" max="3845" width="11.85546875" style="7" customWidth="1"/>
    <col min="3846" max="3846" width="16.140625" style="7" customWidth="1"/>
    <col min="3847" max="3847" width="11.5703125" style="7" bestFit="1" customWidth="1"/>
    <col min="3848" max="4094" width="9.28515625" style="7"/>
    <col min="4095" max="4095" width="4.42578125" style="7" customWidth="1"/>
    <col min="4096" max="4096" width="14.7109375" style="7" customWidth="1"/>
    <col min="4097" max="4097" width="53.28515625" style="7" customWidth="1"/>
    <col min="4098" max="4098" width="14.28515625" style="7" customWidth="1"/>
    <col min="4099" max="4099" width="15.7109375" style="7" customWidth="1"/>
    <col min="4100" max="4100" width="13.5703125" style="7" customWidth="1"/>
    <col min="4101" max="4101" width="11.85546875" style="7" customWidth="1"/>
    <col min="4102" max="4102" width="16.140625" style="7" customWidth="1"/>
    <col min="4103" max="4103" width="11.5703125" style="7" bestFit="1" customWidth="1"/>
    <col min="4104" max="4350" width="9.28515625" style="7"/>
    <col min="4351" max="4351" width="4.42578125" style="7" customWidth="1"/>
    <col min="4352" max="4352" width="14.7109375" style="7" customWidth="1"/>
    <col min="4353" max="4353" width="53.28515625" style="7" customWidth="1"/>
    <col min="4354" max="4354" width="14.28515625" style="7" customWidth="1"/>
    <col min="4355" max="4355" width="15.7109375" style="7" customWidth="1"/>
    <col min="4356" max="4356" width="13.5703125" style="7" customWidth="1"/>
    <col min="4357" max="4357" width="11.85546875" style="7" customWidth="1"/>
    <col min="4358" max="4358" width="16.140625" style="7" customWidth="1"/>
    <col min="4359" max="4359" width="11.5703125" style="7" bestFit="1" customWidth="1"/>
    <col min="4360" max="4606" width="9.28515625" style="7"/>
    <col min="4607" max="4607" width="4.42578125" style="7" customWidth="1"/>
    <col min="4608" max="4608" width="14.7109375" style="7" customWidth="1"/>
    <col min="4609" max="4609" width="53.28515625" style="7" customWidth="1"/>
    <col min="4610" max="4610" width="14.28515625" style="7" customWidth="1"/>
    <col min="4611" max="4611" width="15.7109375" style="7" customWidth="1"/>
    <col min="4612" max="4612" width="13.5703125" style="7" customWidth="1"/>
    <col min="4613" max="4613" width="11.85546875" style="7" customWidth="1"/>
    <col min="4614" max="4614" width="16.140625" style="7" customWidth="1"/>
    <col min="4615" max="4615" width="11.5703125" style="7" bestFit="1" customWidth="1"/>
    <col min="4616" max="4862" width="9.28515625" style="7"/>
    <col min="4863" max="4863" width="4.42578125" style="7" customWidth="1"/>
    <col min="4864" max="4864" width="14.7109375" style="7" customWidth="1"/>
    <col min="4865" max="4865" width="53.28515625" style="7" customWidth="1"/>
    <col min="4866" max="4866" width="14.28515625" style="7" customWidth="1"/>
    <col min="4867" max="4867" width="15.7109375" style="7" customWidth="1"/>
    <col min="4868" max="4868" width="13.5703125" style="7" customWidth="1"/>
    <col min="4869" max="4869" width="11.85546875" style="7" customWidth="1"/>
    <col min="4870" max="4870" width="16.140625" style="7" customWidth="1"/>
    <col min="4871" max="4871" width="11.5703125" style="7" bestFit="1" customWidth="1"/>
    <col min="4872" max="5118" width="9.28515625" style="7"/>
    <col min="5119" max="5119" width="4.42578125" style="7" customWidth="1"/>
    <col min="5120" max="5120" width="14.7109375" style="7" customWidth="1"/>
    <col min="5121" max="5121" width="53.28515625" style="7" customWidth="1"/>
    <col min="5122" max="5122" width="14.28515625" style="7" customWidth="1"/>
    <col min="5123" max="5123" width="15.7109375" style="7" customWidth="1"/>
    <col min="5124" max="5124" width="13.5703125" style="7" customWidth="1"/>
    <col min="5125" max="5125" width="11.85546875" style="7" customWidth="1"/>
    <col min="5126" max="5126" width="16.140625" style="7" customWidth="1"/>
    <col min="5127" max="5127" width="11.5703125" style="7" bestFit="1" customWidth="1"/>
    <col min="5128" max="5374" width="9.28515625" style="7"/>
    <col min="5375" max="5375" width="4.42578125" style="7" customWidth="1"/>
    <col min="5376" max="5376" width="14.7109375" style="7" customWidth="1"/>
    <col min="5377" max="5377" width="53.28515625" style="7" customWidth="1"/>
    <col min="5378" max="5378" width="14.28515625" style="7" customWidth="1"/>
    <col min="5379" max="5379" width="15.7109375" style="7" customWidth="1"/>
    <col min="5380" max="5380" width="13.5703125" style="7" customWidth="1"/>
    <col min="5381" max="5381" width="11.85546875" style="7" customWidth="1"/>
    <col min="5382" max="5382" width="16.140625" style="7" customWidth="1"/>
    <col min="5383" max="5383" width="11.5703125" style="7" bestFit="1" customWidth="1"/>
    <col min="5384" max="5630" width="9.28515625" style="7"/>
    <col min="5631" max="5631" width="4.42578125" style="7" customWidth="1"/>
    <col min="5632" max="5632" width="14.7109375" style="7" customWidth="1"/>
    <col min="5633" max="5633" width="53.28515625" style="7" customWidth="1"/>
    <col min="5634" max="5634" width="14.28515625" style="7" customWidth="1"/>
    <col min="5635" max="5635" width="15.7109375" style="7" customWidth="1"/>
    <col min="5636" max="5636" width="13.5703125" style="7" customWidth="1"/>
    <col min="5637" max="5637" width="11.85546875" style="7" customWidth="1"/>
    <col min="5638" max="5638" width="16.140625" style="7" customWidth="1"/>
    <col min="5639" max="5639" width="11.5703125" style="7" bestFit="1" customWidth="1"/>
    <col min="5640" max="5886" width="9.28515625" style="7"/>
    <col min="5887" max="5887" width="4.42578125" style="7" customWidth="1"/>
    <col min="5888" max="5888" width="14.7109375" style="7" customWidth="1"/>
    <col min="5889" max="5889" width="53.28515625" style="7" customWidth="1"/>
    <col min="5890" max="5890" width="14.28515625" style="7" customWidth="1"/>
    <col min="5891" max="5891" width="15.7109375" style="7" customWidth="1"/>
    <col min="5892" max="5892" width="13.5703125" style="7" customWidth="1"/>
    <col min="5893" max="5893" width="11.85546875" style="7" customWidth="1"/>
    <col min="5894" max="5894" width="16.140625" style="7" customWidth="1"/>
    <col min="5895" max="5895" width="11.5703125" style="7" bestFit="1" customWidth="1"/>
    <col min="5896" max="6142" width="9.28515625" style="7"/>
    <col min="6143" max="6143" width="4.42578125" style="7" customWidth="1"/>
    <col min="6144" max="6144" width="14.7109375" style="7" customWidth="1"/>
    <col min="6145" max="6145" width="53.28515625" style="7" customWidth="1"/>
    <col min="6146" max="6146" width="14.28515625" style="7" customWidth="1"/>
    <col min="6147" max="6147" width="15.7109375" style="7" customWidth="1"/>
    <col min="6148" max="6148" width="13.5703125" style="7" customWidth="1"/>
    <col min="6149" max="6149" width="11.85546875" style="7" customWidth="1"/>
    <col min="6150" max="6150" width="16.140625" style="7" customWidth="1"/>
    <col min="6151" max="6151" width="11.5703125" style="7" bestFit="1" customWidth="1"/>
    <col min="6152" max="6398" width="9.28515625" style="7"/>
    <col min="6399" max="6399" width="4.42578125" style="7" customWidth="1"/>
    <col min="6400" max="6400" width="14.7109375" style="7" customWidth="1"/>
    <col min="6401" max="6401" width="53.28515625" style="7" customWidth="1"/>
    <col min="6402" max="6402" width="14.28515625" style="7" customWidth="1"/>
    <col min="6403" max="6403" width="15.7109375" style="7" customWidth="1"/>
    <col min="6404" max="6404" width="13.5703125" style="7" customWidth="1"/>
    <col min="6405" max="6405" width="11.85546875" style="7" customWidth="1"/>
    <col min="6406" max="6406" width="16.140625" style="7" customWidth="1"/>
    <col min="6407" max="6407" width="11.5703125" style="7" bestFit="1" customWidth="1"/>
    <col min="6408" max="6654" width="9.28515625" style="7"/>
    <col min="6655" max="6655" width="4.42578125" style="7" customWidth="1"/>
    <col min="6656" max="6656" width="14.7109375" style="7" customWidth="1"/>
    <col min="6657" max="6657" width="53.28515625" style="7" customWidth="1"/>
    <col min="6658" max="6658" width="14.28515625" style="7" customWidth="1"/>
    <col min="6659" max="6659" width="15.7109375" style="7" customWidth="1"/>
    <col min="6660" max="6660" width="13.5703125" style="7" customWidth="1"/>
    <col min="6661" max="6661" width="11.85546875" style="7" customWidth="1"/>
    <col min="6662" max="6662" width="16.140625" style="7" customWidth="1"/>
    <col min="6663" max="6663" width="11.5703125" style="7" bestFit="1" customWidth="1"/>
    <col min="6664" max="6910" width="9.28515625" style="7"/>
    <col min="6911" max="6911" width="4.42578125" style="7" customWidth="1"/>
    <col min="6912" max="6912" width="14.7109375" style="7" customWidth="1"/>
    <col min="6913" max="6913" width="53.28515625" style="7" customWidth="1"/>
    <col min="6914" max="6914" width="14.28515625" style="7" customWidth="1"/>
    <col min="6915" max="6915" width="15.7109375" style="7" customWidth="1"/>
    <col min="6916" max="6916" width="13.5703125" style="7" customWidth="1"/>
    <col min="6917" max="6917" width="11.85546875" style="7" customWidth="1"/>
    <col min="6918" max="6918" width="16.140625" style="7" customWidth="1"/>
    <col min="6919" max="6919" width="11.5703125" style="7" bestFit="1" customWidth="1"/>
    <col min="6920" max="7166" width="9.28515625" style="7"/>
    <col min="7167" max="7167" width="4.42578125" style="7" customWidth="1"/>
    <col min="7168" max="7168" width="14.7109375" style="7" customWidth="1"/>
    <col min="7169" max="7169" width="53.28515625" style="7" customWidth="1"/>
    <col min="7170" max="7170" width="14.28515625" style="7" customWidth="1"/>
    <col min="7171" max="7171" width="15.7109375" style="7" customWidth="1"/>
    <col min="7172" max="7172" width="13.5703125" style="7" customWidth="1"/>
    <col min="7173" max="7173" width="11.85546875" style="7" customWidth="1"/>
    <col min="7174" max="7174" width="16.140625" style="7" customWidth="1"/>
    <col min="7175" max="7175" width="11.5703125" style="7" bestFit="1" customWidth="1"/>
    <col min="7176" max="7422" width="9.28515625" style="7"/>
    <col min="7423" max="7423" width="4.42578125" style="7" customWidth="1"/>
    <col min="7424" max="7424" width="14.7109375" style="7" customWidth="1"/>
    <col min="7425" max="7425" width="53.28515625" style="7" customWidth="1"/>
    <col min="7426" max="7426" width="14.28515625" style="7" customWidth="1"/>
    <col min="7427" max="7427" width="15.7109375" style="7" customWidth="1"/>
    <col min="7428" max="7428" width="13.5703125" style="7" customWidth="1"/>
    <col min="7429" max="7429" width="11.85546875" style="7" customWidth="1"/>
    <col min="7430" max="7430" width="16.140625" style="7" customWidth="1"/>
    <col min="7431" max="7431" width="11.5703125" style="7" bestFit="1" customWidth="1"/>
    <col min="7432" max="7678" width="9.28515625" style="7"/>
    <col min="7679" max="7679" width="4.42578125" style="7" customWidth="1"/>
    <col min="7680" max="7680" width="14.7109375" style="7" customWidth="1"/>
    <col min="7681" max="7681" width="53.28515625" style="7" customWidth="1"/>
    <col min="7682" max="7682" width="14.28515625" style="7" customWidth="1"/>
    <col min="7683" max="7683" width="15.7109375" style="7" customWidth="1"/>
    <col min="7684" max="7684" width="13.5703125" style="7" customWidth="1"/>
    <col min="7685" max="7685" width="11.85546875" style="7" customWidth="1"/>
    <col min="7686" max="7686" width="16.140625" style="7" customWidth="1"/>
    <col min="7687" max="7687" width="11.5703125" style="7" bestFit="1" customWidth="1"/>
    <col min="7688" max="7934" width="9.28515625" style="7"/>
    <col min="7935" max="7935" width="4.42578125" style="7" customWidth="1"/>
    <col min="7936" max="7936" width="14.7109375" style="7" customWidth="1"/>
    <col min="7937" max="7937" width="53.28515625" style="7" customWidth="1"/>
    <col min="7938" max="7938" width="14.28515625" style="7" customWidth="1"/>
    <col min="7939" max="7939" width="15.7109375" style="7" customWidth="1"/>
    <col min="7940" max="7940" width="13.5703125" style="7" customWidth="1"/>
    <col min="7941" max="7941" width="11.85546875" style="7" customWidth="1"/>
    <col min="7942" max="7942" width="16.140625" style="7" customWidth="1"/>
    <col min="7943" max="7943" width="11.5703125" style="7" bestFit="1" customWidth="1"/>
    <col min="7944" max="8190" width="9.28515625" style="7"/>
    <col min="8191" max="8191" width="4.42578125" style="7" customWidth="1"/>
    <col min="8192" max="8192" width="14.7109375" style="7" customWidth="1"/>
    <col min="8193" max="8193" width="53.28515625" style="7" customWidth="1"/>
    <col min="8194" max="8194" width="14.28515625" style="7" customWidth="1"/>
    <col min="8195" max="8195" width="15.7109375" style="7" customWidth="1"/>
    <col min="8196" max="8196" width="13.5703125" style="7" customWidth="1"/>
    <col min="8197" max="8197" width="11.85546875" style="7" customWidth="1"/>
    <col min="8198" max="8198" width="16.140625" style="7" customWidth="1"/>
    <col min="8199" max="8199" width="11.5703125" style="7" bestFit="1" customWidth="1"/>
    <col min="8200" max="8446" width="9.28515625" style="7"/>
    <col min="8447" max="8447" width="4.42578125" style="7" customWidth="1"/>
    <col min="8448" max="8448" width="14.7109375" style="7" customWidth="1"/>
    <col min="8449" max="8449" width="53.28515625" style="7" customWidth="1"/>
    <col min="8450" max="8450" width="14.28515625" style="7" customWidth="1"/>
    <col min="8451" max="8451" width="15.7109375" style="7" customWidth="1"/>
    <col min="8452" max="8452" width="13.5703125" style="7" customWidth="1"/>
    <col min="8453" max="8453" width="11.85546875" style="7" customWidth="1"/>
    <col min="8454" max="8454" width="16.140625" style="7" customWidth="1"/>
    <col min="8455" max="8455" width="11.5703125" style="7" bestFit="1" customWidth="1"/>
    <col min="8456" max="8702" width="9.28515625" style="7"/>
    <col min="8703" max="8703" width="4.42578125" style="7" customWidth="1"/>
    <col min="8704" max="8704" width="14.7109375" style="7" customWidth="1"/>
    <col min="8705" max="8705" width="53.28515625" style="7" customWidth="1"/>
    <col min="8706" max="8706" width="14.28515625" style="7" customWidth="1"/>
    <col min="8707" max="8707" width="15.7109375" style="7" customWidth="1"/>
    <col min="8708" max="8708" width="13.5703125" style="7" customWidth="1"/>
    <col min="8709" max="8709" width="11.85546875" style="7" customWidth="1"/>
    <col min="8710" max="8710" width="16.140625" style="7" customWidth="1"/>
    <col min="8711" max="8711" width="11.5703125" style="7" bestFit="1" customWidth="1"/>
    <col min="8712" max="8958" width="9.28515625" style="7"/>
    <col min="8959" max="8959" width="4.42578125" style="7" customWidth="1"/>
    <col min="8960" max="8960" width="14.7109375" style="7" customWidth="1"/>
    <col min="8961" max="8961" width="53.28515625" style="7" customWidth="1"/>
    <col min="8962" max="8962" width="14.28515625" style="7" customWidth="1"/>
    <col min="8963" max="8963" width="15.7109375" style="7" customWidth="1"/>
    <col min="8964" max="8964" width="13.5703125" style="7" customWidth="1"/>
    <col min="8965" max="8965" width="11.85546875" style="7" customWidth="1"/>
    <col min="8966" max="8966" width="16.140625" style="7" customWidth="1"/>
    <col min="8967" max="8967" width="11.5703125" style="7" bestFit="1" customWidth="1"/>
    <col min="8968" max="9214" width="9.28515625" style="7"/>
    <col min="9215" max="9215" width="4.42578125" style="7" customWidth="1"/>
    <col min="9216" max="9216" width="14.7109375" style="7" customWidth="1"/>
    <col min="9217" max="9217" width="53.28515625" style="7" customWidth="1"/>
    <col min="9218" max="9218" width="14.28515625" style="7" customWidth="1"/>
    <col min="9219" max="9219" width="15.7109375" style="7" customWidth="1"/>
    <col min="9220" max="9220" width="13.5703125" style="7" customWidth="1"/>
    <col min="9221" max="9221" width="11.85546875" style="7" customWidth="1"/>
    <col min="9222" max="9222" width="16.140625" style="7" customWidth="1"/>
    <col min="9223" max="9223" width="11.5703125" style="7" bestFit="1" customWidth="1"/>
    <col min="9224" max="9470" width="9.28515625" style="7"/>
    <col min="9471" max="9471" width="4.42578125" style="7" customWidth="1"/>
    <col min="9472" max="9472" width="14.7109375" style="7" customWidth="1"/>
    <col min="9473" max="9473" width="53.28515625" style="7" customWidth="1"/>
    <col min="9474" max="9474" width="14.28515625" style="7" customWidth="1"/>
    <col min="9475" max="9475" width="15.7109375" style="7" customWidth="1"/>
    <col min="9476" max="9476" width="13.5703125" style="7" customWidth="1"/>
    <col min="9477" max="9477" width="11.85546875" style="7" customWidth="1"/>
    <col min="9478" max="9478" width="16.140625" style="7" customWidth="1"/>
    <col min="9479" max="9479" width="11.5703125" style="7" bestFit="1" customWidth="1"/>
    <col min="9480" max="9726" width="9.28515625" style="7"/>
    <col min="9727" max="9727" width="4.42578125" style="7" customWidth="1"/>
    <col min="9728" max="9728" width="14.7109375" style="7" customWidth="1"/>
    <col min="9729" max="9729" width="53.28515625" style="7" customWidth="1"/>
    <col min="9730" max="9730" width="14.28515625" style="7" customWidth="1"/>
    <col min="9731" max="9731" width="15.7109375" style="7" customWidth="1"/>
    <col min="9732" max="9732" width="13.5703125" style="7" customWidth="1"/>
    <col min="9733" max="9733" width="11.85546875" style="7" customWidth="1"/>
    <col min="9734" max="9734" width="16.140625" style="7" customWidth="1"/>
    <col min="9735" max="9735" width="11.5703125" style="7" bestFit="1" customWidth="1"/>
    <col min="9736" max="9982" width="9.28515625" style="7"/>
    <col min="9983" max="9983" width="4.42578125" style="7" customWidth="1"/>
    <col min="9984" max="9984" width="14.7109375" style="7" customWidth="1"/>
    <col min="9985" max="9985" width="53.28515625" style="7" customWidth="1"/>
    <col min="9986" max="9986" width="14.28515625" style="7" customWidth="1"/>
    <col min="9987" max="9987" width="15.7109375" style="7" customWidth="1"/>
    <col min="9988" max="9988" width="13.5703125" style="7" customWidth="1"/>
    <col min="9989" max="9989" width="11.85546875" style="7" customWidth="1"/>
    <col min="9990" max="9990" width="16.140625" style="7" customWidth="1"/>
    <col min="9991" max="9991" width="11.5703125" style="7" bestFit="1" customWidth="1"/>
    <col min="9992" max="10238" width="9.28515625" style="7"/>
    <col min="10239" max="10239" width="4.42578125" style="7" customWidth="1"/>
    <col min="10240" max="10240" width="14.7109375" style="7" customWidth="1"/>
    <col min="10241" max="10241" width="53.28515625" style="7" customWidth="1"/>
    <col min="10242" max="10242" width="14.28515625" style="7" customWidth="1"/>
    <col min="10243" max="10243" width="15.7109375" style="7" customWidth="1"/>
    <col min="10244" max="10244" width="13.5703125" style="7" customWidth="1"/>
    <col min="10245" max="10245" width="11.85546875" style="7" customWidth="1"/>
    <col min="10246" max="10246" width="16.140625" style="7" customWidth="1"/>
    <col min="10247" max="10247" width="11.5703125" style="7" bestFit="1" customWidth="1"/>
    <col min="10248" max="10494" width="9.28515625" style="7"/>
    <col min="10495" max="10495" width="4.42578125" style="7" customWidth="1"/>
    <col min="10496" max="10496" width="14.7109375" style="7" customWidth="1"/>
    <col min="10497" max="10497" width="53.28515625" style="7" customWidth="1"/>
    <col min="10498" max="10498" width="14.28515625" style="7" customWidth="1"/>
    <col min="10499" max="10499" width="15.7109375" style="7" customWidth="1"/>
    <col min="10500" max="10500" width="13.5703125" style="7" customWidth="1"/>
    <col min="10501" max="10501" width="11.85546875" style="7" customWidth="1"/>
    <col min="10502" max="10502" width="16.140625" style="7" customWidth="1"/>
    <col min="10503" max="10503" width="11.5703125" style="7" bestFit="1" customWidth="1"/>
    <col min="10504" max="10750" width="9.28515625" style="7"/>
    <col min="10751" max="10751" width="4.42578125" style="7" customWidth="1"/>
    <col min="10752" max="10752" width="14.7109375" style="7" customWidth="1"/>
    <col min="10753" max="10753" width="53.28515625" style="7" customWidth="1"/>
    <col min="10754" max="10754" width="14.28515625" style="7" customWidth="1"/>
    <col min="10755" max="10755" width="15.7109375" style="7" customWidth="1"/>
    <col min="10756" max="10756" width="13.5703125" style="7" customWidth="1"/>
    <col min="10757" max="10757" width="11.85546875" style="7" customWidth="1"/>
    <col min="10758" max="10758" width="16.140625" style="7" customWidth="1"/>
    <col min="10759" max="10759" width="11.5703125" style="7" bestFit="1" customWidth="1"/>
    <col min="10760" max="11006" width="9.28515625" style="7"/>
    <col min="11007" max="11007" width="4.42578125" style="7" customWidth="1"/>
    <col min="11008" max="11008" width="14.7109375" style="7" customWidth="1"/>
    <col min="11009" max="11009" width="53.28515625" style="7" customWidth="1"/>
    <col min="11010" max="11010" width="14.28515625" style="7" customWidth="1"/>
    <col min="11011" max="11011" width="15.7109375" style="7" customWidth="1"/>
    <col min="11012" max="11012" width="13.5703125" style="7" customWidth="1"/>
    <col min="11013" max="11013" width="11.85546875" style="7" customWidth="1"/>
    <col min="11014" max="11014" width="16.140625" style="7" customWidth="1"/>
    <col min="11015" max="11015" width="11.5703125" style="7" bestFit="1" customWidth="1"/>
    <col min="11016" max="11262" width="9.28515625" style="7"/>
    <col min="11263" max="11263" width="4.42578125" style="7" customWidth="1"/>
    <col min="11264" max="11264" width="14.7109375" style="7" customWidth="1"/>
    <col min="11265" max="11265" width="53.28515625" style="7" customWidth="1"/>
    <col min="11266" max="11266" width="14.28515625" style="7" customWidth="1"/>
    <col min="11267" max="11267" width="15.7109375" style="7" customWidth="1"/>
    <col min="11268" max="11268" width="13.5703125" style="7" customWidth="1"/>
    <col min="11269" max="11269" width="11.85546875" style="7" customWidth="1"/>
    <col min="11270" max="11270" width="16.140625" style="7" customWidth="1"/>
    <col min="11271" max="11271" width="11.5703125" style="7" bestFit="1" customWidth="1"/>
    <col min="11272" max="11518" width="9.28515625" style="7"/>
    <col min="11519" max="11519" width="4.42578125" style="7" customWidth="1"/>
    <col min="11520" max="11520" width="14.7109375" style="7" customWidth="1"/>
    <col min="11521" max="11521" width="53.28515625" style="7" customWidth="1"/>
    <col min="11522" max="11522" width="14.28515625" style="7" customWidth="1"/>
    <col min="11523" max="11523" width="15.7109375" style="7" customWidth="1"/>
    <col min="11524" max="11524" width="13.5703125" style="7" customWidth="1"/>
    <col min="11525" max="11525" width="11.85546875" style="7" customWidth="1"/>
    <col min="11526" max="11526" width="16.140625" style="7" customWidth="1"/>
    <col min="11527" max="11527" width="11.5703125" style="7" bestFit="1" customWidth="1"/>
    <col min="11528" max="11774" width="9.28515625" style="7"/>
    <col min="11775" max="11775" width="4.42578125" style="7" customWidth="1"/>
    <col min="11776" max="11776" width="14.7109375" style="7" customWidth="1"/>
    <col min="11777" max="11777" width="53.28515625" style="7" customWidth="1"/>
    <col min="11778" max="11778" width="14.28515625" style="7" customWidth="1"/>
    <col min="11779" max="11779" width="15.7109375" style="7" customWidth="1"/>
    <col min="11780" max="11780" width="13.5703125" style="7" customWidth="1"/>
    <col min="11781" max="11781" width="11.85546875" style="7" customWidth="1"/>
    <col min="11782" max="11782" width="16.140625" style="7" customWidth="1"/>
    <col min="11783" max="11783" width="11.5703125" style="7" bestFit="1" customWidth="1"/>
    <col min="11784" max="12030" width="9.28515625" style="7"/>
    <col min="12031" max="12031" width="4.42578125" style="7" customWidth="1"/>
    <col min="12032" max="12032" width="14.7109375" style="7" customWidth="1"/>
    <col min="12033" max="12033" width="53.28515625" style="7" customWidth="1"/>
    <col min="12034" max="12034" width="14.28515625" style="7" customWidth="1"/>
    <col min="12035" max="12035" width="15.7109375" style="7" customWidth="1"/>
    <col min="12036" max="12036" width="13.5703125" style="7" customWidth="1"/>
    <col min="12037" max="12037" width="11.85546875" style="7" customWidth="1"/>
    <col min="12038" max="12038" width="16.140625" style="7" customWidth="1"/>
    <col min="12039" max="12039" width="11.5703125" style="7" bestFit="1" customWidth="1"/>
    <col min="12040" max="12286" width="9.28515625" style="7"/>
    <col min="12287" max="12287" width="4.42578125" style="7" customWidth="1"/>
    <col min="12288" max="12288" width="14.7109375" style="7" customWidth="1"/>
    <col min="12289" max="12289" width="53.28515625" style="7" customWidth="1"/>
    <col min="12290" max="12290" width="14.28515625" style="7" customWidth="1"/>
    <col min="12291" max="12291" width="15.7109375" style="7" customWidth="1"/>
    <col min="12292" max="12292" width="13.5703125" style="7" customWidth="1"/>
    <col min="12293" max="12293" width="11.85546875" style="7" customWidth="1"/>
    <col min="12294" max="12294" width="16.140625" style="7" customWidth="1"/>
    <col min="12295" max="12295" width="11.5703125" style="7" bestFit="1" customWidth="1"/>
    <col min="12296" max="12542" width="9.28515625" style="7"/>
    <col min="12543" max="12543" width="4.42578125" style="7" customWidth="1"/>
    <col min="12544" max="12544" width="14.7109375" style="7" customWidth="1"/>
    <col min="12545" max="12545" width="53.28515625" style="7" customWidth="1"/>
    <col min="12546" max="12546" width="14.28515625" style="7" customWidth="1"/>
    <col min="12547" max="12547" width="15.7109375" style="7" customWidth="1"/>
    <col min="12548" max="12548" width="13.5703125" style="7" customWidth="1"/>
    <col min="12549" max="12549" width="11.85546875" style="7" customWidth="1"/>
    <col min="12550" max="12550" width="16.140625" style="7" customWidth="1"/>
    <col min="12551" max="12551" width="11.5703125" style="7" bestFit="1" customWidth="1"/>
    <col min="12552" max="12798" width="9.28515625" style="7"/>
    <col min="12799" max="12799" width="4.42578125" style="7" customWidth="1"/>
    <col min="12800" max="12800" width="14.7109375" style="7" customWidth="1"/>
    <col min="12801" max="12801" width="53.28515625" style="7" customWidth="1"/>
    <col min="12802" max="12802" width="14.28515625" style="7" customWidth="1"/>
    <col min="12803" max="12803" width="15.7109375" style="7" customWidth="1"/>
    <col min="12804" max="12804" width="13.5703125" style="7" customWidth="1"/>
    <col min="12805" max="12805" width="11.85546875" style="7" customWidth="1"/>
    <col min="12806" max="12806" width="16.140625" style="7" customWidth="1"/>
    <col min="12807" max="12807" width="11.5703125" style="7" bestFit="1" customWidth="1"/>
    <col min="12808" max="13054" width="9.28515625" style="7"/>
    <col min="13055" max="13055" width="4.42578125" style="7" customWidth="1"/>
    <col min="13056" max="13056" width="14.7109375" style="7" customWidth="1"/>
    <col min="13057" max="13057" width="53.28515625" style="7" customWidth="1"/>
    <col min="13058" max="13058" width="14.28515625" style="7" customWidth="1"/>
    <col min="13059" max="13059" width="15.7109375" style="7" customWidth="1"/>
    <col min="13060" max="13060" width="13.5703125" style="7" customWidth="1"/>
    <col min="13061" max="13061" width="11.85546875" style="7" customWidth="1"/>
    <col min="13062" max="13062" width="16.140625" style="7" customWidth="1"/>
    <col min="13063" max="13063" width="11.5703125" style="7" bestFit="1" customWidth="1"/>
    <col min="13064" max="13310" width="9.28515625" style="7"/>
    <col min="13311" max="13311" width="4.42578125" style="7" customWidth="1"/>
    <col min="13312" max="13312" width="14.7109375" style="7" customWidth="1"/>
    <col min="13313" max="13313" width="53.28515625" style="7" customWidth="1"/>
    <col min="13314" max="13314" width="14.28515625" style="7" customWidth="1"/>
    <col min="13315" max="13315" width="15.7109375" style="7" customWidth="1"/>
    <col min="13316" max="13316" width="13.5703125" style="7" customWidth="1"/>
    <col min="13317" max="13317" width="11.85546875" style="7" customWidth="1"/>
    <col min="13318" max="13318" width="16.140625" style="7" customWidth="1"/>
    <col min="13319" max="13319" width="11.5703125" style="7" bestFit="1" customWidth="1"/>
    <col min="13320" max="13566" width="9.28515625" style="7"/>
    <col min="13567" max="13567" width="4.42578125" style="7" customWidth="1"/>
    <col min="13568" max="13568" width="14.7109375" style="7" customWidth="1"/>
    <col min="13569" max="13569" width="53.28515625" style="7" customWidth="1"/>
    <col min="13570" max="13570" width="14.28515625" style="7" customWidth="1"/>
    <col min="13571" max="13571" width="15.7109375" style="7" customWidth="1"/>
    <col min="13572" max="13572" width="13.5703125" style="7" customWidth="1"/>
    <col min="13573" max="13573" width="11.85546875" style="7" customWidth="1"/>
    <col min="13574" max="13574" width="16.140625" style="7" customWidth="1"/>
    <col min="13575" max="13575" width="11.5703125" style="7" bestFit="1" customWidth="1"/>
    <col min="13576" max="13822" width="9.28515625" style="7"/>
    <col min="13823" max="13823" width="4.42578125" style="7" customWidth="1"/>
    <col min="13824" max="13824" width="14.7109375" style="7" customWidth="1"/>
    <col min="13825" max="13825" width="53.28515625" style="7" customWidth="1"/>
    <col min="13826" max="13826" width="14.28515625" style="7" customWidth="1"/>
    <col min="13827" max="13827" width="15.7109375" style="7" customWidth="1"/>
    <col min="13828" max="13828" width="13.5703125" style="7" customWidth="1"/>
    <col min="13829" max="13829" width="11.85546875" style="7" customWidth="1"/>
    <col min="13830" max="13830" width="16.140625" style="7" customWidth="1"/>
    <col min="13831" max="13831" width="11.5703125" style="7" bestFit="1" customWidth="1"/>
    <col min="13832" max="14078" width="9.28515625" style="7"/>
    <col min="14079" max="14079" width="4.42578125" style="7" customWidth="1"/>
    <col min="14080" max="14080" width="14.7109375" style="7" customWidth="1"/>
    <col min="14081" max="14081" width="53.28515625" style="7" customWidth="1"/>
    <col min="14082" max="14082" width="14.28515625" style="7" customWidth="1"/>
    <col min="14083" max="14083" width="15.7109375" style="7" customWidth="1"/>
    <col min="14084" max="14084" width="13.5703125" style="7" customWidth="1"/>
    <col min="14085" max="14085" width="11.85546875" style="7" customWidth="1"/>
    <col min="14086" max="14086" width="16.140625" style="7" customWidth="1"/>
    <col min="14087" max="14087" width="11.5703125" style="7" bestFit="1" customWidth="1"/>
    <col min="14088" max="14334" width="9.28515625" style="7"/>
    <col min="14335" max="14335" width="4.42578125" style="7" customWidth="1"/>
    <col min="14336" max="14336" width="14.7109375" style="7" customWidth="1"/>
    <col min="14337" max="14337" width="53.28515625" style="7" customWidth="1"/>
    <col min="14338" max="14338" width="14.28515625" style="7" customWidth="1"/>
    <col min="14339" max="14339" width="15.7109375" style="7" customWidth="1"/>
    <col min="14340" max="14340" width="13.5703125" style="7" customWidth="1"/>
    <col min="14341" max="14341" width="11.85546875" style="7" customWidth="1"/>
    <col min="14342" max="14342" width="16.140625" style="7" customWidth="1"/>
    <col min="14343" max="14343" width="11.5703125" style="7" bestFit="1" customWidth="1"/>
    <col min="14344" max="14590" width="9.28515625" style="7"/>
    <col min="14591" max="14591" width="4.42578125" style="7" customWidth="1"/>
    <col min="14592" max="14592" width="14.7109375" style="7" customWidth="1"/>
    <col min="14593" max="14593" width="53.28515625" style="7" customWidth="1"/>
    <col min="14594" max="14594" width="14.28515625" style="7" customWidth="1"/>
    <col min="14595" max="14595" width="15.7109375" style="7" customWidth="1"/>
    <col min="14596" max="14596" width="13.5703125" style="7" customWidth="1"/>
    <col min="14597" max="14597" width="11.85546875" style="7" customWidth="1"/>
    <col min="14598" max="14598" width="16.140625" style="7" customWidth="1"/>
    <col min="14599" max="14599" width="11.5703125" style="7" bestFit="1" customWidth="1"/>
    <col min="14600" max="14846" width="9.28515625" style="7"/>
    <col min="14847" max="14847" width="4.42578125" style="7" customWidth="1"/>
    <col min="14848" max="14848" width="14.7109375" style="7" customWidth="1"/>
    <col min="14849" max="14849" width="53.28515625" style="7" customWidth="1"/>
    <col min="14850" max="14850" width="14.28515625" style="7" customWidth="1"/>
    <col min="14851" max="14851" width="15.7109375" style="7" customWidth="1"/>
    <col min="14852" max="14852" width="13.5703125" style="7" customWidth="1"/>
    <col min="14853" max="14853" width="11.85546875" style="7" customWidth="1"/>
    <col min="14854" max="14854" width="16.140625" style="7" customWidth="1"/>
    <col min="14855" max="14855" width="11.5703125" style="7" bestFit="1" customWidth="1"/>
    <col min="14856" max="15102" width="9.28515625" style="7"/>
    <col min="15103" max="15103" width="4.42578125" style="7" customWidth="1"/>
    <col min="15104" max="15104" width="14.7109375" style="7" customWidth="1"/>
    <col min="15105" max="15105" width="53.28515625" style="7" customWidth="1"/>
    <col min="15106" max="15106" width="14.28515625" style="7" customWidth="1"/>
    <col min="15107" max="15107" width="15.7109375" style="7" customWidth="1"/>
    <col min="15108" max="15108" width="13.5703125" style="7" customWidth="1"/>
    <col min="15109" max="15109" width="11.85546875" style="7" customWidth="1"/>
    <col min="15110" max="15110" width="16.140625" style="7" customWidth="1"/>
    <col min="15111" max="15111" width="11.5703125" style="7" bestFit="1" customWidth="1"/>
    <col min="15112" max="15358" width="9.28515625" style="7"/>
    <col min="15359" max="15359" width="4.42578125" style="7" customWidth="1"/>
    <col min="15360" max="15360" width="14.7109375" style="7" customWidth="1"/>
    <col min="15361" max="15361" width="53.28515625" style="7" customWidth="1"/>
    <col min="15362" max="15362" width="14.28515625" style="7" customWidth="1"/>
    <col min="15363" max="15363" width="15.7109375" style="7" customWidth="1"/>
    <col min="15364" max="15364" width="13.5703125" style="7" customWidth="1"/>
    <col min="15365" max="15365" width="11.85546875" style="7" customWidth="1"/>
    <col min="15366" max="15366" width="16.140625" style="7" customWidth="1"/>
    <col min="15367" max="15367" width="11.5703125" style="7" bestFit="1" customWidth="1"/>
    <col min="15368" max="15614" width="9.28515625" style="7"/>
    <col min="15615" max="15615" width="4.42578125" style="7" customWidth="1"/>
    <col min="15616" max="15616" width="14.7109375" style="7" customWidth="1"/>
    <col min="15617" max="15617" width="53.28515625" style="7" customWidth="1"/>
    <col min="15618" max="15618" width="14.28515625" style="7" customWidth="1"/>
    <col min="15619" max="15619" width="15.7109375" style="7" customWidth="1"/>
    <col min="15620" max="15620" width="13.5703125" style="7" customWidth="1"/>
    <col min="15621" max="15621" width="11.85546875" style="7" customWidth="1"/>
    <col min="15622" max="15622" width="16.140625" style="7" customWidth="1"/>
    <col min="15623" max="15623" width="11.5703125" style="7" bestFit="1" customWidth="1"/>
    <col min="15624" max="15870" width="9.28515625" style="7"/>
    <col min="15871" max="15871" width="4.42578125" style="7" customWidth="1"/>
    <col min="15872" max="15872" width="14.7109375" style="7" customWidth="1"/>
    <col min="15873" max="15873" width="53.28515625" style="7" customWidth="1"/>
    <col min="15874" max="15874" width="14.28515625" style="7" customWidth="1"/>
    <col min="15875" max="15875" width="15.7109375" style="7" customWidth="1"/>
    <col min="15876" max="15876" width="13.5703125" style="7" customWidth="1"/>
    <col min="15877" max="15877" width="11.85546875" style="7" customWidth="1"/>
    <col min="15878" max="15878" width="16.140625" style="7" customWidth="1"/>
    <col min="15879" max="15879" width="11.5703125" style="7" bestFit="1" customWidth="1"/>
    <col min="15880" max="16126" width="9.28515625" style="7"/>
    <col min="16127" max="16127" width="4.42578125" style="7" customWidth="1"/>
    <col min="16128" max="16128" width="14.7109375" style="7" customWidth="1"/>
    <col min="16129" max="16129" width="53.28515625" style="7" customWidth="1"/>
    <col min="16130" max="16130" width="14.28515625" style="7" customWidth="1"/>
    <col min="16131" max="16131" width="15.7109375" style="7" customWidth="1"/>
    <col min="16132" max="16132" width="13.5703125" style="7" customWidth="1"/>
    <col min="16133" max="16133" width="11.85546875" style="7" customWidth="1"/>
    <col min="16134" max="16134" width="16.140625" style="7" customWidth="1"/>
    <col min="16135" max="16135" width="11.5703125" style="7" bestFit="1" customWidth="1"/>
    <col min="16136" max="16384" width="9.28515625" style="7"/>
  </cols>
  <sheetData>
    <row r="1" spans="1:9" ht="21" customHeight="1" x14ac:dyDescent="0.25">
      <c r="A1" s="1673" t="s">
        <v>127</v>
      </c>
      <c r="B1" s="1674"/>
      <c r="C1" s="1674"/>
      <c r="D1" s="1674"/>
      <c r="E1" s="1674"/>
      <c r="F1" s="1674"/>
      <c r="G1" s="1674"/>
      <c r="H1" s="1674"/>
      <c r="I1" s="1675"/>
    </row>
    <row r="2" spans="1:9" ht="21" customHeight="1" x14ac:dyDescent="0.25">
      <c r="A2" s="1676" t="s">
        <v>153</v>
      </c>
      <c r="B2" s="1677"/>
      <c r="C2" s="1677"/>
      <c r="D2" s="1677"/>
      <c r="E2" s="1677"/>
      <c r="F2" s="1677"/>
      <c r="G2" s="1677"/>
      <c r="H2" s="1677"/>
      <c r="I2" s="1678"/>
    </row>
    <row r="3" spans="1:9" ht="20.45" customHeight="1" x14ac:dyDescent="0.25">
      <c r="A3" s="1637" t="s">
        <v>1</v>
      </c>
      <c r="B3" s="1638"/>
      <c r="C3" s="1638"/>
      <c r="D3" s="1638"/>
      <c r="E3" s="1638"/>
      <c r="F3" s="1638"/>
      <c r="G3" s="1638"/>
      <c r="H3" s="1638"/>
      <c r="I3" s="1639"/>
    </row>
    <row r="4" spans="1:9" ht="25.15" customHeight="1" thickBot="1" x14ac:dyDescent="0.3">
      <c r="A4" s="1640" t="s">
        <v>154</v>
      </c>
      <c r="B4" s="1641"/>
      <c r="C4" s="1641"/>
      <c r="D4" s="1641"/>
      <c r="E4" s="1641"/>
      <c r="F4" s="1641"/>
      <c r="G4" s="1641"/>
      <c r="H4" s="1641"/>
      <c r="I4" s="1642"/>
    </row>
    <row r="5" spans="1:9" ht="47.25" x14ac:dyDescent="0.25">
      <c r="A5" s="32" t="s">
        <v>231</v>
      </c>
      <c r="B5" s="1644" t="s">
        <v>232</v>
      </c>
      <c r="C5" s="1644"/>
      <c r="D5" s="1644"/>
      <c r="E5" s="30" t="s">
        <v>2</v>
      </c>
      <c r="F5" s="30" t="s">
        <v>233</v>
      </c>
      <c r="G5" s="253" t="str">
        <f>'P1617'!G7</f>
        <v>Expnd.  JULY-16</v>
      </c>
      <c r="H5" s="31" t="s">
        <v>234</v>
      </c>
      <c r="I5" s="45" t="s">
        <v>235</v>
      </c>
    </row>
    <row r="6" spans="1:9" ht="16.5" thickBot="1" x14ac:dyDescent="0.3">
      <c r="A6" s="333">
        <v>1</v>
      </c>
      <c r="B6" s="1682">
        <v>2</v>
      </c>
      <c r="C6" s="1682"/>
      <c r="D6" s="1682"/>
      <c r="E6" s="334">
        <v>3</v>
      </c>
      <c r="F6" s="334">
        <v>4</v>
      </c>
      <c r="G6" s="334">
        <v>5</v>
      </c>
      <c r="H6" s="334">
        <v>6</v>
      </c>
      <c r="I6" s="335">
        <v>7</v>
      </c>
    </row>
    <row r="7" spans="1:9" ht="79.150000000000006" customHeight="1" x14ac:dyDescent="0.25">
      <c r="A7" s="336">
        <v>1</v>
      </c>
      <c r="B7" s="1643" t="s">
        <v>3</v>
      </c>
      <c r="C7" s="1643"/>
      <c r="D7" s="1643"/>
      <c r="E7" s="26">
        <f>D27</f>
        <v>0</v>
      </c>
      <c r="F7" s="26">
        <f>E27</f>
        <v>0</v>
      </c>
      <c r="G7" s="26">
        <f>F27</f>
        <v>59.97</v>
      </c>
      <c r="H7" s="26" t="e">
        <f>G7/E7*100</f>
        <v>#DIV/0!</v>
      </c>
      <c r="I7" s="33" t="e">
        <f>G7/F7*100</f>
        <v>#DIV/0!</v>
      </c>
    </row>
    <row r="8" spans="1:9" ht="79.150000000000006" customHeight="1" x14ac:dyDescent="0.25">
      <c r="A8" s="337">
        <v>2</v>
      </c>
      <c r="B8" s="1626" t="s">
        <v>4</v>
      </c>
      <c r="C8" s="1626"/>
      <c r="D8" s="1626"/>
      <c r="E8" s="257">
        <f>D30</f>
        <v>0</v>
      </c>
      <c r="F8" s="257">
        <f>E30</f>
        <v>0</v>
      </c>
      <c r="G8" s="257">
        <f>F30</f>
        <v>0</v>
      </c>
      <c r="H8" s="46" t="e">
        <f t="shared" ref="H8:H13" si="0">G8/E8*100</f>
        <v>#DIV/0!</v>
      </c>
      <c r="I8" s="47" t="e">
        <f t="shared" ref="I8:I13" si="1">G8/F8*100</f>
        <v>#DIV/0!</v>
      </c>
    </row>
    <row r="9" spans="1:9" ht="79.150000000000006" customHeight="1" x14ac:dyDescent="0.25">
      <c r="A9" s="337">
        <v>3</v>
      </c>
      <c r="B9" s="1626" t="s">
        <v>236</v>
      </c>
      <c r="C9" s="1626"/>
      <c r="D9" s="1626"/>
      <c r="E9" s="257">
        <f>D33</f>
        <v>0</v>
      </c>
      <c r="F9" s="257">
        <f>E33</f>
        <v>0</v>
      </c>
      <c r="G9" s="257">
        <f>F33</f>
        <v>0</v>
      </c>
      <c r="H9" s="46" t="e">
        <f t="shared" si="0"/>
        <v>#DIV/0!</v>
      </c>
      <c r="I9" s="47" t="e">
        <f t="shared" si="1"/>
        <v>#DIV/0!</v>
      </c>
    </row>
    <row r="10" spans="1:9" ht="79.150000000000006" customHeight="1" x14ac:dyDescent="0.25">
      <c r="A10" s="337">
        <v>4</v>
      </c>
      <c r="B10" s="1626" t="s">
        <v>5</v>
      </c>
      <c r="C10" s="1626"/>
      <c r="D10" s="1626"/>
      <c r="E10" s="257">
        <f>D39</f>
        <v>0</v>
      </c>
      <c r="F10" s="257">
        <f>E39</f>
        <v>0</v>
      </c>
      <c r="G10" s="257">
        <f>F39</f>
        <v>467.13000000000005</v>
      </c>
      <c r="H10" s="46" t="e">
        <f t="shared" si="0"/>
        <v>#DIV/0!</v>
      </c>
      <c r="I10" s="47" t="e">
        <f t="shared" si="1"/>
        <v>#DIV/0!</v>
      </c>
    </row>
    <row r="11" spans="1:9" ht="79.150000000000006" customHeight="1" thickBot="1" x14ac:dyDescent="0.3">
      <c r="A11" s="1628" t="s">
        <v>238</v>
      </c>
      <c r="B11" s="1629"/>
      <c r="C11" s="1629"/>
      <c r="D11" s="1630"/>
      <c r="E11" s="259">
        <f>SUM(E7:E10)</f>
        <v>0</v>
      </c>
      <c r="F11" s="259">
        <f>SUM(F7:F10)</f>
        <v>0</v>
      </c>
      <c r="G11" s="259">
        <f>SUM(G7:G10)</f>
        <v>527.1</v>
      </c>
      <c r="H11" s="43" t="e">
        <f t="shared" si="0"/>
        <v>#DIV/0!</v>
      </c>
      <c r="I11" s="44" t="e">
        <f t="shared" si="1"/>
        <v>#DIV/0!</v>
      </c>
    </row>
    <row r="12" spans="1:9" ht="79.150000000000006" customHeight="1" thickBot="1" x14ac:dyDescent="0.3">
      <c r="A12" s="338">
        <v>5</v>
      </c>
      <c r="B12" s="1619" t="s">
        <v>241</v>
      </c>
      <c r="C12" s="1619"/>
      <c r="D12" s="1619"/>
      <c r="E12" s="260">
        <f>D43</f>
        <v>0</v>
      </c>
      <c r="F12" s="260">
        <f>E43</f>
        <v>0</v>
      </c>
      <c r="G12" s="260">
        <f>F43</f>
        <v>0</v>
      </c>
      <c r="H12" s="26" t="e">
        <f t="shared" si="0"/>
        <v>#DIV/0!</v>
      </c>
      <c r="I12" s="33" t="e">
        <f t="shared" si="1"/>
        <v>#DIV/0!</v>
      </c>
    </row>
    <row r="13" spans="1:9" ht="79.150000000000006" customHeight="1" thickBot="1" x14ac:dyDescent="0.3">
      <c r="A13" s="1599" t="s">
        <v>242</v>
      </c>
      <c r="B13" s="1600"/>
      <c r="C13" s="1600"/>
      <c r="D13" s="1601"/>
      <c r="E13" s="261">
        <f>E11+E12</f>
        <v>0</v>
      </c>
      <c r="F13" s="261">
        <f>F11+F12</f>
        <v>0</v>
      </c>
      <c r="G13" s="261">
        <f>G11+G12</f>
        <v>527.1</v>
      </c>
      <c r="H13" s="34" t="e">
        <f t="shared" si="0"/>
        <v>#DIV/0!</v>
      </c>
      <c r="I13" s="35" t="e">
        <f t="shared" si="1"/>
        <v>#DIV/0!</v>
      </c>
    </row>
    <row r="14" spans="1:9" ht="64.900000000000006" customHeight="1" x14ac:dyDescent="0.25">
      <c r="A14" s="50"/>
      <c r="B14" s="50"/>
      <c r="C14" s="50"/>
      <c r="D14" s="50"/>
      <c r="E14" s="51"/>
      <c r="F14" s="51"/>
      <c r="G14" s="51"/>
      <c r="H14" s="22"/>
      <c r="I14" s="22"/>
    </row>
    <row r="15" spans="1:9" ht="64.900000000000006" customHeight="1" x14ac:dyDescent="0.25">
      <c r="A15" s="50"/>
      <c r="B15" s="50"/>
      <c r="C15" s="50"/>
      <c r="D15" s="50"/>
      <c r="E15" s="51"/>
      <c r="F15" s="51"/>
      <c r="G15" s="51"/>
      <c r="H15" s="22"/>
      <c r="I15" s="22"/>
    </row>
    <row r="16" spans="1:9" ht="64.900000000000006" customHeight="1" x14ac:dyDescent="0.25">
      <c r="A16" s="50"/>
      <c r="B16" s="50"/>
      <c r="C16" s="50"/>
      <c r="D16" s="50"/>
      <c r="E16" s="51"/>
      <c r="F16" s="51"/>
      <c r="G16" s="51"/>
      <c r="H16" s="22"/>
      <c r="I16" s="22"/>
    </row>
    <row r="17" spans="1:9" ht="86.45" customHeight="1" thickBot="1" x14ac:dyDescent="0.3">
      <c r="A17" s="50"/>
      <c r="B17" s="50"/>
      <c r="C17" s="50"/>
      <c r="D17" s="50"/>
      <c r="E17" s="51"/>
      <c r="F17" s="51"/>
      <c r="G17" s="51"/>
      <c r="H17" s="22"/>
      <c r="I17" s="22"/>
    </row>
    <row r="18" spans="1:9" ht="24.6" customHeight="1" thickBot="1" x14ac:dyDescent="0.3">
      <c r="A18" s="1679" t="s">
        <v>254</v>
      </c>
      <c r="B18" s="1680"/>
      <c r="C18" s="1680"/>
      <c r="D18" s="1680"/>
      <c r="E18" s="1680"/>
      <c r="F18" s="1680"/>
      <c r="G18" s="1680"/>
      <c r="H18" s="1680"/>
      <c r="I18" s="1681"/>
    </row>
    <row r="19" spans="1:9" ht="60.6" customHeight="1" thickBot="1" x14ac:dyDescent="0.3">
      <c r="A19" s="41" t="s">
        <v>162</v>
      </c>
      <c r="B19" s="1604" t="s">
        <v>6</v>
      </c>
      <c r="C19" s="1605"/>
      <c r="D19" s="41" t="s">
        <v>2</v>
      </c>
      <c r="E19" s="38" t="s">
        <v>248</v>
      </c>
      <c r="F19" s="29" t="str">
        <f>G5</f>
        <v>Expnd.  JULY-16</v>
      </c>
      <c r="G19" s="42" t="s">
        <v>7</v>
      </c>
      <c r="H19" s="27" t="s">
        <v>249</v>
      </c>
      <c r="I19" s="52" t="s">
        <v>217</v>
      </c>
    </row>
    <row r="20" spans="1:9" ht="21.6" customHeight="1" thickBot="1" x14ac:dyDescent="0.3">
      <c r="A20" s="339">
        <v>1</v>
      </c>
      <c r="B20" s="1524">
        <v>2</v>
      </c>
      <c r="C20" s="1524"/>
      <c r="D20" s="340">
        <v>3</v>
      </c>
      <c r="E20" s="340">
        <v>4</v>
      </c>
      <c r="F20" s="340">
        <v>6</v>
      </c>
      <c r="G20" s="340">
        <v>7</v>
      </c>
      <c r="H20" s="340">
        <v>8</v>
      </c>
      <c r="I20" s="341">
        <v>9</v>
      </c>
    </row>
    <row r="21" spans="1:9" ht="29.45" customHeight="1" thickBot="1" x14ac:dyDescent="0.3">
      <c r="A21" s="24" t="s">
        <v>8</v>
      </c>
      <c r="B21" s="1691" t="s">
        <v>3</v>
      </c>
      <c r="C21" s="1692"/>
      <c r="D21" s="1692"/>
      <c r="E21" s="1692"/>
      <c r="F21" s="1692"/>
      <c r="G21" s="1692"/>
      <c r="H21" s="1692"/>
      <c r="I21" s="1693"/>
    </row>
    <row r="22" spans="1:9" ht="62.45" customHeight="1" x14ac:dyDescent="0.25">
      <c r="A22" s="364">
        <v>1</v>
      </c>
      <c r="B22" s="25" t="s">
        <v>129</v>
      </c>
      <c r="C22" s="25" t="s">
        <v>195</v>
      </c>
      <c r="D22" s="254"/>
      <c r="E22" s="254"/>
      <c r="F22" s="11">
        <f>SWO!NC157</f>
        <v>0</v>
      </c>
      <c r="G22" s="255"/>
      <c r="H22" s="256">
        <f>SWO!NF157</f>
        <v>0</v>
      </c>
      <c r="I22" s="54" t="e">
        <f t="shared" ref="I22:I27" si="2">F22*100/D22</f>
        <v>#DIV/0!</v>
      </c>
    </row>
    <row r="23" spans="1:9" ht="44.45" customHeight="1" x14ac:dyDescent="0.25">
      <c r="A23" s="364">
        <v>2</v>
      </c>
      <c r="B23" s="8" t="s">
        <v>130</v>
      </c>
      <c r="C23" s="8" t="s">
        <v>131</v>
      </c>
      <c r="D23" s="247"/>
      <c r="E23" s="247"/>
      <c r="F23" s="11">
        <f>SWO!NC158</f>
        <v>59.97</v>
      </c>
      <c r="G23" s="249"/>
      <c r="H23" s="256">
        <f>SWO!NF158</f>
        <v>8</v>
      </c>
      <c r="I23" s="55" t="e">
        <f t="shared" si="2"/>
        <v>#DIV/0!</v>
      </c>
    </row>
    <row r="24" spans="1:9" ht="37.9" customHeight="1" x14ac:dyDescent="0.25">
      <c r="A24" s="364">
        <v>3</v>
      </c>
      <c r="B24" s="8" t="s">
        <v>132</v>
      </c>
      <c r="C24" s="8" t="s">
        <v>133</v>
      </c>
      <c r="D24" s="247"/>
      <c r="E24" s="247"/>
      <c r="F24" s="11">
        <f>SWO!NC159</f>
        <v>0</v>
      </c>
      <c r="G24" s="249"/>
      <c r="H24" s="256">
        <f>SWO!NF159</f>
        <v>0</v>
      </c>
      <c r="I24" s="55" t="e">
        <f t="shared" si="2"/>
        <v>#DIV/0!</v>
      </c>
    </row>
    <row r="25" spans="1:9" ht="36.6" customHeight="1" x14ac:dyDescent="0.25">
      <c r="A25" s="364">
        <v>4</v>
      </c>
      <c r="B25" s="8" t="s">
        <v>134</v>
      </c>
      <c r="C25" s="8" t="s">
        <v>135</v>
      </c>
      <c r="D25" s="247"/>
      <c r="E25" s="247"/>
      <c r="F25" s="11">
        <f>SWO!NC160</f>
        <v>0</v>
      </c>
      <c r="G25" s="249"/>
      <c r="H25" s="256">
        <f>SWO!NF160</f>
        <v>0</v>
      </c>
      <c r="I25" s="55" t="e">
        <f t="shared" si="2"/>
        <v>#DIV/0!</v>
      </c>
    </row>
    <row r="26" spans="1:9" ht="43.15" customHeight="1" thickBot="1" x14ac:dyDescent="0.3">
      <c r="A26" s="365">
        <v>5</v>
      </c>
      <c r="B26" s="12" t="s">
        <v>136</v>
      </c>
      <c r="C26" s="12" t="s">
        <v>137</v>
      </c>
      <c r="D26" s="250"/>
      <c r="E26" s="250"/>
      <c r="F26" s="11">
        <f>SWO!NC161</f>
        <v>0</v>
      </c>
      <c r="G26" s="251"/>
      <c r="H26" s="256">
        <f>SWO!NF161</f>
        <v>0</v>
      </c>
      <c r="I26" s="56" t="e">
        <f t="shared" si="2"/>
        <v>#DIV/0!</v>
      </c>
    </row>
    <row r="27" spans="1:9" ht="22.9" customHeight="1" thickBot="1" x14ac:dyDescent="0.3">
      <c r="A27" s="1701" t="s">
        <v>223</v>
      </c>
      <c r="B27" s="1702"/>
      <c r="C27" s="1702"/>
      <c r="D27" s="16">
        <f>SUM(D22:D26)</f>
        <v>0</v>
      </c>
      <c r="E27" s="16">
        <f>SUM(E22:E26)</f>
        <v>0</v>
      </c>
      <c r="F27" s="16">
        <f>SUM(F22:F26)</f>
        <v>59.97</v>
      </c>
      <c r="G27" s="378">
        <f>SUM(G22:G26)</f>
        <v>0</v>
      </c>
      <c r="H27" s="378">
        <f>SUM(H22:H26)</f>
        <v>8</v>
      </c>
      <c r="I27" s="57" t="e">
        <f t="shared" si="2"/>
        <v>#DIV/0!</v>
      </c>
    </row>
    <row r="28" spans="1:9" ht="24.6" customHeight="1" x14ac:dyDescent="0.25">
      <c r="A28" s="1698" t="s">
        <v>220</v>
      </c>
      <c r="B28" s="1699"/>
      <c r="C28" s="1699"/>
      <c r="D28" s="1699"/>
      <c r="E28" s="1699"/>
      <c r="F28" s="1699"/>
      <c r="G28" s="1699"/>
      <c r="H28" s="1699"/>
      <c r="I28" s="1700"/>
    </row>
    <row r="29" spans="1:9" ht="21" customHeight="1" thickBot="1" x14ac:dyDescent="0.3">
      <c r="A29" s="365">
        <v>6</v>
      </c>
      <c r="B29" s="12" t="s">
        <v>138</v>
      </c>
      <c r="C29" s="12" t="s">
        <v>139</v>
      </c>
      <c r="D29" s="250"/>
      <c r="E29" s="250"/>
      <c r="F29" s="11">
        <f>SWO!NC164</f>
        <v>0</v>
      </c>
      <c r="G29" s="251"/>
      <c r="H29" s="256">
        <f>SWO!NF164</f>
        <v>0</v>
      </c>
      <c r="I29" s="56" t="e">
        <f>F29*100/D29</f>
        <v>#DIV/0!</v>
      </c>
    </row>
    <row r="30" spans="1:9" ht="19.149999999999999" customHeight="1" thickBot="1" x14ac:dyDescent="0.3">
      <c r="A30" s="1694" t="s">
        <v>224</v>
      </c>
      <c r="B30" s="1695"/>
      <c r="C30" s="1695"/>
      <c r="D30" s="16">
        <f>SUM(D29:D29)</f>
        <v>0</v>
      </c>
      <c r="E30" s="16">
        <f>SUM(E29:E29)</f>
        <v>0</v>
      </c>
      <c r="F30" s="16">
        <f>SUM(F29:F29)</f>
        <v>0</v>
      </c>
      <c r="G30" s="380">
        <f>SUM(G29:G29)</f>
        <v>0</v>
      </c>
      <c r="H30" s="378">
        <f>SUM(H29:H29)</f>
        <v>0</v>
      </c>
      <c r="I30" s="57" t="e">
        <f>F30*100/D30</f>
        <v>#DIV/0!</v>
      </c>
    </row>
    <row r="31" spans="1:9" ht="20.45" customHeight="1" x14ac:dyDescent="0.25">
      <c r="A31" s="1683" t="s">
        <v>226</v>
      </c>
      <c r="B31" s="1684"/>
      <c r="C31" s="1684"/>
      <c r="D31" s="1684"/>
      <c r="E31" s="1684"/>
      <c r="F31" s="1684"/>
      <c r="G31" s="1684"/>
      <c r="H31" s="1684"/>
      <c r="I31" s="1685"/>
    </row>
    <row r="32" spans="1:9" ht="30.6" customHeight="1" thickBot="1" x14ac:dyDescent="0.3">
      <c r="A32" s="366">
        <v>7</v>
      </c>
      <c r="B32" s="12" t="s">
        <v>140</v>
      </c>
      <c r="C32" s="14" t="s">
        <v>141</v>
      </c>
      <c r="D32" s="250"/>
      <c r="E32" s="250"/>
      <c r="F32" s="11">
        <f>SWO!NC167</f>
        <v>0</v>
      </c>
      <c r="G32" s="251"/>
      <c r="H32" s="256">
        <f>SWO!NF167</f>
        <v>0</v>
      </c>
      <c r="I32" s="56" t="e">
        <f>F32*100/D32</f>
        <v>#DIV/0!</v>
      </c>
    </row>
    <row r="33" spans="1:9" ht="26.45" customHeight="1" thickBot="1" x14ac:dyDescent="0.3">
      <c r="A33" s="1694" t="s">
        <v>106</v>
      </c>
      <c r="B33" s="1695"/>
      <c r="C33" s="1695"/>
      <c r="D33" s="16">
        <f>SUM(D32:D32)</f>
        <v>0</v>
      </c>
      <c r="E33" s="16">
        <f>SUM(E32:E32)</f>
        <v>0</v>
      </c>
      <c r="F33" s="16">
        <f>SUM(F32:F32)</f>
        <v>0</v>
      </c>
      <c r="G33" s="378">
        <f>SUM(G32:G32)</f>
        <v>0</v>
      </c>
      <c r="H33" s="378">
        <f>SUM(H32:H32)</f>
        <v>0</v>
      </c>
      <c r="I33" s="57" t="e">
        <f>F33*100/D33</f>
        <v>#DIV/0!</v>
      </c>
    </row>
    <row r="34" spans="1:9" ht="24.6" customHeight="1" x14ac:dyDescent="0.25">
      <c r="A34" s="1698" t="s">
        <v>221</v>
      </c>
      <c r="B34" s="1699"/>
      <c r="C34" s="1699"/>
      <c r="D34" s="1699"/>
      <c r="E34" s="1699"/>
      <c r="F34" s="1699"/>
      <c r="G34" s="1699"/>
      <c r="H34" s="1699"/>
      <c r="I34" s="1700"/>
    </row>
    <row r="35" spans="1:9" ht="31.15" customHeight="1" x14ac:dyDescent="0.25">
      <c r="A35" s="364">
        <v>8</v>
      </c>
      <c r="B35" s="8" t="s">
        <v>142</v>
      </c>
      <c r="C35" s="9" t="s">
        <v>143</v>
      </c>
      <c r="D35" s="247"/>
      <c r="E35" s="247"/>
      <c r="F35" s="11">
        <f>SWO!NC170</f>
        <v>0</v>
      </c>
      <c r="G35" s="249"/>
      <c r="H35" s="256">
        <f>SWO!NF170</f>
        <v>0</v>
      </c>
      <c r="I35" s="55" t="e">
        <f t="shared" ref="I35:I40" si="3">F35*100/D35</f>
        <v>#DIV/0!</v>
      </c>
    </row>
    <row r="36" spans="1:9" ht="31.15" customHeight="1" x14ac:dyDescent="0.25">
      <c r="A36" s="364">
        <v>9</v>
      </c>
      <c r="B36" s="8" t="s">
        <v>144</v>
      </c>
      <c r="C36" s="8" t="s">
        <v>145</v>
      </c>
      <c r="D36" s="247"/>
      <c r="E36" s="247"/>
      <c r="F36" s="11">
        <f>SWO!NC171</f>
        <v>14.120000000000001</v>
      </c>
      <c r="G36" s="249"/>
      <c r="H36" s="256">
        <f>SWO!NF171</f>
        <v>0</v>
      </c>
      <c r="I36" s="55" t="e">
        <f t="shared" si="3"/>
        <v>#DIV/0!</v>
      </c>
    </row>
    <row r="37" spans="1:9" ht="31.15" customHeight="1" x14ac:dyDescent="0.25">
      <c r="A37" s="364">
        <v>10</v>
      </c>
      <c r="B37" s="8" t="s">
        <v>146</v>
      </c>
      <c r="C37" s="8" t="s">
        <v>147</v>
      </c>
      <c r="D37" s="247"/>
      <c r="E37" s="247"/>
      <c r="F37" s="11">
        <f>SWO!NC172</f>
        <v>0</v>
      </c>
      <c r="G37" s="249"/>
      <c r="H37" s="256">
        <f>SWO!NF172</f>
        <v>0</v>
      </c>
      <c r="I37" s="55" t="e">
        <f t="shared" si="3"/>
        <v>#DIV/0!</v>
      </c>
    </row>
    <row r="38" spans="1:9" ht="31.15" customHeight="1" thickBot="1" x14ac:dyDescent="0.3">
      <c r="A38" s="365">
        <v>11</v>
      </c>
      <c r="B38" s="14" t="s">
        <v>148</v>
      </c>
      <c r="C38" s="14" t="s">
        <v>149</v>
      </c>
      <c r="D38" s="250"/>
      <c r="E38" s="250"/>
      <c r="F38" s="11">
        <f>SWO!NC173</f>
        <v>453.01000000000005</v>
      </c>
      <c r="G38" s="251"/>
      <c r="H38" s="256">
        <f>SWO!NF173</f>
        <v>74</v>
      </c>
      <c r="I38" s="56" t="e">
        <f t="shared" si="3"/>
        <v>#DIV/0!</v>
      </c>
    </row>
    <row r="39" spans="1:9" ht="27.6" customHeight="1" thickBot="1" x14ac:dyDescent="0.3">
      <c r="A39" s="1696" t="s">
        <v>225</v>
      </c>
      <c r="B39" s="1697"/>
      <c r="C39" s="1697"/>
      <c r="D39" s="15">
        <f>SUM(D35:D38)</f>
        <v>0</v>
      </c>
      <c r="E39" s="15">
        <f>SUM(E35:E38)</f>
        <v>0</v>
      </c>
      <c r="F39" s="15">
        <f>SUM(F35:F38)</f>
        <v>467.13000000000005</v>
      </c>
      <c r="G39" s="340">
        <f>SUM(G35:G38)</f>
        <v>0</v>
      </c>
      <c r="H39" s="340">
        <f>SUM(H35:H38)</f>
        <v>74</v>
      </c>
      <c r="I39" s="58" t="e">
        <f t="shared" si="3"/>
        <v>#DIV/0!</v>
      </c>
    </row>
    <row r="40" spans="1:9" ht="25.15" customHeight="1" thickBot="1" x14ac:dyDescent="0.3">
      <c r="A40" s="1689" t="s">
        <v>227</v>
      </c>
      <c r="B40" s="1690"/>
      <c r="C40" s="1690"/>
      <c r="D40" s="17">
        <f>D27+D30+D33+D39</f>
        <v>0</v>
      </c>
      <c r="E40" s="17">
        <f>E27+E30+E33+E39</f>
        <v>0</v>
      </c>
      <c r="F40" s="17">
        <f>F27+F30+F33+F39</f>
        <v>527.1</v>
      </c>
      <c r="G40" s="379">
        <f>G27+G30+G33+G39</f>
        <v>0</v>
      </c>
      <c r="H40" s="379">
        <f>H27+H30+H33+H39</f>
        <v>82</v>
      </c>
      <c r="I40" s="59" t="e">
        <f t="shared" si="3"/>
        <v>#DIV/0!</v>
      </c>
    </row>
    <row r="41" spans="1:9" ht="30" customHeight="1" x14ac:dyDescent="0.25">
      <c r="A41" s="1683" t="s">
        <v>229</v>
      </c>
      <c r="B41" s="1684"/>
      <c r="C41" s="1684"/>
      <c r="D41" s="1684"/>
      <c r="E41" s="1684"/>
      <c r="F41" s="1684"/>
      <c r="G41" s="1684"/>
      <c r="H41" s="1684"/>
      <c r="I41" s="1685"/>
    </row>
    <row r="42" spans="1:9" ht="37.15" customHeight="1" thickBot="1" x14ac:dyDescent="0.3">
      <c r="A42" s="367">
        <v>12</v>
      </c>
      <c r="B42" s="12" t="s">
        <v>150</v>
      </c>
      <c r="C42" s="12" t="s">
        <v>151</v>
      </c>
      <c r="D42" s="252"/>
      <c r="E42" s="252"/>
      <c r="F42" s="11">
        <f>SWO!NC177</f>
        <v>0</v>
      </c>
      <c r="G42" s="251"/>
      <c r="H42" s="256">
        <f>SWO!NF177</f>
        <v>0</v>
      </c>
      <c r="I42" s="56" t="e">
        <f>F42*100/D42</f>
        <v>#DIV/0!</v>
      </c>
    </row>
    <row r="43" spans="1:9" ht="34.9" customHeight="1" thickBot="1" x14ac:dyDescent="0.3">
      <c r="A43" s="1686" t="s">
        <v>152</v>
      </c>
      <c r="B43" s="1687"/>
      <c r="C43" s="1688"/>
      <c r="D43" s="15">
        <f>D42</f>
        <v>0</v>
      </c>
      <c r="E43" s="15">
        <f>E42</f>
        <v>0</v>
      </c>
      <c r="F43" s="15">
        <f>F42</f>
        <v>0</v>
      </c>
      <c r="G43" s="340">
        <f>G42</f>
        <v>0</v>
      </c>
      <c r="H43" s="340">
        <f>H42</f>
        <v>0</v>
      </c>
      <c r="I43" s="58" t="e">
        <f>F43*100/D43</f>
        <v>#DIV/0!</v>
      </c>
    </row>
    <row r="44" spans="1:9" ht="38.450000000000003" customHeight="1" thickBot="1" x14ac:dyDescent="0.3">
      <c r="A44" s="1686" t="s">
        <v>243</v>
      </c>
      <c r="B44" s="1687"/>
      <c r="C44" s="1688"/>
      <c r="D44" s="15">
        <f>D40+D43</f>
        <v>0</v>
      </c>
      <c r="E44" s="15">
        <f>E40+E43</f>
        <v>0</v>
      </c>
      <c r="F44" s="15">
        <f>F40+F43</f>
        <v>527.1</v>
      </c>
      <c r="G44" s="340">
        <f>G40+G43</f>
        <v>0</v>
      </c>
      <c r="H44" s="340">
        <f>H40+H43</f>
        <v>82</v>
      </c>
      <c r="I44" s="58" t="e">
        <f>F44*100/D44</f>
        <v>#DIV/0!</v>
      </c>
    </row>
  </sheetData>
  <sheetProtection formatColumns="0"/>
  <mergeCells count="28">
    <mergeCell ref="A41:I41"/>
    <mergeCell ref="A43:C43"/>
    <mergeCell ref="A44:C44"/>
    <mergeCell ref="A40:C40"/>
    <mergeCell ref="B21:I21"/>
    <mergeCell ref="A30:C30"/>
    <mergeCell ref="A33:C33"/>
    <mergeCell ref="A39:C39"/>
    <mergeCell ref="A28:I28"/>
    <mergeCell ref="A31:I31"/>
    <mergeCell ref="A34:I34"/>
    <mergeCell ref="A27:C27"/>
    <mergeCell ref="A13:D13"/>
    <mergeCell ref="A18:I18"/>
    <mergeCell ref="B19:C19"/>
    <mergeCell ref="B20:C20"/>
    <mergeCell ref="B5:D5"/>
    <mergeCell ref="B6:D6"/>
    <mergeCell ref="B10:D10"/>
    <mergeCell ref="A11:D11"/>
    <mergeCell ref="B7:D7"/>
    <mergeCell ref="B8:D8"/>
    <mergeCell ref="B9:D9"/>
    <mergeCell ref="A1:I1"/>
    <mergeCell ref="A2:I2"/>
    <mergeCell ref="A3:I3"/>
    <mergeCell ref="A4:I4"/>
    <mergeCell ref="B12:D12"/>
  </mergeCells>
  <pageMargins left="0.56000000000000005" right="0.17" top="0.36" bottom="0.24" header="0.22" footer="0.17"/>
  <pageSetup scale="75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0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'P-27'!A1:N1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349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SWO!E44</f>
        <v>0</v>
      </c>
      <c r="E7" s="313">
        <f>SWO!F44</f>
        <v>0</v>
      </c>
      <c r="F7" s="313">
        <f>SWO!G44</f>
        <v>0</v>
      </c>
      <c r="G7" s="381">
        <f>SWO!H44</f>
        <v>0</v>
      </c>
      <c r="H7" s="381">
        <f>SWO!I44</f>
        <v>0</v>
      </c>
      <c r="I7" s="381">
        <f>SWO!J44</f>
        <v>0</v>
      </c>
      <c r="J7" s="381">
        <f>SWO!K44</f>
        <v>0</v>
      </c>
      <c r="K7" s="381">
        <f>SWO!L44</f>
        <v>0</v>
      </c>
      <c r="L7" s="381">
        <f>SWO!M44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SWO!O44</f>
        <v>0</v>
      </c>
      <c r="E8" s="313">
        <f>SWO!P44</f>
        <v>0</v>
      </c>
      <c r="F8" s="313">
        <f>SWO!Q44</f>
        <v>0</v>
      </c>
      <c r="G8" s="381">
        <f>SWO!R44</f>
        <v>0</v>
      </c>
      <c r="H8" s="381">
        <f>SWO!S44</f>
        <v>0</v>
      </c>
      <c r="I8" s="381">
        <f>SWO!T44</f>
        <v>0</v>
      </c>
      <c r="J8" s="381">
        <f>SWO!U44</f>
        <v>0</v>
      </c>
      <c r="K8" s="381">
        <f>SWO!V44</f>
        <v>0</v>
      </c>
      <c r="L8" s="381">
        <f>SWO!W44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SWO!Y44</f>
        <v>0</v>
      </c>
      <c r="E9" s="313">
        <f>SWO!Z44</f>
        <v>0</v>
      </c>
      <c r="F9" s="313">
        <f>SWO!AA44</f>
        <v>0</v>
      </c>
      <c r="G9" s="381">
        <f>SWO!AB44</f>
        <v>0</v>
      </c>
      <c r="H9" s="381">
        <f>SWO!AC44</f>
        <v>0</v>
      </c>
      <c r="I9" s="381">
        <f>SWO!AD44</f>
        <v>0</v>
      </c>
      <c r="J9" s="381">
        <f>SWO!AE44</f>
        <v>0</v>
      </c>
      <c r="K9" s="381">
        <f>SWO!AF44</f>
        <v>0</v>
      </c>
      <c r="L9" s="381">
        <f>SWO!AG44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SWO!AI44</f>
        <v>0</v>
      </c>
      <c r="E10" s="313">
        <f>SWO!AJ44</f>
        <v>0</v>
      </c>
      <c r="F10" s="313">
        <f>SWO!AK44</f>
        <v>0</v>
      </c>
      <c r="G10" s="381">
        <f>SWO!AL44</f>
        <v>0</v>
      </c>
      <c r="H10" s="381">
        <f>SWO!AM44</f>
        <v>0</v>
      </c>
      <c r="I10" s="381">
        <f>SWO!AN44</f>
        <v>0</v>
      </c>
      <c r="J10" s="381">
        <f>SWO!AO44</f>
        <v>0</v>
      </c>
      <c r="K10" s="381">
        <f>SWO!AP44</f>
        <v>0</v>
      </c>
      <c r="L10" s="381">
        <f>SWO!AQ44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SWO!AS44</f>
        <v>0</v>
      </c>
      <c r="E11" s="313">
        <f>SWO!AT44</f>
        <v>0</v>
      </c>
      <c r="F11" s="313">
        <f>SWO!AU44</f>
        <v>0</v>
      </c>
      <c r="G11" s="381">
        <f>SWO!AV44</f>
        <v>0</v>
      </c>
      <c r="H11" s="381">
        <f>SWO!AW44</f>
        <v>0</v>
      </c>
      <c r="I11" s="381">
        <f>SWO!AX44</f>
        <v>0</v>
      </c>
      <c r="J11" s="381">
        <f>SWO!AY44</f>
        <v>0</v>
      </c>
      <c r="K11" s="381">
        <f>SWO!AZ44</f>
        <v>0</v>
      </c>
      <c r="L11" s="381">
        <f>SWO!BA44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SWO!BC44</f>
        <v>0</v>
      </c>
      <c r="E12" s="313">
        <f>SWO!BD44</f>
        <v>0</v>
      </c>
      <c r="F12" s="313">
        <f>SWO!BE44</f>
        <v>0</v>
      </c>
      <c r="G12" s="381">
        <f>SWO!BF44</f>
        <v>0</v>
      </c>
      <c r="H12" s="381">
        <f>SWO!BG44</f>
        <v>0</v>
      </c>
      <c r="I12" s="381">
        <f>SWO!BH44</f>
        <v>0</v>
      </c>
      <c r="J12" s="381">
        <f>SWO!BI44</f>
        <v>0</v>
      </c>
      <c r="K12" s="381">
        <f>SWO!BJ44</f>
        <v>0</v>
      </c>
      <c r="L12" s="381">
        <f>SWO!BK44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SWO!BM44</f>
        <v>0</v>
      </c>
      <c r="E13" s="313">
        <f>SWO!BN44</f>
        <v>0</v>
      </c>
      <c r="F13" s="313">
        <f>SWO!BO44</f>
        <v>0</v>
      </c>
      <c r="G13" s="381">
        <f>SWO!BP44</f>
        <v>0</v>
      </c>
      <c r="H13" s="381">
        <f>SWO!BQ44</f>
        <v>0</v>
      </c>
      <c r="I13" s="381">
        <f>SWO!BR44</f>
        <v>0</v>
      </c>
      <c r="J13" s="381">
        <f>SWO!BS44</f>
        <v>0</v>
      </c>
      <c r="K13" s="381">
        <f>SWO!BT44</f>
        <v>0</v>
      </c>
      <c r="L13" s="381">
        <f>SWO!BU44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SWO!BW44</f>
        <v>0</v>
      </c>
      <c r="E14" s="313">
        <f>SWO!BX44</f>
        <v>0</v>
      </c>
      <c r="F14" s="313">
        <f>SWO!BY44</f>
        <v>0</v>
      </c>
      <c r="G14" s="381">
        <f>SWO!BZ44</f>
        <v>0</v>
      </c>
      <c r="H14" s="381">
        <f>SWO!CA44</f>
        <v>0</v>
      </c>
      <c r="I14" s="381">
        <f>SWO!CB44</f>
        <v>0</v>
      </c>
      <c r="J14" s="381">
        <f>SWO!CC44</f>
        <v>0</v>
      </c>
      <c r="K14" s="381">
        <f>SWO!CD44</f>
        <v>0</v>
      </c>
      <c r="L14" s="381">
        <f>SWO!CE44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SWO!CG44</f>
        <v>0</v>
      </c>
      <c r="E15" s="313">
        <f>SWO!CH44</f>
        <v>0</v>
      </c>
      <c r="F15" s="313">
        <f>SWO!CI44</f>
        <v>0</v>
      </c>
      <c r="G15" s="381">
        <f>SWO!CJ44</f>
        <v>0</v>
      </c>
      <c r="H15" s="381">
        <f>SWO!CK44</f>
        <v>0</v>
      </c>
      <c r="I15" s="381">
        <f>SWO!CL44</f>
        <v>0</v>
      </c>
      <c r="J15" s="381">
        <f>SWO!CM44</f>
        <v>0</v>
      </c>
      <c r="K15" s="381">
        <f>SWO!CN44</f>
        <v>0</v>
      </c>
      <c r="L15" s="381">
        <f>SWO!CO44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SWO!CQ44</f>
        <v>0</v>
      </c>
      <c r="E16" s="313">
        <f>SWO!CR44</f>
        <v>0</v>
      </c>
      <c r="F16" s="313">
        <f>SWO!CS44</f>
        <v>0</v>
      </c>
      <c r="G16" s="381">
        <f>SWO!CT44</f>
        <v>0</v>
      </c>
      <c r="H16" s="381">
        <f>SWO!CU44</f>
        <v>0</v>
      </c>
      <c r="I16" s="381">
        <f>SWO!CV44</f>
        <v>0</v>
      </c>
      <c r="J16" s="381">
        <f>SWO!CW44</f>
        <v>0</v>
      </c>
      <c r="K16" s="381">
        <f>SWO!CX44</f>
        <v>0</v>
      </c>
      <c r="L16" s="381">
        <f>SWO!CY44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SWO!DA44</f>
        <v>0</v>
      </c>
      <c r="E17" s="313">
        <f>SWO!DB44</f>
        <v>0</v>
      </c>
      <c r="F17" s="313">
        <f>SWO!DC44</f>
        <v>0</v>
      </c>
      <c r="G17" s="381">
        <f>SWO!DD44</f>
        <v>0</v>
      </c>
      <c r="H17" s="381">
        <f>SWO!DE44</f>
        <v>0</v>
      </c>
      <c r="I17" s="381">
        <f>SWO!DF44</f>
        <v>0</v>
      </c>
      <c r="J17" s="381">
        <f>SWO!DG44</f>
        <v>0</v>
      </c>
      <c r="K17" s="381">
        <f>SWO!DH44</f>
        <v>0</v>
      </c>
      <c r="L17" s="381">
        <f>SWO!DI44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SWO!DK44</f>
        <v>0</v>
      </c>
      <c r="E18" s="313">
        <f>SWO!DL44</f>
        <v>0</v>
      </c>
      <c r="F18" s="313">
        <f>SWO!DM44</f>
        <v>0</v>
      </c>
      <c r="G18" s="381">
        <f>SWO!DN44</f>
        <v>0</v>
      </c>
      <c r="H18" s="381">
        <f>SWO!DO44</f>
        <v>0</v>
      </c>
      <c r="I18" s="381">
        <f>SWO!DP44</f>
        <v>0</v>
      </c>
      <c r="J18" s="381">
        <f>SWO!DQ44</f>
        <v>0</v>
      </c>
      <c r="K18" s="381">
        <f>SWO!DR44</f>
        <v>0</v>
      </c>
      <c r="L18" s="381">
        <f>SWO!DS44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SWO!DU44</f>
        <v>0</v>
      </c>
      <c r="E19" s="313">
        <f>SWO!DV44</f>
        <v>0</v>
      </c>
      <c r="F19" s="313">
        <f>SWO!DW44</f>
        <v>0</v>
      </c>
      <c r="G19" s="381">
        <f>SWO!DX44</f>
        <v>0</v>
      </c>
      <c r="H19" s="381">
        <f>SWO!DY44</f>
        <v>0</v>
      </c>
      <c r="I19" s="381">
        <f>SWO!DZ44</f>
        <v>0</v>
      </c>
      <c r="J19" s="381">
        <f>SWO!EA44</f>
        <v>0</v>
      </c>
      <c r="K19" s="381">
        <f>SWO!EB44</f>
        <v>0</v>
      </c>
      <c r="L19" s="381">
        <f>SWO!EC44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SWO!EE44</f>
        <v>0</v>
      </c>
      <c r="E20" s="313">
        <f>SWO!EF44</f>
        <v>0</v>
      </c>
      <c r="F20" s="313">
        <f>SWO!EG44</f>
        <v>0</v>
      </c>
      <c r="G20" s="381">
        <f>SWO!EH44</f>
        <v>0</v>
      </c>
      <c r="H20" s="381">
        <f>SWO!EI44</f>
        <v>0</v>
      </c>
      <c r="I20" s="381">
        <f>SWO!EJ44</f>
        <v>0</v>
      </c>
      <c r="J20" s="381">
        <f>SWO!EK44</f>
        <v>0</v>
      </c>
      <c r="K20" s="381">
        <f>SWO!EL44</f>
        <v>0</v>
      </c>
      <c r="L20" s="381">
        <f>SWO!EM44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SWO!EO44</f>
        <v>0</v>
      </c>
      <c r="E21" s="313">
        <f>SWO!EP44</f>
        <v>0</v>
      </c>
      <c r="F21" s="313">
        <f>SWO!EQ44</f>
        <v>0</v>
      </c>
      <c r="G21" s="381">
        <f>SWO!ER44</f>
        <v>0</v>
      </c>
      <c r="H21" s="381">
        <f>SWO!ES44</f>
        <v>0</v>
      </c>
      <c r="I21" s="381">
        <f>SWO!ET44</f>
        <v>0</v>
      </c>
      <c r="J21" s="381">
        <f>SWO!EU44</f>
        <v>0</v>
      </c>
      <c r="K21" s="381">
        <f>SWO!EV44</f>
        <v>0</v>
      </c>
      <c r="L21" s="381">
        <f>SWO!EW44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SWO!EY44</f>
        <v>0</v>
      </c>
      <c r="E22" s="313">
        <f>SWO!EZ44</f>
        <v>0</v>
      </c>
      <c r="F22" s="313">
        <f>SWO!FA44</f>
        <v>0</v>
      </c>
      <c r="G22" s="381">
        <f>SWO!FB44</f>
        <v>0</v>
      </c>
      <c r="H22" s="381">
        <f>SWO!FC44</f>
        <v>0</v>
      </c>
      <c r="I22" s="381">
        <f>SWO!FD44</f>
        <v>0</v>
      </c>
      <c r="J22" s="381">
        <f>SWO!FE44</f>
        <v>0</v>
      </c>
      <c r="K22" s="381">
        <f>SWO!FF44</f>
        <v>0</v>
      </c>
      <c r="L22" s="381">
        <f>SWO!FG44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SWO!FI44</f>
        <v>0</v>
      </c>
      <c r="E23" s="313">
        <f>SWO!FJ44</f>
        <v>0</v>
      </c>
      <c r="F23" s="313">
        <f>SWO!FK44</f>
        <v>0</v>
      </c>
      <c r="G23" s="381">
        <f>SWO!FL44</f>
        <v>0</v>
      </c>
      <c r="H23" s="381">
        <f>SWO!FM44</f>
        <v>0</v>
      </c>
      <c r="I23" s="381">
        <f>SWO!FN44</f>
        <v>0</v>
      </c>
      <c r="J23" s="381">
        <f>SWO!FO44</f>
        <v>0</v>
      </c>
      <c r="K23" s="381">
        <f>SWO!FP44</f>
        <v>0</v>
      </c>
      <c r="L23" s="381">
        <f>SWO!FQ44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SWO!FS44</f>
        <v>0</v>
      </c>
      <c r="E24" s="313">
        <f>SWO!FT44</f>
        <v>0</v>
      </c>
      <c r="F24" s="313">
        <f>SWO!FU44</f>
        <v>0</v>
      </c>
      <c r="G24" s="381">
        <f>SWO!FV44</f>
        <v>0</v>
      </c>
      <c r="H24" s="381">
        <f>SWO!FW44</f>
        <v>0</v>
      </c>
      <c r="I24" s="381">
        <f>SWO!FX44</f>
        <v>0</v>
      </c>
      <c r="J24" s="381">
        <f>SWO!FY44</f>
        <v>0</v>
      </c>
      <c r="K24" s="381">
        <f>SWO!FZ44</f>
        <v>0</v>
      </c>
      <c r="L24" s="381">
        <f>SWO!GA44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SWO!GC44</f>
        <v>0</v>
      </c>
      <c r="E25" s="313">
        <f>SWO!GD44</f>
        <v>0</v>
      </c>
      <c r="F25" s="313">
        <f>SWO!GE44</f>
        <v>0</v>
      </c>
      <c r="G25" s="381">
        <f>SWO!GF44</f>
        <v>0</v>
      </c>
      <c r="H25" s="381">
        <f>SWO!GG44</f>
        <v>0</v>
      </c>
      <c r="I25" s="381">
        <f>SWO!GH44</f>
        <v>0</v>
      </c>
      <c r="J25" s="381">
        <f>SWO!GI44</f>
        <v>0</v>
      </c>
      <c r="K25" s="381">
        <f>SWO!GJ44</f>
        <v>0</v>
      </c>
      <c r="L25" s="381">
        <f>SWO!GK44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SWO!GM44</f>
        <v>0</v>
      </c>
      <c r="E26" s="313">
        <f>SWO!GN44</f>
        <v>0</v>
      </c>
      <c r="F26" s="313">
        <f>SWO!GO44</f>
        <v>0</v>
      </c>
      <c r="G26" s="381">
        <f>SWO!GP44</f>
        <v>0</v>
      </c>
      <c r="H26" s="381">
        <f>SWO!GQ44</f>
        <v>0</v>
      </c>
      <c r="I26" s="381">
        <f>SWO!GR44</f>
        <v>0</v>
      </c>
      <c r="J26" s="381">
        <f>SWO!GS44</f>
        <v>0</v>
      </c>
      <c r="K26" s="381">
        <f>SWO!GT44</f>
        <v>0</v>
      </c>
      <c r="L26" s="381">
        <f>SWO!GU44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SWO!GW44</f>
        <v>0</v>
      </c>
      <c r="E27" s="313">
        <f>SWO!GX44</f>
        <v>0</v>
      </c>
      <c r="F27" s="313">
        <f>SWO!GY44</f>
        <v>0</v>
      </c>
      <c r="G27" s="381">
        <f>SWO!GZ44</f>
        <v>0</v>
      </c>
      <c r="H27" s="381">
        <f>SWO!HA44</f>
        <v>0</v>
      </c>
      <c r="I27" s="381">
        <f>SWO!HB44</f>
        <v>0</v>
      </c>
      <c r="J27" s="381">
        <f>SWO!HC44</f>
        <v>0</v>
      </c>
      <c r="K27" s="381">
        <f>SWO!HD44</f>
        <v>0</v>
      </c>
      <c r="L27" s="381">
        <f>SWO!HE44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SWO!HG44</f>
        <v>0</v>
      </c>
      <c r="E28" s="313">
        <f>SWO!HH44</f>
        <v>0</v>
      </c>
      <c r="F28" s="313">
        <f>SWO!HI44</f>
        <v>0</v>
      </c>
      <c r="G28" s="381">
        <f>SWO!HJ44</f>
        <v>0</v>
      </c>
      <c r="H28" s="381">
        <f>SWO!HK44</f>
        <v>0</v>
      </c>
      <c r="I28" s="381">
        <f>SWO!HL44</f>
        <v>0</v>
      </c>
      <c r="J28" s="381">
        <f>SWO!HM44</f>
        <v>0</v>
      </c>
      <c r="K28" s="381">
        <f>SWO!HN44</f>
        <v>0</v>
      </c>
      <c r="L28" s="381">
        <f>SWO!HO44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SWO!HQ44</f>
        <v>0</v>
      </c>
      <c r="E29" s="313">
        <f>SWO!HR44</f>
        <v>0</v>
      </c>
      <c r="F29" s="313">
        <f>SWO!HS44</f>
        <v>0</v>
      </c>
      <c r="G29" s="381">
        <f>SWO!HT44</f>
        <v>0</v>
      </c>
      <c r="H29" s="381">
        <f>SWO!HU44</f>
        <v>0</v>
      </c>
      <c r="I29" s="381">
        <f>SWO!HV44</f>
        <v>0</v>
      </c>
      <c r="J29" s="381">
        <f>SWO!HW44</f>
        <v>0</v>
      </c>
      <c r="K29" s="381">
        <f>SWO!HX44</f>
        <v>0</v>
      </c>
      <c r="L29" s="381">
        <f>SWO!HY44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SWO!IA44</f>
        <v>0</v>
      </c>
      <c r="E30" s="313">
        <f>SWO!IB44</f>
        <v>0</v>
      </c>
      <c r="F30" s="313">
        <f>SWO!IC44</f>
        <v>0</v>
      </c>
      <c r="G30" s="381">
        <f>SWO!ID44</f>
        <v>0</v>
      </c>
      <c r="H30" s="381">
        <f>SWO!IE44</f>
        <v>0</v>
      </c>
      <c r="I30" s="381">
        <f>SWO!IF44</f>
        <v>0</v>
      </c>
      <c r="J30" s="381">
        <f>SWO!IG44</f>
        <v>0</v>
      </c>
      <c r="K30" s="381">
        <f>SWO!IH44</f>
        <v>0</v>
      </c>
      <c r="L30" s="381">
        <f>SWO!II44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SWO!IK44</f>
        <v>0</v>
      </c>
      <c r="E31" s="313">
        <f>SWO!IL44</f>
        <v>0</v>
      </c>
      <c r="F31" s="313">
        <f>SWO!IM44</f>
        <v>0</v>
      </c>
      <c r="G31" s="381">
        <f>SWO!IN44</f>
        <v>0</v>
      </c>
      <c r="H31" s="381">
        <f>SWO!IO44</f>
        <v>0</v>
      </c>
      <c r="I31" s="381">
        <f>SWO!IP44</f>
        <v>0</v>
      </c>
      <c r="J31" s="381">
        <f>SWO!IQ44</f>
        <v>0</v>
      </c>
      <c r="K31" s="381">
        <f>SWO!IR44</f>
        <v>0</v>
      </c>
      <c r="L31" s="381">
        <f>SWO!IS44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SWO!IU44</f>
        <v>0</v>
      </c>
      <c r="E32" s="313">
        <f>SWO!IV44</f>
        <v>0</v>
      </c>
      <c r="F32" s="313">
        <f>SWO!IW44</f>
        <v>0</v>
      </c>
      <c r="G32" s="381">
        <f>SWO!IX44</f>
        <v>0</v>
      </c>
      <c r="H32" s="381">
        <f>SWO!IY44</f>
        <v>0</v>
      </c>
      <c r="I32" s="381">
        <f>SWO!IZ44</f>
        <v>0</v>
      </c>
      <c r="J32" s="381">
        <f>SWO!JA44</f>
        <v>0</v>
      </c>
      <c r="K32" s="381">
        <f>SWO!JB44</f>
        <v>0</v>
      </c>
      <c r="L32" s="381">
        <f>SWO!JC44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SWO!JE44</f>
        <v>0</v>
      </c>
      <c r="E33" s="313">
        <f>SWO!JF44</f>
        <v>0</v>
      </c>
      <c r="F33" s="313">
        <f>SWO!JG44</f>
        <v>0</v>
      </c>
      <c r="G33" s="381">
        <f>SWO!JH44</f>
        <v>0</v>
      </c>
      <c r="H33" s="381">
        <f>SWO!JI44</f>
        <v>0</v>
      </c>
      <c r="I33" s="381">
        <f>SWO!JJ44</f>
        <v>0</v>
      </c>
      <c r="J33" s="381">
        <f>SWO!JK44</f>
        <v>0</v>
      </c>
      <c r="K33" s="381">
        <f>SWO!JL44</f>
        <v>0</v>
      </c>
      <c r="L33" s="381">
        <f>SWO!JM44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SWO!JO44</f>
        <v>0</v>
      </c>
      <c r="E34" s="313">
        <f>SWO!JP44</f>
        <v>0</v>
      </c>
      <c r="F34" s="313">
        <f>SWO!JQ44</f>
        <v>0</v>
      </c>
      <c r="G34" s="381">
        <f>SWO!JR44</f>
        <v>0</v>
      </c>
      <c r="H34" s="381">
        <f>SWO!JS44</f>
        <v>0</v>
      </c>
      <c r="I34" s="381">
        <f>SWO!JT44</f>
        <v>0</v>
      </c>
      <c r="J34" s="381">
        <f>SWO!JU44</f>
        <v>0</v>
      </c>
      <c r="K34" s="381">
        <f>SWO!JV44</f>
        <v>0</v>
      </c>
      <c r="L34" s="381">
        <f>SWO!JW44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SWO!JY44</f>
        <v>0</v>
      </c>
      <c r="E35" s="313">
        <f>SWO!JZ44</f>
        <v>0</v>
      </c>
      <c r="F35" s="313">
        <f>SWO!KA44</f>
        <v>0</v>
      </c>
      <c r="G35" s="381">
        <f>SWO!KB44</f>
        <v>0</v>
      </c>
      <c r="H35" s="381">
        <f>SWO!KC44</f>
        <v>0</v>
      </c>
      <c r="I35" s="381">
        <f>SWO!KD44</f>
        <v>0</v>
      </c>
      <c r="J35" s="381">
        <f>SWO!KE44</f>
        <v>0</v>
      </c>
      <c r="K35" s="381">
        <f>SWO!KF44</f>
        <v>0</v>
      </c>
      <c r="L35" s="381">
        <f>SWO!KG44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SWO!KI44</f>
        <v>0</v>
      </c>
      <c r="E36" s="313">
        <f>SWO!KJ44</f>
        <v>0</v>
      </c>
      <c r="F36" s="313">
        <f>SWO!KK44</f>
        <v>0</v>
      </c>
      <c r="G36" s="381">
        <f>SWO!KL44</f>
        <v>0</v>
      </c>
      <c r="H36" s="381">
        <f>SWO!KM44</f>
        <v>0</v>
      </c>
      <c r="I36" s="381">
        <f>SWO!KN44</f>
        <v>0</v>
      </c>
      <c r="J36" s="381">
        <f>SWO!KO44</f>
        <v>0</v>
      </c>
      <c r="K36" s="381">
        <f>SWO!KP44</f>
        <v>0</v>
      </c>
      <c r="L36" s="381">
        <f>SWO!KQ44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SWO!KS44</f>
        <v>0</v>
      </c>
      <c r="E37" s="313">
        <f>SWO!KT44</f>
        <v>0</v>
      </c>
      <c r="F37" s="313">
        <f>SWO!KU44</f>
        <v>0</v>
      </c>
      <c r="G37" s="381">
        <f>SWO!KV44</f>
        <v>0</v>
      </c>
      <c r="H37" s="381">
        <f>SWO!KW44</f>
        <v>0</v>
      </c>
      <c r="I37" s="381">
        <f>SWO!KX44</f>
        <v>0</v>
      </c>
      <c r="J37" s="381">
        <f>SWO!KY44</f>
        <v>0</v>
      </c>
      <c r="K37" s="381">
        <f>SWO!KZ44</f>
        <v>0</v>
      </c>
      <c r="L37" s="381">
        <f>SWO!LA44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SWO!LC44</f>
        <v>0</v>
      </c>
      <c r="E38" s="313">
        <f>SWO!LD44</f>
        <v>0</v>
      </c>
      <c r="F38" s="313">
        <f>SWO!LE44</f>
        <v>0</v>
      </c>
      <c r="G38" s="381">
        <f>SWO!LF44</f>
        <v>0</v>
      </c>
      <c r="H38" s="381">
        <f>SWO!LG44</f>
        <v>0</v>
      </c>
      <c r="I38" s="381">
        <f>SWO!LH44</f>
        <v>0</v>
      </c>
      <c r="J38" s="381">
        <f>SWO!LI44</f>
        <v>0</v>
      </c>
      <c r="K38" s="381">
        <f>SWO!LJ44</f>
        <v>0</v>
      </c>
      <c r="L38" s="381">
        <f>SWO!LK44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SWO!LM44</f>
        <v>0</v>
      </c>
      <c r="E39" s="313">
        <f>SWO!LN44</f>
        <v>0</v>
      </c>
      <c r="F39" s="313">
        <f>SWO!LO44</f>
        <v>0</v>
      </c>
      <c r="G39" s="381">
        <f>SWO!LP44</f>
        <v>0</v>
      </c>
      <c r="H39" s="381">
        <f>SWO!LQ44</f>
        <v>0</v>
      </c>
      <c r="I39" s="381">
        <f>SWO!LR44</f>
        <v>0</v>
      </c>
      <c r="J39" s="381">
        <f>SWO!LS44</f>
        <v>0</v>
      </c>
      <c r="K39" s="381">
        <f>SWO!LT44</f>
        <v>0</v>
      </c>
      <c r="L39" s="381">
        <f>SWO!LU44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SWO!MQ44</f>
        <v>0</v>
      </c>
      <c r="E41" s="331">
        <f>SWO!MR44</f>
        <v>0</v>
      </c>
      <c r="F41" s="331">
        <f>SWO!MS44</f>
        <v>0</v>
      </c>
      <c r="G41" s="383">
        <f>SWO!MT44</f>
        <v>0</v>
      </c>
      <c r="H41" s="383">
        <f>SWO!MU44</f>
        <v>0</v>
      </c>
      <c r="I41" s="383">
        <f>SWO!MV44</f>
        <v>0</v>
      </c>
      <c r="J41" s="383">
        <f>SWO!MW44</f>
        <v>0</v>
      </c>
      <c r="K41" s="383">
        <f>SWO!MX44</f>
        <v>0</v>
      </c>
      <c r="L41" s="383">
        <f>SWO!MY44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1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'P-27'!A1:N1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350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SWO!E45</f>
        <v>0</v>
      </c>
      <c r="E7" s="313">
        <f>SWO!F45</f>
        <v>0</v>
      </c>
      <c r="F7" s="313">
        <f>SWO!G45</f>
        <v>0</v>
      </c>
      <c r="G7" s="381">
        <f>SWO!H45</f>
        <v>0</v>
      </c>
      <c r="H7" s="381">
        <f>SWO!I45</f>
        <v>0</v>
      </c>
      <c r="I7" s="381">
        <f>SWO!J45</f>
        <v>0</v>
      </c>
      <c r="J7" s="381">
        <f>SWO!K45</f>
        <v>0</v>
      </c>
      <c r="K7" s="381">
        <f>SWO!L45</f>
        <v>0</v>
      </c>
      <c r="L7" s="381">
        <f>SWO!M45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SWO!O45</f>
        <v>0</v>
      </c>
      <c r="E8" s="313">
        <f>SWO!P45</f>
        <v>0</v>
      </c>
      <c r="F8" s="313">
        <f>SWO!Q45</f>
        <v>0</v>
      </c>
      <c r="G8" s="381">
        <f>SWO!R45</f>
        <v>0</v>
      </c>
      <c r="H8" s="381">
        <f>SWO!S45</f>
        <v>0</v>
      </c>
      <c r="I8" s="381">
        <f>SWO!T45</f>
        <v>0</v>
      </c>
      <c r="J8" s="381">
        <f>SWO!U45</f>
        <v>0</v>
      </c>
      <c r="K8" s="381">
        <f>SWO!V45</f>
        <v>0</v>
      </c>
      <c r="L8" s="381">
        <f>SWO!W45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SWO!Y45</f>
        <v>0</v>
      </c>
      <c r="E9" s="313">
        <f>SWO!Z45</f>
        <v>0</v>
      </c>
      <c r="F9" s="313">
        <f>SWO!AA45</f>
        <v>0</v>
      </c>
      <c r="G9" s="381">
        <f>SWO!AB45</f>
        <v>0</v>
      </c>
      <c r="H9" s="381">
        <f>SWO!AC45</f>
        <v>0</v>
      </c>
      <c r="I9" s="381">
        <f>SWO!AD45</f>
        <v>0</v>
      </c>
      <c r="J9" s="381">
        <f>SWO!AE45</f>
        <v>0</v>
      </c>
      <c r="K9" s="381">
        <f>SWO!AF45</f>
        <v>0</v>
      </c>
      <c r="L9" s="381">
        <f>SWO!AG45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SWO!AI45</f>
        <v>0</v>
      </c>
      <c r="E10" s="313">
        <f>SWO!AJ45</f>
        <v>0</v>
      </c>
      <c r="F10" s="313">
        <f>SWO!AK45</f>
        <v>0</v>
      </c>
      <c r="G10" s="381">
        <f>SWO!AL45</f>
        <v>0</v>
      </c>
      <c r="H10" s="381">
        <f>SWO!AM45</f>
        <v>0</v>
      </c>
      <c r="I10" s="381">
        <f>SWO!AN45</f>
        <v>0</v>
      </c>
      <c r="J10" s="381">
        <f>SWO!AO45</f>
        <v>0</v>
      </c>
      <c r="K10" s="381">
        <f>SWO!AP45</f>
        <v>0</v>
      </c>
      <c r="L10" s="381">
        <f>SWO!AQ45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SWO!AS45</f>
        <v>0</v>
      </c>
      <c r="E11" s="313">
        <f>SWO!AT45</f>
        <v>0</v>
      </c>
      <c r="F11" s="313">
        <f>SWO!AU45</f>
        <v>0</v>
      </c>
      <c r="G11" s="381">
        <f>SWO!AV45</f>
        <v>0</v>
      </c>
      <c r="H11" s="381">
        <f>SWO!AW45</f>
        <v>0</v>
      </c>
      <c r="I11" s="381">
        <f>SWO!AX45</f>
        <v>0</v>
      </c>
      <c r="J11" s="381">
        <f>SWO!AY45</f>
        <v>0</v>
      </c>
      <c r="K11" s="381">
        <f>SWO!AZ45</f>
        <v>0</v>
      </c>
      <c r="L11" s="381">
        <f>SWO!BA45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SWO!BC45</f>
        <v>0</v>
      </c>
      <c r="E12" s="313">
        <f>SWO!BD45</f>
        <v>0</v>
      </c>
      <c r="F12" s="313">
        <f>SWO!BE45</f>
        <v>0</v>
      </c>
      <c r="G12" s="381">
        <f>SWO!BF45</f>
        <v>0</v>
      </c>
      <c r="H12" s="381">
        <f>SWO!BG45</f>
        <v>0</v>
      </c>
      <c r="I12" s="381">
        <f>SWO!BH45</f>
        <v>0</v>
      </c>
      <c r="J12" s="381">
        <f>SWO!BI45</f>
        <v>0</v>
      </c>
      <c r="K12" s="381">
        <f>SWO!BJ45</f>
        <v>0</v>
      </c>
      <c r="L12" s="381">
        <f>SWO!BK45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SWO!BM45</f>
        <v>0</v>
      </c>
      <c r="E13" s="313">
        <f>SWO!BN45</f>
        <v>0</v>
      </c>
      <c r="F13" s="313">
        <f>SWO!BO45</f>
        <v>0</v>
      </c>
      <c r="G13" s="381">
        <f>SWO!BP45</f>
        <v>0</v>
      </c>
      <c r="H13" s="381">
        <f>SWO!BQ45</f>
        <v>0</v>
      </c>
      <c r="I13" s="381">
        <f>SWO!BR45</f>
        <v>0</v>
      </c>
      <c r="J13" s="381">
        <f>SWO!BS45</f>
        <v>0</v>
      </c>
      <c r="K13" s="381">
        <f>SWO!BT45</f>
        <v>0</v>
      </c>
      <c r="L13" s="381">
        <f>SWO!BU45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SWO!BW45</f>
        <v>0</v>
      </c>
      <c r="E14" s="313">
        <f>SWO!BX45</f>
        <v>0</v>
      </c>
      <c r="F14" s="313">
        <f>SWO!BY45</f>
        <v>0</v>
      </c>
      <c r="G14" s="381">
        <f>SWO!BZ45</f>
        <v>0</v>
      </c>
      <c r="H14" s="381">
        <f>SWO!CA45</f>
        <v>0</v>
      </c>
      <c r="I14" s="381">
        <f>SWO!CB45</f>
        <v>0</v>
      </c>
      <c r="J14" s="381">
        <f>SWO!CC45</f>
        <v>0</v>
      </c>
      <c r="K14" s="381">
        <f>SWO!CD45</f>
        <v>0</v>
      </c>
      <c r="L14" s="381">
        <f>SWO!CE45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SWO!CG45</f>
        <v>0</v>
      </c>
      <c r="E15" s="313">
        <f>SWO!CH45</f>
        <v>0</v>
      </c>
      <c r="F15" s="313">
        <f>SWO!CI45</f>
        <v>0</v>
      </c>
      <c r="G15" s="381">
        <f>SWO!CJ45</f>
        <v>0</v>
      </c>
      <c r="H15" s="381">
        <f>SWO!CK45</f>
        <v>0</v>
      </c>
      <c r="I15" s="381">
        <f>SWO!CL45</f>
        <v>0</v>
      </c>
      <c r="J15" s="381">
        <f>SWO!CM45</f>
        <v>0</v>
      </c>
      <c r="K15" s="381">
        <f>SWO!CN45</f>
        <v>0</v>
      </c>
      <c r="L15" s="381">
        <f>SWO!CO45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SWO!CQ45</f>
        <v>0</v>
      </c>
      <c r="E16" s="313">
        <f>SWO!CR45</f>
        <v>0</v>
      </c>
      <c r="F16" s="313">
        <f>SWO!CS45</f>
        <v>0</v>
      </c>
      <c r="G16" s="381">
        <f>SWO!CT45</f>
        <v>0</v>
      </c>
      <c r="H16" s="381">
        <f>SWO!CU45</f>
        <v>0</v>
      </c>
      <c r="I16" s="381">
        <f>SWO!CV45</f>
        <v>0</v>
      </c>
      <c r="J16" s="381">
        <f>SWO!CW45</f>
        <v>0</v>
      </c>
      <c r="K16" s="381">
        <f>SWO!CX45</f>
        <v>0</v>
      </c>
      <c r="L16" s="381">
        <f>SWO!CY45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SWO!DA45</f>
        <v>0</v>
      </c>
      <c r="E17" s="313">
        <f>SWO!DB45</f>
        <v>0</v>
      </c>
      <c r="F17" s="313">
        <f>SWO!DC45</f>
        <v>0</v>
      </c>
      <c r="G17" s="381">
        <f>SWO!DD45</f>
        <v>0</v>
      </c>
      <c r="H17" s="381">
        <f>SWO!DE45</f>
        <v>0</v>
      </c>
      <c r="I17" s="381">
        <f>SWO!DF45</f>
        <v>0</v>
      </c>
      <c r="J17" s="381">
        <f>SWO!DG45</f>
        <v>0</v>
      </c>
      <c r="K17" s="381">
        <f>SWO!DH45</f>
        <v>0</v>
      </c>
      <c r="L17" s="381">
        <f>SWO!DI45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SWO!DK45</f>
        <v>0</v>
      </c>
      <c r="E18" s="313">
        <f>SWO!DL45</f>
        <v>0</v>
      </c>
      <c r="F18" s="313">
        <f>SWO!DM45</f>
        <v>0</v>
      </c>
      <c r="G18" s="381">
        <f>SWO!DN45</f>
        <v>0</v>
      </c>
      <c r="H18" s="381">
        <f>SWO!DO45</f>
        <v>0</v>
      </c>
      <c r="I18" s="381">
        <f>SWO!DP45</f>
        <v>0</v>
      </c>
      <c r="J18" s="381">
        <f>SWO!DQ45</f>
        <v>0</v>
      </c>
      <c r="K18" s="381">
        <f>SWO!DR45</f>
        <v>0</v>
      </c>
      <c r="L18" s="381">
        <f>SWO!DS45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SWO!DU45</f>
        <v>0</v>
      </c>
      <c r="E19" s="313">
        <f>SWO!DV45</f>
        <v>0</v>
      </c>
      <c r="F19" s="313">
        <f>SWO!DW45</f>
        <v>0</v>
      </c>
      <c r="G19" s="381">
        <f>SWO!DX45</f>
        <v>0</v>
      </c>
      <c r="H19" s="381">
        <f>SWO!DY45</f>
        <v>0</v>
      </c>
      <c r="I19" s="381">
        <f>SWO!DZ45</f>
        <v>0</v>
      </c>
      <c r="J19" s="381">
        <f>SWO!EA45</f>
        <v>0</v>
      </c>
      <c r="K19" s="381">
        <f>SWO!EB45</f>
        <v>0</v>
      </c>
      <c r="L19" s="381">
        <f>SWO!EC45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SWO!EE45</f>
        <v>0</v>
      </c>
      <c r="E20" s="313">
        <f>SWO!EF45</f>
        <v>0</v>
      </c>
      <c r="F20" s="313">
        <f>SWO!EG45</f>
        <v>0</v>
      </c>
      <c r="G20" s="381">
        <f>SWO!EH45</f>
        <v>0</v>
      </c>
      <c r="H20" s="381">
        <f>SWO!EI45</f>
        <v>0</v>
      </c>
      <c r="I20" s="381">
        <f>SWO!EJ45</f>
        <v>0</v>
      </c>
      <c r="J20" s="381">
        <f>SWO!EK45</f>
        <v>0</v>
      </c>
      <c r="K20" s="381">
        <f>SWO!EL45</f>
        <v>0</v>
      </c>
      <c r="L20" s="381">
        <f>SWO!EM45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SWO!EO45</f>
        <v>0</v>
      </c>
      <c r="E21" s="313">
        <f>SWO!EP45</f>
        <v>0</v>
      </c>
      <c r="F21" s="313">
        <f>SWO!EQ45</f>
        <v>0</v>
      </c>
      <c r="G21" s="381">
        <f>SWO!ER45</f>
        <v>0</v>
      </c>
      <c r="H21" s="381">
        <f>SWO!ES45</f>
        <v>0</v>
      </c>
      <c r="I21" s="381">
        <f>SWO!ET45</f>
        <v>0</v>
      </c>
      <c r="J21" s="381">
        <f>SWO!EU45</f>
        <v>0</v>
      </c>
      <c r="K21" s="381">
        <f>SWO!EV45</f>
        <v>0</v>
      </c>
      <c r="L21" s="381">
        <f>SWO!EW45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SWO!EY45</f>
        <v>0</v>
      </c>
      <c r="E22" s="313">
        <f>SWO!EZ45</f>
        <v>0</v>
      </c>
      <c r="F22" s="313">
        <f>SWO!FA45</f>
        <v>0</v>
      </c>
      <c r="G22" s="381">
        <f>SWO!FB45</f>
        <v>0</v>
      </c>
      <c r="H22" s="381">
        <f>SWO!FC45</f>
        <v>0</v>
      </c>
      <c r="I22" s="381">
        <f>SWO!FD45</f>
        <v>0</v>
      </c>
      <c r="J22" s="381">
        <f>SWO!FE45</f>
        <v>0</v>
      </c>
      <c r="K22" s="381">
        <f>SWO!FF45</f>
        <v>0</v>
      </c>
      <c r="L22" s="381">
        <f>SWO!FG45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SWO!FI45</f>
        <v>0</v>
      </c>
      <c r="E23" s="313">
        <f>SWO!FJ45</f>
        <v>0</v>
      </c>
      <c r="F23" s="313">
        <f>SWO!FK45</f>
        <v>0</v>
      </c>
      <c r="G23" s="381">
        <f>SWO!FL45</f>
        <v>0</v>
      </c>
      <c r="H23" s="381">
        <f>SWO!FM45</f>
        <v>0</v>
      </c>
      <c r="I23" s="381">
        <f>SWO!FN45</f>
        <v>0</v>
      </c>
      <c r="J23" s="381">
        <f>SWO!FO45</f>
        <v>0</v>
      </c>
      <c r="K23" s="381">
        <f>SWO!FP45</f>
        <v>0</v>
      </c>
      <c r="L23" s="381">
        <f>SWO!FQ45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SWO!FS45</f>
        <v>0</v>
      </c>
      <c r="E24" s="313">
        <f>SWO!FT45</f>
        <v>0</v>
      </c>
      <c r="F24" s="313">
        <f>SWO!FU45</f>
        <v>0</v>
      </c>
      <c r="G24" s="381">
        <f>SWO!FV45</f>
        <v>0</v>
      </c>
      <c r="H24" s="381">
        <f>SWO!FW45</f>
        <v>0</v>
      </c>
      <c r="I24" s="381">
        <f>SWO!FX45</f>
        <v>0</v>
      </c>
      <c r="J24" s="381">
        <f>SWO!FY45</f>
        <v>0</v>
      </c>
      <c r="K24" s="381">
        <f>SWO!FZ45</f>
        <v>0</v>
      </c>
      <c r="L24" s="381">
        <f>SWO!GA45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SWO!GC45</f>
        <v>0</v>
      </c>
      <c r="E25" s="313">
        <f>SWO!GD45</f>
        <v>0</v>
      </c>
      <c r="F25" s="313">
        <f>SWO!GE45</f>
        <v>0</v>
      </c>
      <c r="G25" s="381">
        <f>SWO!GF45</f>
        <v>0</v>
      </c>
      <c r="H25" s="381">
        <f>SWO!GG45</f>
        <v>0</v>
      </c>
      <c r="I25" s="381">
        <f>SWO!GH45</f>
        <v>0</v>
      </c>
      <c r="J25" s="381">
        <f>SWO!GI45</f>
        <v>0</v>
      </c>
      <c r="K25" s="381">
        <f>SWO!GJ45</f>
        <v>0</v>
      </c>
      <c r="L25" s="381">
        <f>SWO!GK45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SWO!GM45</f>
        <v>0</v>
      </c>
      <c r="E26" s="313">
        <f>SWO!GN45</f>
        <v>0</v>
      </c>
      <c r="F26" s="313">
        <f>SWO!GO45</f>
        <v>0</v>
      </c>
      <c r="G26" s="381">
        <f>SWO!GP45</f>
        <v>0</v>
      </c>
      <c r="H26" s="381">
        <f>SWO!GQ45</f>
        <v>0</v>
      </c>
      <c r="I26" s="381">
        <f>SWO!GR45</f>
        <v>0</v>
      </c>
      <c r="J26" s="381">
        <f>SWO!GS45</f>
        <v>0</v>
      </c>
      <c r="K26" s="381">
        <f>SWO!GT45</f>
        <v>0</v>
      </c>
      <c r="L26" s="381">
        <f>SWO!GU45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SWO!GW45</f>
        <v>0</v>
      </c>
      <c r="E27" s="313">
        <f>SWO!GX45</f>
        <v>0</v>
      </c>
      <c r="F27" s="313">
        <f>SWO!GY45</f>
        <v>0</v>
      </c>
      <c r="G27" s="381">
        <f>SWO!GZ45</f>
        <v>0</v>
      </c>
      <c r="H27" s="381">
        <f>SWO!HA45</f>
        <v>0</v>
      </c>
      <c r="I27" s="381">
        <f>SWO!HB45</f>
        <v>0</v>
      </c>
      <c r="J27" s="381">
        <f>SWO!HC45</f>
        <v>0</v>
      </c>
      <c r="K27" s="381">
        <f>SWO!HD45</f>
        <v>0</v>
      </c>
      <c r="L27" s="381">
        <f>SWO!HE45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SWO!HG45</f>
        <v>0</v>
      </c>
      <c r="E28" s="313">
        <f>SWO!HH45</f>
        <v>0</v>
      </c>
      <c r="F28" s="313">
        <f>SWO!HI45</f>
        <v>0</v>
      </c>
      <c r="G28" s="381">
        <f>SWO!HJ45</f>
        <v>0</v>
      </c>
      <c r="H28" s="381">
        <f>SWO!HK45</f>
        <v>0</v>
      </c>
      <c r="I28" s="381">
        <f>SWO!HL45</f>
        <v>0</v>
      </c>
      <c r="J28" s="381">
        <f>SWO!HM45</f>
        <v>0</v>
      </c>
      <c r="K28" s="381">
        <f>SWO!HN45</f>
        <v>0</v>
      </c>
      <c r="L28" s="381">
        <f>SWO!HO45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SWO!HQ45</f>
        <v>0</v>
      </c>
      <c r="E29" s="313">
        <f>SWO!HR45</f>
        <v>0</v>
      </c>
      <c r="F29" s="313">
        <f>SWO!HS45</f>
        <v>0</v>
      </c>
      <c r="G29" s="381">
        <f>SWO!HT45</f>
        <v>0</v>
      </c>
      <c r="H29" s="381">
        <f>SWO!HU45</f>
        <v>0</v>
      </c>
      <c r="I29" s="381">
        <f>SWO!HV45</f>
        <v>0</v>
      </c>
      <c r="J29" s="381">
        <f>SWO!HW45</f>
        <v>0</v>
      </c>
      <c r="K29" s="381">
        <f>SWO!HX45</f>
        <v>0</v>
      </c>
      <c r="L29" s="381">
        <f>SWO!HY45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SWO!IA45</f>
        <v>0</v>
      </c>
      <c r="E30" s="313">
        <f>SWO!IB45</f>
        <v>0</v>
      </c>
      <c r="F30" s="313">
        <f>SWO!IC45</f>
        <v>0</v>
      </c>
      <c r="G30" s="381">
        <f>SWO!ID45</f>
        <v>0</v>
      </c>
      <c r="H30" s="381">
        <f>SWO!IE45</f>
        <v>0</v>
      </c>
      <c r="I30" s="381">
        <f>SWO!IF45</f>
        <v>0</v>
      </c>
      <c r="J30" s="381">
        <f>SWO!IG45</f>
        <v>0</v>
      </c>
      <c r="K30" s="381">
        <f>SWO!IH45</f>
        <v>0</v>
      </c>
      <c r="L30" s="381">
        <f>SWO!II45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SWO!IK45</f>
        <v>0</v>
      </c>
      <c r="E31" s="313">
        <f>SWO!IL45</f>
        <v>0</v>
      </c>
      <c r="F31" s="313">
        <f>SWO!IM45</f>
        <v>0</v>
      </c>
      <c r="G31" s="381">
        <f>SWO!IN45</f>
        <v>0</v>
      </c>
      <c r="H31" s="381">
        <f>SWO!IO45</f>
        <v>0</v>
      </c>
      <c r="I31" s="381">
        <f>SWO!IP45</f>
        <v>0</v>
      </c>
      <c r="J31" s="381">
        <f>SWO!IQ45</f>
        <v>0</v>
      </c>
      <c r="K31" s="381">
        <f>SWO!IR45</f>
        <v>0</v>
      </c>
      <c r="L31" s="381">
        <f>SWO!IS45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SWO!IU45</f>
        <v>0</v>
      </c>
      <c r="E32" s="313">
        <f>SWO!IV45</f>
        <v>0</v>
      </c>
      <c r="F32" s="313">
        <f>SWO!IW45</f>
        <v>0</v>
      </c>
      <c r="G32" s="381">
        <f>SWO!IX45</f>
        <v>0</v>
      </c>
      <c r="H32" s="381">
        <f>SWO!IY45</f>
        <v>0</v>
      </c>
      <c r="I32" s="381">
        <f>SWO!IZ45</f>
        <v>0</v>
      </c>
      <c r="J32" s="381">
        <f>SWO!JA45</f>
        <v>0</v>
      </c>
      <c r="K32" s="381">
        <f>SWO!JB45</f>
        <v>0</v>
      </c>
      <c r="L32" s="381">
        <f>SWO!JC45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SWO!JE45</f>
        <v>0</v>
      </c>
      <c r="E33" s="313">
        <f>SWO!JF45</f>
        <v>0</v>
      </c>
      <c r="F33" s="313">
        <f>SWO!JG45</f>
        <v>0</v>
      </c>
      <c r="G33" s="381">
        <f>SWO!JH45</f>
        <v>0</v>
      </c>
      <c r="H33" s="381">
        <f>SWO!JI45</f>
        <v>0</v>
      </c>
      <c r="I33" s="381">
        <f>SWO!JJ45</f>
        <v>0</v>
      </c>
      <c r="J33" s="381">
        <f>SWO!JK45</f>
        <v>0</v>
      </c>
      <c r="K33" s="381">
        <f>SWO!JL45</f>
        <v>0</v>
      </c>
      <c r="L33" s="381">
        <f>SWO!JM45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SWO!JO45</f>
        <v>0</v>
      </c>
      <c r="E34" s="313">
        <f>SWO!JP45</f>
        <v>0</v>
      </c>
      <c r="F34" s="313">
        <f>SWO!JQ45</f>
        <v>0</v>
      </c>
      <c r="G34" s="381">
        <f>SWO!JR45</f>
        <v>0</v>
      </c>
      <c r="H34" s="381">
        <f>SWO!JS45</f>
        <v>0</v>
      </c>
      <c r="I34" s="381">
        <f>SWO!JT45</f>
        <v>0</v>
      </c>
      <c r="J34" s="381">
        <f>SWO!JU45</f>
        <v>0</v>
      </c>
      <c r="K34" s="381">
        <f>SWO!JV45</f>
        <v>0</v>
      </c>
      <c r="L34" s="381">
        <f>SWO!JW45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SWO!JY45</f>
        <v>0</v>
      </c>
      <c r="E35" s="313">
        <f>SWO!JZ45</f>
        <v>0</v>
      </c>
      <c r="F35" s="313">
        <f>SWO!KA45</f>
        <v>0</v>
      </c>
      <c r="G35" s="381">
        <f>SWO!KB45</f>
        <v>0</v>
      </c>
      <c r="H35" s="381">
        <f>SWO!KC45</f>
        <v>0</v>
      </c>
      <c r="I35" s="381">
        <f>SWO!KD45</f>
        <v>0</v>
      </c>
      <c r="J35" s="381">
        <f>SWO!KE45</f>
        <v>0</v>
      </c>
      <c r="K35" s="381">
        <f>SWO!KF45</f>
        <v>0</v>
      </c>
      <c r="L35" s="381">
        <f>SWO!KG45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SWO!KI45</f>
        <v>0</v>
      </c>
      <c r="E36" s="313">
        <f>SWO!KJ45</f>
        <v>0</v>
      </c>
      <c r="F36" s="313">
        <f>SWO!KK45</f>
        <v>0</v>
      </c>
      <c r="G36" s="381">
        <f>SWO!KL45</f>
        <v>0</v>
      </c>
      <c r="H36" s="381">
        <f>SWO!KM45</f>
        <v>0</v>
      </c>
      <c r="I36" s="381">
        <f>SWO!KN45</f>
        <v>0</v>
      </c>
      <c r="J36" s="381">
        <f>SWO!KO45</f>
        <v>0</v>
      </c>
      <c r="K36" s="381">
        <f>SWO!KP45</f>
        <v>0</v>
      </c>
      <c r="L36" s="381">
        <f>SWO!KQ45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SWO!KS45</f>
        <v>0</v>
      </c>
      <c r="E37" s="313">
        <f>SWO!KT45</f>
        <v>0</v>
      </c>
      <c r="F37" s="313">
        <f>SWO!KU45</f>
        <v>0</v>
      </c>
      <c r="G37" s="381">
        <f>SWO!KV45</f>
        <v>0</v>
      </c>
      <c r="H37" s="381">
        <f>SWO!KW45</f>
        <v>0</v>
      </c>
      <c r="I37" s="381">
        <f>SWO!KX45</f>
        <v>0</v>
      </c>
      <c r="J37" s="381">
        <f>SWO!KY45</f>
        <v>0</v>
      </c>
      <c r="K37" s="381">
        <f>SWO!KZ45</f>
        <v>0</v>
      </c>
      <c r="L37" s="381">
        <f>SWO!LA45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SWO!LC45</f>
        <v>0</v>
      </c>
      <c r="E38" s="313">
        <f>SWO!LD45</f>
        <v>0</v>
      </c>
      <c r="F38" s="313">
        <f>SWO!LE45</f>
        <v>0</v>
      </c>
      <c r="G38" s="381">
        <f>SWO!LF45</f>
        <v>0</v>
      </c>
      <c r="H38" s="381">
        <f>SWO!LG45</f>
        <v>0</v>
      </c>
      <c r="I38" s="381">
        <f>SWO!LH45</f>
        <v>0</v>
      </c>
      <c r="J38" s="381">
        <f>SWO!LI45</f>
        <v>0</v>
      </c>
      <c r="K38" s="381">
        <f>SWO!LJ45</f>
        <v>0</v>
      </c>
      <c r="L38" s="381">
        <f>SWO!LK45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SWO!LM45</f>
        <v>0</v>
      </c>
      <c r="E39" s="313">
        <f>SWO!LN45</f>
        <v>0</v>
      </c>
      <c r="F39" s="313">
        <f>SWO!LO45</f>
        <v>0</v>
      </c>
      <c r="G39" s="381">
        <f>SWO!LP45</f>
        <v>0</v>
      </c>
      <c r="H39" s="381">
        <f>SWO!LQ45</f>
        <v>0</v>
      </c>
      <c r="I39" s="381">
        <f>SWO!LR45</f>
        <v>0</v>
      </c>
      <c r="J39" s="381">
        <f>SWO!LS45</f>
        <v>0</v>
      </c>
      <c r="K39" s="381">
        <f>SWO!LT45</f>
        <v>0</v>
      </c>
      <c r="L39" s="381">
        <f>SWO!LU45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>SUM(D7:D39)</f>
        <v>0</v>
      </c>
      <c r="E40" s="303">
        <f t="shared" ref="E40:L40" si="2">SUM(E7:E39)</f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SWO!MQ45</f>
        <v>0</v>
      </c>
      <c r="E41" s="331">
        <f>SWO!MR45</f>
        <v>0</v>
      </c>
      <c r="F41" s="331">
        <f>SWO!MS45</f>
        <v>0</v>
      </c>
      <c r="G41" s="383">
        <f>SWO!MT45</f>
        <v>0</v>
      </c>
      <c r="H41" s="383">
        <f>SWO!MU45</f>
        <v>0</v>
      </c>
      <c r="I41" s="383">
        <f>SWO!MV45</f>
        <v>0</v>
      </c>
      <c r="J41" s="383">
        <f>SWO!MW45</f>
        <v>0</v>
      </c>
      <c r="K41" s="383">
        <f>SWO!MX45</f>
        <v>0</v>
      </c>
      <c r="L41" s="383">
        <f>SWO!MY45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'P-27'!A1:N1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351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SWO!E46</f>
        <v>0</v>
      </c>
      <c r="E7" s="313">
        <f>SWO!F46</f>
        <v>0</v>
      </c>
      <c r="F7" s="313">
        <f>SWO!G46</f>
        <v>0</v>
      </c>
      <c r="G7" s="381">
        <f>SWO!H46</f>
        <v>0</v>
      </c>
      <c r="H7" s="381">
        <f>SWO!I46</f>
        <v>0</v>
      </c>
      <c r="I7" s="381">
        <f>SWO!J46</f>
        <v>0</v>
      </c>
      <c r="J7" s="381">
        <f>SWO!K46</f>
        <v>0</v>
      </c>
      <c r="K7" s="381">
        <f>SWO!L46</f>
        <v>0</v>
      </c>
      <c r="L7" s="381">
        <f>SWO!M46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SWO!O46</f>
        <v>0</v>
      </c>
      <c r="E8" s="313">
        <f>SWO!P46</f>
        <v>0</v>
      </c>
      <c r="F8" s="313">
        <f>SWO!Q46</f>
        <v>0</v>
      </c>
      <c r="G8" s="381">
        <f>SWO!R46</f>
        <v>0</v>
      </c>
      <c r="H8" s="381">
        <f>SWO!S46</f>
        <v>0</v>
      </c>
      <c r="I8" s="381">
        <f>SWO!T46</f>
        <v>0</v>
      </c>
      <c r="J8" s="381">
        <f>SWO!U46</f>
        <v>0</v>
      </c>
      <c r="K8" s="381">
        <f>SWO!V46</f>
        <v>0</v>
      </c>
      <c r="L8" s="381">
        <f>SWO!W46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SWO!Y46</f>
        <v>0</v>
      </c>
      <c r="E9" s="313">
        <f>SWO!Z46</f>
        <v>0</v>
      </c>
      <c r="F9" s="313">
        <f>SWO!AA46</f>
        <v>0</v>
      </c>
      <c r="G9" s="381">
        <f>SWO!AB46</f>
        <v>0</v>
      </c>
      <c r="H9" s="381">
        <f>SWO!AC46</f>
        <v>0</v>
      </c>
      <c r="I9" s="381">
        <f>SWO!AD46</f>
        <v>0</v>
      </c>
      <c r="J9" s="381">
        <f>SWO!AE46</f>
        <v>0</v>
      </c>
      <c r="K9" s="381">
        <f>SWO!AF46</f>
        <v>0</v>
      </c>
      <c r="L9" s="381">
        <f>SWO!AG46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SWO!AI46</f>
        <v>0</v>
      </c>
      <c r="E10" s="313">
        <f>SWO!AJ46</f>
        <v>0</v>
      </c>
      <c r="F10" s="313">
        <f>SWO!AK46</f>
        <v>0</v>
      </c>
      <c r="G10" s="381">
        <f>SWO!AL46</f>
        <v>0</v>
      </c>
      <c r="H10" s="381">
        <f>SWO!AM46</f>
        <v>0</v>
      </c>
      <c r="I10" s="381">
        <f>SWO!AN46</f>
        <v>0</v>
      </c>
      <c r="J10" s="381">
        <f>SWO!AO46</f>
        <v>0</v>
      </c>
      <c r="K10" s="381">
        <f>SWO!AP46</f>
        <v>0</v>
      </c>
      <c r="L10" s="381">
        <f>SWO!AQ46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SWO!AS46</f>
        <v>0</v>
      </c>
      <c r="E11" s="313">
        <f>SWO!AT46</f>
        <v>0</v>
      </c>
      <c r="F11" s="313">
        <f>SWO!AU46</f>
        <v>0</v>
      </c>
      <c r="G11" s="381">
        <f>SWO!AV46</f>
        <v>0</v>
      </c>
      <c r="H11" s="381">
        <f>SWO!AW46</f>
        <v>0</v>
      </c>
      <c r="I11" s="381">
        <f>SWO!AX46</f>
        <v>0</v>
      </c>
      <c r="J11" s="381">
        <f>SWO!AY46</f>
        <v>0</v>
      </c>
      <c r="K11" s="381">
        <f>SWO!AZ46</f>
        <v>0</v>
      </c>
      <c r="L11" s="381">
        <f>SWO!BA46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SWO!BC46</f>
        <v>0</v>
      </c>
      <c r="E12" s="313">
        <f>SWO!BD46</f>
        <v>0</v>
      </c>
      <c r="F12" s="313">
        <f>SWO!BE46</f>
        <v>0</v>
      </c>
      <c r="G12" s="381">
        <f>SWO!BF46</f>
        <v>0</v>
      </c>
      <c r="H12" s="381">
        <f>SWO!BG46</f>
        <v>0</v>
      </c>
      <c r="I12" s="381">
        <f>SWO!BH46</f>
        <v>0</v>
      </c>
      <c r="J12" s="381">
        <f>SWO!BI46</f>
        <v>0</v>
      </c>
      <c r="K12" s="381">
        <f>SWO!BJ46</f>
        <v>0</v>
      </c>
      <c r="L12" s="381">
        <f>SWO!BK46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SWO!BM46</f>
        <v>0</v>
      </c>
      <c r="E13" s="313">
        <f>SWO!BN46</f>
        <v>0</v>
      </c>
      <c r="F13" s="313">
        <f>SWO!BO46</f>
        <v>0</v>
      </c>
      <c r="G13" s="381">
        <f>SWO!BP46</f>
        <v>0</v>
      </c>
      <c r="H13" s="381">
        <f>SWO!BQ46</f>
        <v>0</v>
      </c>
      <c r="I13" s="381">
        <f>SWO!BR46</f>
        <v>0</v>
      </c>
      <c r="J13" s="381">
        <f>SWO!BS46</f>
        <v>0</v>
      </c>
      <c r="K13" s="381">
        <f>SWO!BT46</f>
        <v>0</v>
      </c>
      <c r="L13" s="381">
        <f>SWO!BU46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SWO!BW46</f>
        <v>0</v>
      </c>
      <c r="E14" s="313">
        <f>SWO!BX46</f>
        <v>0</v>
      </c>
      <c r="F14" s="313">
        <f>SWO!BY46</f>
        <v>0</v>
      </c>
      <c r="G14" s="381">
        <f>SWO!BZ46</f>
        <v>0</v>
      </c>
      <c r="H14" s="381">
        <f>SWO!CA46</f>
        <v>0</v>
      </c>
      <c r="I14" s="381">
        <f>SWO!CB46</f>
        <v>0</v>
      </c>
      <c r="J14" s="381">
        <f>SWO!CC46</f>
        <v>0</v>
      </c>
      <c r="K14" s="381">
        <f>SWO!CD46</f>
        <v>0</v>
      </c>
      <c r="L14" s="381">
        <f>SWO!CE46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SWO!CG46</f>
        <v>0</v>
      </c>
      <c r="E15" s="313">
        <f>SWO!CH46</f>
        <v>0</v>
      </c>
      <c r="F15" s="313">
        <f>SWO!CI46</f>
        <v>0</v>
      </c>
      <c r="G15" s="381">
        <f>SWO!CJ46</f>
        <v>0</v>
      </c>
      <c r="H15" s="381">
        <f>SWO!CK46</f>
        <v>0</v>
      </c>
      <c r="I15" s="381">
        <f>SWO!CL46</f>
        <v>0</v>
      </c>
      <c r="J15" s="381">
        <f>SWO!CM46</f>
        <v>0</v>
      </c>
      <c r="K15" s="381">
        <f>SWO!CN46</f>
        <v>0</v>
      </c>
      <c r="L15" s="381">
        <f>SWO!CO46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SWO!CQ46</f>
        <v>0</v>
      </c>
      <c r="E16" s="313">
        <f>SWO!CR46</f>
        <v>0</v>
      </c>
      <c r="F16" s="313">
        <f>SWO!CS46</f>
        <v>0</v>
      </c>
      <c r="G16" s="381">
        <f>SWO!CT46</f>
        <v>0</v>
      </c>
      <c r="H16" s="381">
        <f>SWO!CU46</f>
        <v>0</v>
      </c>
      <c r="I16" s="381">
        <f>SWO!CV46</f>
        <v>0</v>
      </c>
      <c r="J16" s="381">
        <f>SWO!CW46</f>
        <v>0</v>
      </c>
      <c r="K16" s="381">
        <f>SWO!CX46</f>
        <v>0</v>
      </c>
      <c r="L16" s="381">
        <f>SWO!CY46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SWO!DA46</f>
        <v>0</v>
      </c>
      <c r="E17" s="313">
        <f>SWO!DB46</f>
        <v>0</v>
      </c>
      <c r="F17" s="313">
        <f>SWO!DC46</f>
        <v>0</v>
      </c>
      <c r="G17" s="381">
        <f>SWO!DD46</f>
        <v>0</v>
      </c>
      <c r="H17" s="381">
        <f>SWO!DE46</f>
        <v>0</v>
      </c>
      <c r="I17" s="381">
        <f>SWO!DF46</f>
        <v>0</v>
      </c>
      <c r="J17" s="381">
        <f>SWO!DG46</f>
        <v>0</v>
      </c>
      <c r="K17" s="381">
        <f>SWO!DH46</f>
        <v>0</v>
      </c>
      <c r="L17" s="381">
        <f>SWO!DI46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SWO!DK46</f>
        <v>0</v>
      </c>
      <c r="E18" s="313">
        <f>SWO!DL46</f>
        <v>0</v>
      </c>
      <c r="F18" s="313">
        <f>SWO!DM46</f>
        <v>0</v>
      </c>
      <c r="G18" s="381">
        <f>SWO!DN46</f>
        <v>0</v>
      </c>
      <c r="H18" s="381">
        <f>SWO!DO46</f>
        <v>0</v>
      </c>
      <c r="I18" s="381">
        <f>SWO!DP46</f>
        <v>0</v>
      </c>
      <c r="J18" s="381">
        <f>SWO!DQ46</f>
        <v>0</v>
      </c>
      <c r="K18" s="381">
        <f>SWO!DR46</f>
        <v>0</v>
      </c>
      <c r="L18" s="381">
        <f>SWO!DS46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SWO!DU46</f>
        <v>0</v>
      </c>
      <c r="E19" s="313">
        <f>SWO!DV46</f>
        <v>0</v>
      </c>
      <c r="F19" s="313">
        <f>SWO!DW46</f>
        <v>0</v>
      </c>
      <c r="G19" s="381">
        <f>SWO!DX46</f>
        <v>0</v>
      </c>
      <c r="H19" s="381">
        <f>SWO!DY46</f>
        <v>0</v>
      </c>
      <c r="I19" s="381">
        <f>SWO!DZ46</f>
        <v>0</v>
      </c>
      <c r="J19" s="381">
        <f>SWO!EA46</f>
        <v>0</v>
      </c>
      <c r="K19" s="381">
        <f>SWO!EB46</f>
        <v>0</v>
      </c>
      <c r="L19" s="381">
        <f>SWO!EC46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SWO!EE46</f>
        <v>0</v>
      </c>
      <c r="E20" s="313">
        <f>SWO!EF46</f>
        <v>0</v>
      </c>
      <c r="F20" s="313">
        <f>SWO!EG46</f>
        <v>0</v>
      </c>
      <c r="G20" s="381">
        <f>SWO!EH46</f>
        <v>0</v>
      </c>
      <c r="H20" s="381">
        <f>SWO!EI46</f>
        <v>0</v>
      </c>
      <c r="I20" s="381">
        <f>SWO!EJ46</f>
        <v>0</v>
      </c>
      <c r="J20" s="381">
        <f>SWO!EK46</f>
        <v>0</v>
      </c>
      <c r="K20" s="381">
        <f>SWO!EL46</f>
        <v>0</v>
      </c>
      <c r="L20" s="381">
        <f>SWO!EM46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SWO!EO46</f>
        <v>0</v>
      </c>
      <c r="E21" s="313">
        <f>SWO!EP46</f>
        <v>0</v>
      </c>
      <c r="F21" s="313">
        <f>SWO!EQ46</f>
        <v>0</v>
      </c>
      <c r="G21" s="381">
        <f>SWO!ER46</f>
        <v>0</v>
      </c>
      <c r="H21" s="381">
        <f>SWO!ES46</f>
        <v>0</v>
      </c>
      <c r="I21" s="381">
        <f>SWO!ET46</f>
        <v>0</v>
      </c>
      <c r="J21" s="381">
        <f>SWO!EU46</f>
        <v>0</v>
      </c>
      <c r="K21" s="381">
        <f>SWO!EV46</f>
        <v>0</v>
      </c>
      <c r="L21" s="381">
        <f>SWO!EW46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SWO!EY46</f>
        <v>0</v>
      </c>
      <c r="E22" s="313">
        <f>SWO!EZ46</f>
        <v>0</v>
      </c>
      <c r="F22" s="313">
        <f>SWO!FA46</f>
        <v>0</v>
      </c>
      <c r="G22" s="381">
        <f>SWO!FB46</f>
        <v>0</v>
      </c>
      <c r="H22" s="381">
        <f>SWO!FC46</f>
        <v>0</v>
      </c>
      <c r="I22" s="381">
        <f>SWO!FD46</f>
        <v>0</v>
      </c>
      <c r="J22" s="381">
        <f>SWO!FE46</f>
        <v>0</v>
      </c>
      <c r="K22" s="381">
        <f>SWO!FF46</f>
        <v>0</v>
      </c>
      <c r="L22" s="381">
        <f>SWO!FG46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SWO!FI46</f>
        <v>0</v>
      </c>
      <c r="E23" s="313">
        <f>SWO!FJ46</f>
        <v>0</v>
      </c>
      <c r="F23" s="313">
        <f>SWO!FK46</f>
        <v>0</v>
      </c>
      <c r="G23" s="381">
        <f>SWO!FL46</f>
        <v>0</v>
      </c>
      <c r="H23" s="381">
        <f>SWO!FM46</f>
        <v>0</v>
      </c>
      <c r="I23" s="381">
        <f>SWO!FN46</f>
        <v>0</v>
      </c>
      <c r="J23" s="381">
        <f>SWO!FO46</f>
        <v>0</v>
      </c>
      <c r="K23" s="381">
        <f>SWO!FP46</f>
        <v>0</v>
      </c>
      <c r="L23" s="381">
        <f>SWO!FQ46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SWO!FS46</f>
        <v>0</v>
      </c>
      <c r="E24" s="313">
        <f>SWO!FT46</f>
        <v>0</v>
      </c>
      <c r="F24" s="313">
        <f>SWO!FU46</f>
        <v>0</v>
      </c>
      <c r="G24" s="381">
        <f>SWO!FV46</f>
        <v>0</v>
      </c>
      <c r="H24" s="381">
        <f>SWO!FW46</f>
        <v>0</v>
      </c>
      <c r="I24" s="381">
        <f>SWO!FX46</f>
        <v>0</v>
      </c>
      <c r="J24" s="381">
        <f>SWO!FY46</f>
        <v>0</v>
      </c>
      <c r="K24" s="381">
        <f>SWO!FZ46</f>
        <v>0</v>
      </c>
      <c r="L24" s="381">
        <f>SWO!GA46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SWO!GC46</f>
        <v>0</v>
      </c>
      <c r="E25" s="313">
        <f>SWO!GD46</f>
        <v>0</v>
      </c>
      <c r="F25" s="313">
        <f>SWO!GE46</f>
        <v>0</v>
      </c>
      <c r="G25" s="381">
        <f>SWO!GF46</f>
        <v>0</v>
      </c>
      <c r="H25" s="381">
        <f>SWO!GG46</f>
        <v>0</v>
      </c>
      <c r="I25" s="381">
        <f>SWO!GH46</f>
        <v>0</v>
      </c>
      <c r="J25" s="381">
        <f>SWO!GI46</f>
        <v>0</v>
      </c>
      <c r="K25" s="381">
        <f>SWO!GJ46</f>
        <v>0</v>
      </c>
      <c r="L25" s="381">
        <f>SWO!GK46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SWO!GM46</f>
        <v>0</v>
      </c>
      <c r="E26" s="313">
        <f>SWO!GN46</f>
        <v>0</v>
      </c>
      <c r="F26" s="313">
        <f>SWO!GO46</f>
        <v>0</v>
      </c>
      <c r="G26" s="381">
        <f>SWO!GP46</f>
        <v>0</v>
      </c>
      <c r="H26" s="381">
        <f>SWO!GQ46</f>
        <v>0</v>
      </c>
      <c r="I26" s="381">
        <f>SWO!GR46</f>
        <v>0</v>
      </c>
      <c r="J26" s="381">
        <f>SWO!GS46</f>
        <v>0</v>
      </c>
      <c r="K26" s="381">
        <f>SWO!GT46</f>
        <v>0</v>
      </c>
      <c r="L26" s="381">
        <f>SWO!GU46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SWO!GW46</f>
        <v>0</v>
      </c>
      <c r="E27" s="313">
        <f>SWO!GX46</f>
        <v>0</v>
      </c>
      <c r="F27" s="313">
        <f>SWO!GY46</f>
        <v>0</v>
      </c>
      <c r="G27" s="381">
        <f>SWO!GZ46</f>
        <v>0</v>
      </c>
      <c r="H27" s="381">
        <f>SWO!HA46</f>
        <v>0</v>
      </c>
      <c r="I27" s="381">
        <f>SWO!HB46</f>
        <v>0</v>
      </c>
      <c r="J27" s="381">
        <f>SWO!HC46</f>
        <v>0</v>
      </c>
      <c r="K27" s="381">
        <f>SWO!HD46</f>
        <v>0</v>
      </c>
      <c r="L27" s="381">
        <f>SWO!HE46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SWO!HG46</f>
        <v>0</v>
      </c>
      <c r="E28" s="313">
        <f>SWO!HH46</f>
        <v>0</v>
      </c>
      <c r="F28" s="313">
        <f>SWO!HI46</f>
        <v>0</v>
      </c>
      <c r="G28" s="381">
        <f>SWO!HJ46</f>
        <v>0</v>
      </c>
      <c r="H28" s="381">
        <f>SWO!HK46</f>
        <v>0</v>
      </c>
      <c r="I28" s="381">
        <f>SWO!HL46</f>
        <v>0</v>
      </c>
      <c r="J28" s="381">
        <f>SWO!HM46</f>
        <v>0</v>
      </c>
      <c r="K28" s="381">
        <f>SWO!HN46</f>
        <v>0</v>
      </c>
      <c r="L28" s="381">
        <f>SWO!HO46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SWO!HQ46</f>
        <v>0</v>
      </c>
      <c r="E29" s="313">
        <f>SWO!HR46</f>
        <v>0</v>
      </c>
      <c r="F29" s="313">
        <f>SWO!HS46</f>
        <v>0</v>
      </c>
      <c r="G29" s="381">
        <f>SWO!HT46</f>
        <v>0</v>
      </c>
      <c r="H29" s="381">
        <f>SWO!HU46</f>
        <v>0</v>
      </c>
      <c r="I29" s="381">
        <f>SWO!HV46</f>
        <v>0</v>
      </c>
      <c r="J29" s="381">
        <f>SWO!HW46</f>
        <v>0</v>
      </c>
      <c r="K29" s="381">
        <f>SWO!HX46</f>
        <v>0</v>
      </c>
      <c r="L29" s="381">
        <f>SWO!HY46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SWO!IA46</f>
        <v>0</v>
      </c>
      <c r="E30" s="313">
        <f>SWO!IB46</f>
        <v>0</v>
      </c>
      <c r="F30" s="313">
        <f>SWO!IC46</f>
        <v>0</v>
      </c>
      <c r="G30" s="381">
        <f>SWO!ID46</f>
        <v>0</v>
      </c>
      <c r="H30" s="381">
        <f>SWO!IE46</f>
        <v>0</v>
      </c>
      <c r="I30" s="381">
        <f>SWO!IF46</f>
        <v>0</v>
      </c>
      <c r="J30" s="381">
        <f>SWO!IG46</f>
        <v>0</v>
      </c>
      <c r="K30" s="381">
        <f>SWO!IH46</f>
        <v>0</v>
      </c>
      <c r="L30" s="381">
        <f>SWO!II46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SWO!IK46</f>
        <v>0</v>
      </c>
      <c r="E31" s="313">
        <f>SWO!IL46</f>
        <v>0</v>
      </c>
      <c r="F31" s="313">
        <f>SWO!IM46</f>
        <v>0</v>
      </c>
      <c r="G31" s="381">
        <f>SWO!IN46</f>
        <v>0</v>
      </c>
      <c r="H31" s="381">
        <f>SWO!IO46</f>
        <v>0</v>
      </c>
      <c r="I31" s="381">
        <f>SWO!IP46</f>
        <v>0</v>
      </c>
      <c r="J31" s="381">
        <f>SWO!IQ46</f>
        <v>0</v>
      </c>
      <c r="K31" s="381">
        <f>SWO!IR46</f>
        <v>0</v>
      </c>
      <c r="L31" s="381">
        <f>SWO!IS46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SWO!IU46</f>
        <v>0</v>
      </c>
      <c r="E32" s="313">
        <f>SWO!IV46</f>
        <v>0</v>
      </c>
      <c r="F32" s="313">
        <f>SWO!IW46</f>
        <v>0</v>
      </c>
      <c r="G32" s="381">
        <f>SWO!IX46</f>
        <v>0</v>
      </c>
      <c r="H32" s="381">
        <f>SWO!IY46</f>
        <v>0</v>
      </c>
      <c r="I32" s="381">
        <f>SWO!IZ46</f>
        <v>0</v>
      </c>
      <c r="J32" s="381">
        <f>SWO!JA46</f>
        <v>0</v>
      </c>
      <c r="K32" s="381">
        <f>SWO!JB46</f>
        <v>0</v>
      </c>
      <c r="L32" s="381">
        <f>SWO!JC46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SWO!JE46</f>
        <v>0</v>
      </c>
      <c r="E33" s="313">
        <f>SWO!JF46</f>
        <v>0</v>
      </c>
      <c r="F33" s="313">
        <f>SWO!JG46</f>
        <v>0</v>
      </c>
      <c r="G33" s="381">
        <f>SWO!JH46</f>
        <v>0</v>
      </c>
      <c r="H33" s="381">
        <f>SWO!JI46</f>
        <v>0</v>
      </c>
      <c r="I33" s="381">
        <f>SWO!JJ46</f>
        <v>0</v>
      </c>
      <c r="J33" s="381">
        <f>SWO!JK46</f>
        <v>0</v>
      </c>
      <c r="K33" s="381">
        <f>SWO!JL46</f>
        <v>0</v>
      </c>
      <c r="L33" s="381">
        <f>SWO!JM46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SWO!JO46</f>
        <v>0</v>
      </c>
      <c r="E34" s="313">
        <f>SWO!JP46</f>
        <v>0</v>
      </c>
      <c r="F34" s="313">
        <f>SWO!JQ46</f>
        <v>0</v>
      </c>
      <c r="G34" s="381">
        <f>SWO!JR46</f>
        <v>4</v>
      </c>
      <c r="H34" s="381">
        <f>SWO!JS46</f>
        <v>0</v>
      </c>
      <c r="I34" s="381">
        <f>SWO!JT46</f>
        <v>0</v>
      </c>
      <c r="J34" s="381">
        <f>SWO!JU46</f>
        <v>0</v>
      </c>
      <c r="K34" s="381">
        <f>SWO!JV46</f>
        <v>0</v>
      </c>
      <c r="L34" s="381">
        <f>SWO!JW46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SWO!JY46</f>
        <v>0</v>
      </c>
      <c r="E35" s="313">
        <f>SWO!JZ46</f>
        <v>0</v>
      </c>
      <c r="F35" s="313">
        <f>SWO!KA46</f>
        <v>0</v>
      </c>
      <c r="G35" s="381">
        <f>SWO!KB46</f>
        <v>0</v>
      </c>
      <c r="H35" s="381">
        <f>SWO!KC46</f>
        <v>0</v>
      </c>
      <c r="I35" s="381">
        <f>SWO!KD46</f>
        <v>0</v>
      </c>
      <c r="J35" s="381">
        <f>SWO!KE46</f>
        <v>0</v>
      </c>
      <c r="K35" s="381">
        <f>SWO!KF46</f>
        <v>0</v>
      </c>
      <c r="L35" s="381">
        <f>SWO!KG46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SWO!KI46</f>
        <v>0</v>
      </c>
      <c r="E36" s="313">
        <f>SWO!KJ46</f>
        <v>0</v>
      </c>
      <c r="F36" s="313">
        <f>SWO!KK46</f>
        <v>0</v>
      </c>
      <c r="G36" s="381">
        <f>SWO!KL46</f>
        <v>0</v>
      </c>
      <c r="H36" s="381">
        <f>SWO!KM46</f>
        <v>0</v>
      </c>
      <c r="I36" s="381">
        <f>SWO!KN46</f>
        <v>0</v>
      </c>
      <c r="J36" s="381">
        <f>SWO!KO46</f>
        <v>0</v>
      </c>
      <c r="K36" s="381">
        <f>SWO!KP46</f>
        <v>0</v>
      </c>
      <c r="L36" s="381">
        <f>SWO!KQ46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SWO!KS46</f>
        <v>0</v>
      </c>
      <c r="E37" s="313">
        <f>SWO!KT46</f>
        <v>0</v>
      </c>
      <c r="F37" s="313">
        <f>SWO!KU46</f>
        <v>0</v>
      </c>
      <c r="G37" s="381">
        <f>SWO!KV46</f>
        <v>0</v>
      </c>
      <c r="H37" s="381">
        <f>SWO!KW46</f>
        <v>0</v>
      </c>
      <c r="I37" s="381">
        <f>SWO!KX46</f>
        <v>0</v>
      </c>
      <c r="J37" s="381">
        <f>SWO!KY46</f>
        <v>0</v>
      </c>
      <c r="K37" s="381">
        <f>SWO!KZ46</f>
        <v>0</v>
      </c>
      <c r="L37" s="381">
        <f>SWO!LA46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SWO!LC46</f>
        <v>0</v>
      </c>
      <c r="E38" s="313">
        <f>SWO!LD46</f>
        <v>0</v>
      </c>
      <c r="F38" s="313">
        <f>SWO!LE46</f>
        <v>0</v>
      </c>
      <c r="G38" s="381">
        <f>SWO!LF46</f>
        <v>0</v>
      </c>
      <c r="H38" s="381">
        <f>SWO!LG46</f>
        <v>0</v>
      </c>
      <c r="I38" s="381">
        <f>SWO!LH46</f>
        <v>0</v>
      </c>
      <c r="J38" s="381">
        <f>SWO!LI46</f>
        <v>0</v>
      </c>
      <c r="K38" s="381">
        <f>SWO!LJ46</f>
        <v>0</v>
      </c>
      <c r="L38" s="381">
        <f>SWO!LK46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SWO!LM46</f>
        <v>0</v>
      </c>
      <c r="E39" s="313">
        <f>SWO!LN46</f>
        <v>0</v>
      </c>
      <c r="F39" s="313">
        <f>SWO!LO46</f>
        <v>0</v>
      </c>
      <c r="G39" s="381">
        <f>SWO!LP46</f>
        <v>0</v>
      </c>
      <c r="H39" s="381">
        <f>SWO!LQ46</f>
        <v>0</v>
      </c>
      <c r="I39" s="381">
        <f>SWO!LR46</f>
        <v>0</v>
      </c>
      <c r="J39" s="381">
        <f>SWO!LS46</f>
        <v>0</v>
      </c>
      <c r="K39" s="381">
        <f>SWO!LT46</f>
        <v>0</v>
      </c>
      <c r="L39" s="381">
        <f>SWO!LU46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4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SWO!MQ46</f>
        <v>0</v>
      </c>
      <c r="E41" s="331">
        <f>SWO!MR46</f>
        <v>0</v>
      </c>
      <c r="F41" s="331">
        <f>SWO!MS46</f>
        <v>0</v>
      </c>
      <c r="G41" s="383">
        <f>SWO!MT46</f>
        <v>0</v>
      </c>
      <c r="H41" s="383">
        <f>SWO!MU46</f>
        <v>0</v>
      </c>
      <c r="I41" s="383">
        <f>SWO!MV46</f>
        <v>0</v>
      </c>
      <c r="J41" s="383">
        <f>SWO!MW46</f>
        <v>0</v>
      </c>
      <c r="K41" s="383">
        <f>SWO!MX46</f>
        <v>0</v>
      </c>
      <c r="L41" s="383">
        <f>SWO!MY46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4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'P-27'!A1:N1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352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SWO!E47</f>
        <v>0</v>
      </c>
      <c r="E7" s="313">
        <f>SWO!F47</f>
        <v>0</v>
      </c>
      <c r="F7" s="313">
        <f>SWO!G47</f>
        <v>0</v>
      </c>
      <c r="G7" s="381">
        <f>SWO!H47</f>
        <v>0</v>
      </c>
      <c r="H7" s="381">
        <f>SWO!I47</f>
        <v>0</v>
      </c>
      <c r="I7" s="381">
        <f>SWO!J47</f>
        <v>0</v>
      </c>
      <c r="J7" s="381">
        <f>SWO!K47</f>
        <v>0</v>
      </c>
      <c r="K7" s="381">
        <f>SWO!L47</f>
        <v>0</v>
      </c>
      <c r="L7" s="381">
        <f>SWO!M47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SWO!O47</f>
        <v>0</v>
      </c>
      <c r="E8" s="313">
        <f>SWO!P47</f>
        <v>0</v>
      </c>
      <c r="F8" s="313">
        <f>SWO!Q47</f>
        <v>0</v>
      </c>
      <c r="G8" s="381">
        <f>SWO!R47</f>
        <v>0</v>
      </c>
      <c r="H8" s="381">
        <f>SWO!S47</f>
        <v>0</v>
      </c>
      <c r="I8" s="381">
        <f>SWO!T47</f>
        <v>0</v>
      </c>
      <c r="J8" s="381">
        <f>SWO!U47</f>
        <v>0</v>
      </c>
      <c r="K8" s="381">
        <f>SWO!V47</f>
        <v>0</v>
      </c>
      <c r="L8" s="381">
        <f>SWO!W47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SWO!Y47</f>
        <v>0</v>
      </c>
      <c r="E9" s="313">
        <f>SWO!Z47</f>
        <v>0</v>
      </c>
      <c r="F9" s="313">
        <f>SWO!AA47</f>
        <v>0</v>
      </c>
      <c r="G9" s="381">
        <f>SWO!AB47</f>
        <v>0</v>
      </c>
      <c r="H9" s="381">
        <f>SWO!AC47</f>
        <v>0</v>
      </c>
      <c r="I9" s="381">
        <f>SWO!AD47</f>
        <v>0</v>
      </c>
      <c r="J9" s="381">
        <f>SWO!AE47</f>
        <v>0</v>
      </c>
      <c r="K9" s="381">
        <f>SWO!AF47</f>
        <v>0</v>
      </c>
      <c r="L9" s="381">
        <f>SWO!AG47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SWO!AI47</f>
        <v>0</v>
      </c>
      <c r="E10" s="313">
        <f>SWO!AJ47</f>
        <v>0</v>
      </c>
      <c r="F10" s="313">
        <f>SWO!AK47</f>
        <v>0</v>
      </c>
      <c r="G10" s="381">
        <f>SWO!AL47</f>
        <v>0</v>
      </c>
      <c r="H10" s="381">
        <f>SWO!AM47</f>
        <v>0</v>
      </c>
      <c r="I10" s="381">
        <f>SWO!AN47</f>
        <v>0</v>
      </c>
      <c r="J10" s="381">
        <f>SWO!AO47</f>
        <v>0</v>
      </c>
      <c r="K10" s="381">
        <f>SWO!AP47</f>
        <v>0</v>
      </c>
      <c r="L10" s="381">
        <f>SWO!AQ47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SWO!AS47</f>
        <v>0</v>
      </c>
      <c r="E11" s="313">
        <f>SWO!AT47</f>
        <v>0</v>
      </c>
      <c r="F11" s="313">
        <f>SWO!AU47</f>
        <v>0</v>
      </c>
      <c r="G11" s="381">
        <f>SWO!AV47</f>
        <v>0</v>
      </c>
      <c r="H11" s="381">
        <f>SWO!AW47</f>
        <v>0</v>
      </c>
      <c r="I11" s="381">
        <f>SWO!AX47</f>
        <v>0</v>
      </c>
      <c r="J11" s="381">
        <f>SWO!AY47</f>
        <v>0</v>
      </c>
      <c r="K11" s="381">
        <f>SWO!AZ47</f>
        <v>0</v>
      </c>
      <c r="L11" s="381">
        <f>SWO!BA47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SWO!BC47</f>
        <v>0</v>
      </c>
      <c r="E12" s="313">
        <f>SWO!BD47</f>
        <v>0</v>
      </c>
      <c r="F12" s="313">
        <f>SWO!BE47</f>
        <v>0</v>
      </c>
      <c r="G12" s="381">
        <f>SWO!BF47</f>
        <v>0</v>
      </c>
      <c r="H12" s="381">
        <f>SWO!BG47</f>
        <v>0</v>
      </c>
      <c r="I12" s="381">
        <f>SWO!BH47</f>
        <v>0</v>
      </c>
      <c r="J12" s="381">
        <f>SWO!BI47</f>
        <v>0</v>
      </c>
      <c r="K12" s="381">
        <f>SWO!BJ47</f>
        <v>0</v>
      </c>
      <c r="L12" s="381">
        <f>SWO!BK47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SWO!BM47</f>
        <v>0</v>
      </c>
      <c r="E13" s="313">
        <f>SWO!BN47</f>
        <v>0</v>
      </c>
      <c r="F13" s="313">
        <f>SWO!BO47</f>
        <v>0</v>
      </c>
      <c r="G13" s="381">
        <f>SWO!BP47</f>
        <v>0</v>
      </c>
      <c r="H13" s="381">
        <f>SWO!BQ47</f>
        <v>0</v>
      </c>
      <c r="I13" s="381">
        <f>SWO!BR47</f>
        <v>0</v>
      </c>
      <c r="J13" s="381">
        <f>SWO!BS47</f>
        <v>0</v>
      </c>
      <c r="K13" s="381">
        <f>SWO!BT47</f>
        <v>0</v>
      </c>
      <c r="L13" s="381">
        <f>SWO!BU47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SWO!BW47</f>
        <v>0</v>
      </c>
      <c r="E14" s="313">
        <f>SWO!BX47</f>
        <v>0</v>
      </c>
      <c r="F14" s="313">
        <f>SWO!BY47</f>
        <v>0</v>
      </c>
      <c r="G14" s="381">
        <f>SWO!BZ47</f>
        <v>0</v>
      </c>
      <c r="H14" s="381">
        <f>SWO!CA47</f>
        <v>0</v>
      </c>
      <c r="I14" s="381">
        <f>SWO!CB47</f>
        <v>0</v>
      </c>
      <c r="J14" s="381">
        <f>SWO!CC47</f>
        <v>0</v>
      </c>
      <c r="K14" s="381">
        <f>SWO!CD47</f>
        <v>0</v>
      </c>
      <c r="L14" s="381">
        <f>SWO!CE47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SWO!CG47</f>
        <v>0</v>
      </c>
      <c r="E15" s="313">
        <f>SWO!CH47</f>
        <v>0</v>
      </c>
      <c r="F15" s="313">
        <f>SWO!CI47</f>
        <v>0</v>
      </c>
      <c r="G15" s="381">
        <f>SWO!CJ47</f>
        <v>0</v>
      </c>
      <c r="H15" s="381">
        <f>SWO!CK47</f>
        <v>0</v>
      </c>
      <c r="I15" s="381">
        <f>SWO!CL47</f>
        <v>0</v>
      </c>
      <c r="J15" s="381">
        <f>SWO!CM47</f>
        <v>0</v>
      </c>
      <c r="K15" s="381">
        <f>SWO!CN47</f>
        <v>0</v>
      </c>
      <c r="L15" s="381">
        <f>SWO!CO47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SWO!CQ47</f>
        <v>0</v>
      </c>
      <c r="E16" s="313">
        <f>SWO!CR47</f>
        <v>0</v>
      </c>
      <c r="F16" s="313">
        <f>SWO!CS47</f>
        <v>0</v>
      </c>
      <c r="G16" s="381">
        <f>SWO!CT47</f>
        <v>0</v>
      </c>
      <c r="H16" s="381">
        <f>SWO!CU47</f>
        <v>0</v>
      </c>
      <c r="I16" s="381">
        <f>SWO!CV47</f>
        <v>0</v>
      </c>
      <c r="J16" s="381">
        <f>SWO!CW47</f>
        <v>0</v>
      </c>
      <c r="K16" s="381">
        <f>SWO!CX47</f>
        <v>0</v>
      </c>
      <c r="L16" s="381">
        <f>SWO!CY47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SWO!DA47</f>
        <v>0</v>
      </c>
      <c r="E17" s="313">
        <f>SWO!DB47</f>
        <v>0</v>
      </c>
      <c r="F17" s="313">
        <f>SWO!DC47</f>
        <v>0</v>
      </c>
      <c r="G17" s="381">
        <f>SWO!DD47</f>
        <v>0</v>
      </c>
      <c r="H17" s="381">
        <f>SWO!DE47</f>
        <v>0</v>
      </c>
      <c r="I17" s="381">
        <f>SWO!DF47</f>
        <v>0</v>
      </c>
      <c r="J17" s="381">
        <f>SWO!DG47</f>
        <v>0</v>
      </c>
      <c r="K17" s="381">
        <f>SWO!DH47</f>
        <v>0</v>
      </c>
      <c r="L17" s="381">
        <f>SWO!DI47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SWO!DK47</f>
        <v>0</v>
      </c>
      <c r="E18" s="313">
        <f>SWO!DL47</f>
        <v>0</v>
      </c>
      <c r="F18" s="313">
        <f>SWO!DM47</f>
        <v>0</v>
      </c>
      <c r="G18" s="381">
        <f>SWO!DN47</f>
        <v>0</v>
      </c>
      <c r="H18" s="381">
        <f>SWO!DO47</f>
        <v>0</v>
      </c>
      <c r="I18" s="381">
        <f>SWO!DP47</f>
        <v>0</v>
      </c>
      <c r="J18" s="381">
        <f>SWO!DQ47</f>
        <v>0</v>
      </c>
      <c r="K18" s="381">
        <f>SWO!DR47</f>
        <v>0</v>
      </c>
      <c r="L18" s="381">
        <f>SWO!DS47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SWO!DU47</f>
        <v>0</v>
      </c>
      <c r="E19" s="313">
        <f>SWO!DV47</f>
        <v>0</v>
      </c>
      <c r="F19" s="313">
        <f>SWO!DW47</f>
        <v>0</v>
      </c>
      <c r="G19" s="381">
        <f>SWO!DX47</f>
        <v>0</v>
      </c>
      <c r="H19" s="381">
        <f>SWO!DY47</f>
        <v>0</v>
      </c>
      <c r="I19" s="381">
        <f>SWO!DZ47</f>
        <v>0</v>
      </c>
      <c r="J19" s="381">
        <f>SWO!EA47</f>
        <v>0</v>
      </c>
      <c r="K19" s="381">
        <f>SWO!EB47</f>
        <v>0</v>
      </c>
      <c r="L19" s="381">
        <f>SWO!EC47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SWO!EE47</f>
        <v>0</v>
      </c>
      <c r="E20" s="313">
        <f>SWO!EF47</f>
        <v>0</v>
      </c>
      <c r="F20" s="313">
        <f>SWO!EG47</f>
        <v>0</v>
      </c>
      <c r="G20" s="381">
        <f>SWO!EH47</f>
        <v>0</v>
      </c>
      <c r="H20" s="381">
        <f>SWO!EI47</f>
        <v>0</v>
      </c>
      <c r="I20" s="381">
        <f>SWO!EJ47</f>
        <v>0</v>
      </c>
      <c r="J20" s="381">
        <f>SWO!EK47</f>
        <v>0</v>
      </c>
      <c r="K20" s="381">
        <f>SWO!EL47</f>
        <v>0</v>
      </c>
      <c r="L20" s="381">
        <f>SWO!EM47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SWO!EO47</f>
        <v>0</v>
      </c>
      <c r="E21" s="313">
        <f>SWO!EP47</f>
        <v>0</v>
      </c>
      <c r="F21" s="313">
        <f>SWO!EQ47</f>
        <v>0</v>
      </c>
      <c r="G21" s="381">
        <f>SWO!ER47</f>
        <v>0</v>
      </c>
      <c r="H21" s="381">
        <f>SWO!ES47</f>
        <v>0</v>
      </c>
      <c r="I21" s="381">
        <f>SWO!ET47</f>
        <v>0</v>
      </c>
      <c r="J21" s="381">
        <f>SWO!EU47</f>
        <v>0</v>
      </c>
      <c r="K21" s="381">
        <f>SWO!EV47</f>
        <v>0</v>
      </c>
      <c r="L21" s="381">
        <f>SWO!EW47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SWO!EY47</f>
        <v>0</v>
      </c>
      <c r="E22" s="313">
        <f>SWO!EZ47</f>
        <v>0</v>
      </c>
      <c r="F22" s="313">
        <f>SWO!FA47</f>
        <v>0</v>
      </c>
      <c r="G22" s="381">
        <f>SWO!FB47</f>
        <v>0</v>
      </c>
      <c r="H22" s="381">
        <f>SWO!FC47</f>
        <v>0</v>
      </c>
      <c r="I22" s="381">
        <f>SWO!FD47</f>
        <v>0</v>
      </c>
      <c r="J22" s="381">
        <f>SWO!FE47</f>
        <v>0</v>
      </c>
      <c r="K22" s="381">
        <f>SWO!FF47</f>
        <v>0</v>
      </c>
      <c r="L22" s="381">
        <f>SWO!FG47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SWO!FI47</f>
        <v>0</v>
      </c>
      <c r="E23" s="313">
        <f>SWO!FJ47</f>
        <v>0</v>
      </c>
      <c r="F23" s="313">
        <f>SWO!FK47</f>
        <v>0</v>
      </c>
      <c r="G23" s="381">
        <f>SWO!FL47</f>
        <v>0</v>
      </c>
      <c r="H23" s="381">
        <f>SWO!FM47</f>
        <v>0</v>
      </c>
      <c r="I23" s="381">
        <f>SWO!FN47</f>
        <v>0</v>
      </c>
      <c r="J23" s="381">
        <f>SWO!FO47</f>
        <v>0</v>
      </c>
      <c r="K23" s="381">
        <f>SWO!FP47</f>
        <v>0</v>
      </c>
      <c r="L23" s="381">
        <f>SWO!FQ47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SWO!FS47</f>
        <v>0</v>
      </c>
      <c r="E24" s="313">
        <f>SWO!FT47</f>
        <v>0</v>
      </c>
      <c r="F24" s="313">
        <f>SWO!FU47</f>
        <v>0</v>
      </c>
      <c r="G24" s="381">
        <f>SWO!FV47</f>
        <v>0</v>
      </c>
      <c r="H24" s="381">
        <f>SWO!FW47</f>
        <v>0</v>
      </c>
      <c r="I24" s="381">
        <f>SWO!FX47</f>
        <v>0</v>
      </c>
      <c r="J24" s="381">
        <f>SWO!FY47</f>
        <v>0</v>
      </c>
      <c r="K24" s="381">
        <f>SWO!FZ47</f>
        <v>0</v>
      </c>
      <c r="L24" s="381">
        <f>SWO!GA47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SWO!GC47</f>
        <v>0</v>
      </c>
      <c r="E25" s="313">
        <f>SWO!GD47</f>
        <v>0</v>
      </c>
      <c r="F25" s="313">
        <f>SWO!GE47</f>
        <v>0</v>
      </c>
      <c r="G25" s="381">
        <f>SWO!GF47</f>
        <v>0</v>
      </c>
      <c r="H25" s="381">
        <f>SWO!GG47</f>
        <v>0</v>
      </c>
      <c r="I25" s="381">
        <f>SWO!GH47</f>
        <v>0</v>
      </c>
      <c r="J25" s="381">
        <f>SWO!GI47</f>
        <v>0</v>
      </c>
      <c r="K25" s="381">
        <f>SWO!GJ47</f>
        <v>0</v>
      </c>
      <c r="L25" s="381">
        <f>SWO!GK47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SWO!GM47</f>
        <v>0</v>
      </c>
      <c r="E26" s="313">
        <f>SWO!GN47</f>
        <v>0</v>
      </c>
      <c r="F26" s="313">
        <f>SWO!GO47</f>
        <v>0</v>
      </c>
      <c r="G26" s="381">
        <f>SWO!GP47</f>
        <v>0</v>
      </c>
      <c r="H26" s="381">
        <f>SWO!GQ47</f>
        <v>0</v>
      </c>
      <c r="I26" s="381">
        <f>SWO!GR47</f>
        <v>0</v>
      </c>
      <c r="J26" s="381">
        <f>SWO!GS47</f>
        <v>0</v>
      </c>
      <c r="K26" s="381">
        <f>SWO!GT47</f>
        <v>0</v>
      </c>
      <c r="L26" s="381">
        <f>SWO!GU47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SWO!GW47</f>
        <v>0</v>
      </c>
      <c r="E27" s="313">
        <f>SWO!GX47</f>
        <v>0</v>
      </c>
      <c r="F27" s="313">
        <f>SWO!GY47</f>
        <v>0</v>
      </c>
      <c r="G27" s="381">
        <f>SWO!GZ47</f>
        <v>0</v>
      </c>
      <c r="H27" s="381">
        <f>SWO!HA47</f>
        <v>0</v>
      </c>
      <c r="I27" s="381">
        <f>SWO!HB47</f>
        <v>0</v>
      </c>
      <c r="J27" s="381">
        <f>SWO!HC47</f>
        <v>0</v>
      </c>
      <c r="K27" s="381">
        <f>SWO!HD47</f>
        <v>0</v>
      </c>
      <c r="L27" s="381">
        <f>SWO!HE47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SWO!HG47</f>
        <v>0</v>
      </c>
      <c r="E28" s="313">
        <f>SWO!HH47</f>
        <v>0</v>
      </c>
      <c r="F28" s="313">
        <f>SWO!HI47</f>
        <v>0</v>
      </c>
      <c r="G28" s="381">
        <f>SWO!HJ47</f>
        <v>0</v>
      </c>
      <c r="H28" s="381">
        <f>SWO!HK47</f>
        <v>0</v>
      </c>
      <c r="I28" s="381">
        <f>SWO!HL47</f>
        <v>0</v>
      </c>
      <c r="J28" s="381">
        <f>SWO!HM47</f>
        <v>0</v>
      </c>
      <c r="K28" s="381">
        <f>SWO!HN47</f>
        <v>0</v>
      </c>
      <c r="L28" s="381">
        <f>SWO!HO47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SWO!HQ47</f>
        <v>0</v>
      </c>
      <c r="E29" s="313">
        <f>SWO!HR47</f>
        <v>0</v>
      </c>
      <c r="F29" s="313">
        <f>SWO!HS47</f>
        <v>0</v>
      </c>
      <c r="G29" s="381">
        <f>SWO!HT47</f>
        <v>0</v>
      </c>
      <c r="H29" s="381">
        <f>SWO!HU47</f>
        <v>0</v>
      </c>
      <c r="I29" s="381">
        <f>SWO!HV47</f>
        <v>0</v>
      </c>
      <c r="J29" s="381">
        <f>SWO!HW47</f>
        <v>0</v>
      </c>
      <c r="K29" s="381">
        <f>SWO!HX47</f>
        <v>0</v>
      </c>
      <c r="L29" s="381">
        <f>SWO!HY47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SWO!IA47</f>
        <v>0</v>
      </c>
      <c r="E30" s="313">
        <f>SWO!IB47</f>
        <v>0</v>
      </c>
      <c r="F30" s="313">
        <f>SWO!IC47</f>
        <v>0</v>
      </c>
      <c r="G30" s="381">
        <f>SWO!ID47</f>
        <v>0</v>
      </c>
      <c r="H30" s="381">
        <f>SWO!IE47</f>
        <v>0</v>
      </c>
      <c r="I30" s="381">
        <f>SWO!IF47</f>
        <v>0</v>
      </c>
      <c r="J30" s="381">
        <f>SWO!IG47</f>
        <v>0</v>
      </c>
      <c r="K30" s="381">
        <f>SWO!IH47</f>
        <v>0</v>
      </c>
      <c r="L30" s="381">
        <f>SWO!II47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SWO!IK47</f>
        <v>0</v>
      </c>
      <c r="E31" s="313">
        <f>SWO!IL47</f>
        <v>0</v>
      </c>
      <c r="F31" s="313">
        <f>SWO!IM47</f>
        <v>0</v>
      </c>
      <c r="G31" s="381">
        <f>SWO!IN47</f>
        <v>0</v>
      </c>
      <c r="H31" s="381">
        <f>SWO!IO47</f>
        <v>0</v>
      </c>
      <c r="I31" s="381">
        <f>SWO!IP47</f>
        <v>0</v>
      </c>
      <c r="J31" s="381">
        <f>SWO!IQ47</f>
        <v>0</v>
      </c>
      <c r="K31" s="381">
        <f>SWO!IR47</f>
        <v>0</v>
      </c>
      <c r="L31" s="381">
        <f>SWO!IS47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SWO!IU47</f>
        <v>0</v>
      </c>
      <c r="E32" s="313">
        <f>SWO!IV47</f>
        <v>0</v>
      </c>
      <c r="F32" s="313">
        <f>SWO!IW47</f>
        <v>0</v>
      </c>
      <c r="G32" s="381">
        <f>SWO!IX47</f>
        <v>0</v>
      </c>
      <c r="H32" s="381">
        <f>SWO!IY47</f>
        <v>0</v>
      </c>
      <c r="I32" s="381">
        <f>SWO!IZ47</f>
        <v>0</v>
      </c>
      <c r="J32" s="381">
        <f>SWO!JA47</f>
        <v>0</v>
      </c>
      <c r="K32" s="381">
        <f>SWO!JB47</f>
        <v>0</v>
      </c>
      <c r="L32" s="381">
        <f>SWO!JC47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SWO!JE47</f>
        <v>0</v>
      </c>
      <c r="E33" s="313">
        <f>SWO!JF47</f>
        <v>0</v>
      </c>
      <c r="F33" s="313">
        <f>SWO!JG47</f>
        <v>0</v>
      </c>
      <c r="G33" s="381">
        <f>SWO!JH47</f>
        <v>0</v>
      </c>
      <c r="H33" s="381">
        <f>SWO!JI47</f>
        <v>0</v>
      </c>
      <c r="I33" s="381">
        <f>SWO!JJ47</f>
        <v>0</v>
      </c>
      <c r="J33" s="381">
        <f>SWO!JK47</f>
        <v>0</v>
      </c>
      <c r="K33" s="381">
        <f>SWO!JL47</f>
        <v>0</v>
      </c>
      <c r="L33" s="381">
        <f>SWO!JM47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SWO!JO47</f>
        <v>0</v>
      </c>
      <c r="E34" s="313">
        <f>SWO!JP47</f>
        <v>0</v>
      </c>
      <c r="F34" s="313">
        <f>SWO!JQ47</f>
        <v>0</v>
      </c>
      <c r="G34" s="381">
        <f>SWO!JR47</f>
        <v>0</v>
      </c>
      <c r="H34" s="381">
        <f>SWO!JS47</f>
        <v>0</v>
      </c>
      <c r="I34" s="381">
        <f>SWO!JT47</f>
        <v>0</v>
      </c>
      <c r="J34" s="381">
        <f>SWO!JU47</f>
        <v>0</v>
      </c>
      <c r="K34" s="381">
        <f>SWO!JV47</f>
        <v>0</v>
      </c>
      <c r="L34" s="381">
        <f>SWO!JW47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SWO!JY47</f>
        <v>0</v>
      </c>
      <c r="E35" s="313">
        <f>SWO!JZ47</f>
        <v>0</v>
      </c>
      <c r="F35" s="313">
        <f>SWO!KA47</f>
        <v>0</v>
      </c>
      <c r="G35" s="381">
        <f>SWO!KB47</f>
        <v>0</v>
      </c>
      <c r="H35" s="381">
        <f>SWO!KC47</f>
        <v>0</v>
      </c>
      <c r="I35" s="381">
        <f>SWO!KD47</f>
        <v>0</v>
      </c>
      <c r="J35" s="381">
        <f>SWO!KE47</f>
        <v>0</v>
      </c>
      <c r="K35" s="381">
        <f>SWO!KF47</f>
        <v>0</v>
      </c>
      <c r="L35" s="381">
        <f>SWO!KG47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SWO!KI47</f>
        <v>0</v>
      </c>
      <c r="E36" s="313">
        <f>SWO!KJ47</f>
        <v>0</v>
      </c>
      <c r="F36" s="313">
        <f>SWO!KK47</f>
        <v>0</v>
      </c>
      <c r="G36" s="381">
        <f>SWO!KL47</f>
        <v>0</v>
      </c>
      <c r="H36" s="381">
        <f>SWO!KM47</f>
        <v>0</v>
      </c>
      <c r="I36" s="381">
        <f>SWO!KN47</f>
        <v>0</v>
      </c>
      <c r="J36" s="381">
        <f>SWO!KO47</f>
        <v>0</v>
      </c>
      <c r="K36" s="381">
        <f>SWO!KP47</f>
        <v>0</v>
      </c>
      <c r="L36" s="381">
        <f>SWO!KQ47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SWO!KS47</f>
        <v>0</v>
      </c>
      <c r="E37" s="313">
        <f>SWO!KT47</f>
        <v>0</v>
      </c>
      <c r="F37" s="313">
        <f>SWO!KU47</f>
        <v>0</v>
      </c>
      <c r="G37" s="381">
        <f>SWO!KV47</f>
        <v>0</v>
      </c>
      <c r="H37" s="381">
        <f>SWO!KW47</f>
        <v>0</v>
      </c>
      <c r="I37" s="381">
        <f>SWO!KX47</f>
        <v>0</v>
      </c>
      <c r="J37" s="381">
        <f>SWO!KY47</f>
        <v>0</v>
      </c>
      <c r="K37" s="381">
        <f>SWO!KZ47</f>
        <v>0</v>
      </c>
      <c r="L37" s="381">
        <f>SWO!LA47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SWO!LC47</f>
        <v>0</v>
      </c>
      <c r="E38" s="313">
        <f>SWO!LD47</f>
        <v>0</v>
      </c>
      <c r="F38" s="313">
        <f>SWO!LE47</f>
        <v>0</v>
      </c>
      <c r="G38" s="381">
        <f>SWO!LF47</f>
        <v>0</v>
      </c>
      <c r="H38" s="381">
        <f>SWO!LG47</f>
        <v>0</v>
      </c>
      <c r="I38" s="381">
        <f>SWO!LH47</f>
        <v>0</v>
      </c>
      <c r="J38" s="381">
        <f>SWO!LI47</f>
        <v>0</v>
      </c>
      <c r="K38" s="381">
        <f>SWO!LJ47</f>
        <v>0</v>
      </c>
      <c r="L38" s="381">
        <f>SWO!LK47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SWO!LM47</f>
        <v>0</v>
      </c>
      <c r="E39" s="313">
        <f>SWO!LN47</f>
        <v>0</v>
      </c>
      <c r="F39" s="313">
        <f>SWO!LO47</f>
        <v>0</v>
      </c>
      <c r="G39" s="381">
        <f>SWO!LP47</f>
        <v>0</v>
      </c>
      <c r="H39" s="381">
        <f>SWO!LQ47</f>
        <v>0</v>
      </c>
      <c r="I39" s="381">
        <f>SWO!LR47</f>
        <v>0</v>
      </c>
      <c r="J39" s="381">
        <f>SWO!LS47</f>
        <v>0</v>
      </c>
      <c r="K39" s="381">
        <f>SWO!LT47</f>
        <v>0</v>
      </c>
      <c r="L39" s="381">
        <f>SWO!LU47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SWO!MQ47</f>
        <v>0</v>
      </c>
      <c r="E41" s="331">
        <f>SWO!MR47</f>
        <v>0</v>
      </c>
      <c r="F41" s="331">
        <f>SWO!MS47</f>
        <v>0</v>
      </c>
      <c r="G41" s="383">
        <f>SWO!MT47</f>
        <v>0</v>
      </c>
      <c r="H41" s="383">
        <f>SWO!MU47</f>
        <v>0</v>
      </c>
      <c r="I41" s="383">
        <f>SWO!MV47</f>
        <v>0</v>
      </c>
      <c r="J41" s="383">
        <f>SWO!MW47</f>
        <v>0</v>
      </c>
      <c r="K41" s="383">
        <f>SWO!MX47</f>
        <v>0</v>
      </c>
      <c r="L41" s="383">
        <f>SWO!MY47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354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SWO!E48</f>
        <v>0</v>
      </c>
      <c r="E7" s="313">
        <f>SWO!F48</f>
        <v>0</v>
      </c>
      <c r="F7" s="313">
        <f>SWO!G48</f>
        <v>0</v>
      </c>
      <c r="G7" s="381">
        <f>SWO!H48</f>
        <v>0</v>
      </c>
      <c r="H7" s="381">
        <f>SWO!I48</f>
        <v>0</v>
      </c>
      <c r="I7" s="381">
        <f>SWO!J48</f>
        <v>0</v>
      </c>
      <c r="J7" s="381">
        <f>SWO!K48</f>
        <v>0</v>
      </c>
      <c r="K7" s="381">
        <f>SWO!L48</f>
        <v>0</v>
      </c>
      <c r="L7" s="381">
        <f>SWO!M48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SWO!O48</f>
        <v>0</v>
      </c>
      <c r="E8" s="313">
        <f>SWO!P48</f>
        <v>0</v>
      </c>
      <c r="F8" s="313">
        <f>SWO!Q48</f>
        <v>0</v>
      </c>
      <c r="G8" s="381">
        <f>SWO!R48</f>
        <v>0</v>
      </c>
      <c r="H8" s="381">
        <f>SWO!S48</f>
        <v>0</v>
      </c>
      <c r="I8" s="381">
        <f>SWO!T48</f>
        <v>0</v>
      </c>
      <c r="J8" s="381">
        <f>SWO!U48</f>
        <v>0</v>
      </c>
      <c r="K8" s="381">
        <f>SWO!V48</f>
        <v>0</v>
      </c>
      <c r="L8" s="381">
        <f>SWO!W48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SWO!Y48</f>
        <v>0</v>
      </c>
      <c r="E9" s="313">
        <f>SWO!Z48</f>
        <v>0</v>
      </c>
      <c r="F9" s="313">
        <f>SWO!AA48</f>
        <v>0</v>
      </c>
      <c r="G9" s="381">
        <f>SWO!AB48</f>
        <v>0</v>
      </c>
      <c r="H9" s="381">
        <f>SWO!AC48</f>
        <v>0</v>
      </c>
      <c r="I9" s="381">
        <f>SWO!AD48</f>
        <v>0</v>
      </c>
      <c r="J9" s="381">
        <f>SWO!AE48</f>
        <v>0</v>
      </c>
      <c r="K9" s="381">
        <f>SWO!AF48</f>
        <v>0</v>
      </c>
      <c r="L9" s="381">
        <f>SWO!AG48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SWO!AI48</f>
        <v>0</v>
      </c>
      <c r="E10" s="313">
        <f>SWO!AJ48</f>
        <v>0</v>
      </c>
      <c r="F10" s="313">
        <f>SWO!AK48</f>
        <v>0</v>
      </c>
      <c r="G10" s="381">
        <f>SWO!AL48</f>
        <v>0</v>
      </c>
      <c r="H10" s="381">
        <f>SWO!AM48</f>
        <v>0</v>
      </c>
      <c r="I10" s="381">
        <f>SWO!AN48</f>
        <v>0</v>
      </c>
      <c r="J10" s="381">
        <f>SWO!AO48</f>
        <v>0</v>
      </c>
      <c r="K10" s="381">
        <f>SWO!AP48</f>
        <v>0</v>
      </c>
      <c r="L10" s="381">
        <f>SWO!AQ48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SWO!AS48</f>
        <v>0</v>
      </c>
      <c r="E11" s="313">
        <f>SWO!AT48</f>
        <v>0</v>
      </c>
      <c r="F11" s="313">
        <f>SWO!AU48</f>
        <v>0</v>
      </c>
      <c r="G11" s="381">
        <f>SWO!AV48</f>
        <v>0</v>
      </c>
      <c r="H11" s="381">
        <f>SWO!AW48</f>
        <v>0</v>
      </c>
      <c r="I11" s="381">
        <f>SWO!AX48</f>
        <v>0</v>
      </c>
      <c r="J11" s="381">
        <f>SWO!AY48</f>
        <v>0</v>
      </c>
      <c r="K11" s="381">
        <f>SWO!AZ48</f>
        <v>0</v>
      </c>
      <c r="L11" s="381">
        <f>SWO!BA48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SWO!BC48</f>
        <v>0</v>
      </c>
      <c r="E12" s="313">
        <f>SWO!BD48</f>
        <v>0</v>
      </c>
      <c r="F12" s="313">
        <f>SWO!BE48</f>
        <v>0</v>
      </c>
      <c r="G12" s="381">
        <f>SWO!BF48</f>
        <v>0</v>
      </c>
      <c r="H12" s="381">
        <f>SWO!BG48</f>
        <v>0</v>
      </c>
      <c r="I12" s="381">
        <f>SWO!BH48</f>
        <v>0</v>
      </c>
      <c r="J12" s="381">
        <f>SWO!BI48</f>
        <v>0</v>
      </c>
      <c r="K12" s="381">
        <f>SWO!BJ48</f>
        <v>0</v>
      </c>
      <c r="L12" s="381">
        <f>SWO!BK48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SWO!BM48</f>
        <v>0</v>
      </c>
      <c r="E13" s="313">
        <f>SWO!BN48</f>
        <v>0</v>
      </c>
      <c r="F13" s="313">
        <f>SWO!BO48</f>
        <v>0</v>
      </c>
      <c r="G13" s="381">
        <f>SWO!BP48</f>
        <v>0</v>
      </c>
      <c r="H13" s="381">
        <f>SWO!BQ48</f>
        <v>0</v>
      </c>
      <c r="I13" s="381">
        <f>SWO!BR48</f>
        <v>0</v>
      </c>
      <c r="J13" s="381">
        <f>SWO!BS48</f>
        <v>0</v>
      </c>
      <c r="K13" s="381">
        <f>SWO!BT48</f>
        <v>0</v>
      </c>
      <c r="L13" s="381">
        <f>SWO!BU48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SWO!BW48</f>
        <v>0</v>
      </c>
      <c r="E14" s="313">
        <f>SWO!BX48</f>
        <v>0</v>
      </c>
      <c r="F14" s="313">
        <f>SWO!BY48</f>
        <v>0</v>
      </c>
      <c r="G14" s="381">
        <f>SWO!BZ48</f>
        <v>0</v>
      </c>
      <c r="H14" s="381">
        <f>SWO!CA48</f>
        <v>0</v>
      </c>
      <c r="I14" s="381">
        <f>SWO!CB48</f>
        <v>0</v>
      </c>
      <c r="J14" s="381">
        <f>SWO!CC48</f>
        <v>0</v>
      </c>
      <c r="K14" s="381">
        <f>SWO!CD48</f>
        <v>0</v>
      </c>
      <c r="L14" s="381">
        <f>SWO!CE48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SWO!CG48</f>
        <v>0</v>
      </c>
      <c r="E15" s="313">
        <f>SWO!CH48</f>
        <v>0</v>
      </c>
      <c r="F15" s="313">
        <f>SWO!CI48</f>
        <v>0</v>
      </c>
      <c r="G15" s="381">
        <f>SWO!CJ48</f>
        <v>0</v>
      </c>
      <c r="H15" s="381">
        <f>SWO!CK48</f>
        <v>0</v>
      </c>
      <c r="I15" s="381">
        <f>SWO!CL48</f>
        <v>0</v>
      </c>
      <c r="J15" s="381">
        <f>SWO!CM48</f>
        <v>0</v>
      </c>
      <c r="K15" s="381">
        <f>SWO!CN48</f>
        <v>0</v>
      </c>
      <c r="L15" s="381">
        <f>SWO!CO48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SWO!CQ48</f>
        <v>0</v>
      </c>
      <c r="E16" s="313">
        <f>SWO!CR48</f>
        <v>0</v>
      </c>
      <c r="F16" s="313">
        <f>SWO!CS48</f>
        <v>0</v>
      </c>
      <c r="G16" s="381">
        <f>SWO!CT48</f>
        <v>0</v>
      </c>
      <c r="H16" s="381">
        <f>SWO!CU48</f>
        <v>0</v>
      </c>
      <c r="I16" s="381">
        <f>SWO!CV48</f>
        <v>0</v>
      </c>
      <c r="J16" s="381">
        <f>SWO!CW48</f>
        <v>0</v>
      </c>
      <c r="K16" s="381">
        <f>SWO!CX48</f>
        <v>0</v>
      </c>
      <c r="L16" s="381">
        <f>SWO!CY48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SWO!DA48</f>
        <v>0</v>
      </c>
      <c r="E17" s="313">
        <f>SWO!DB48</f>
        <v>0</v>
      </c>
      <c r="F17" s="313">
        <f>SWO!DC48</f>
        <v>0</v>
      </c>
      <c r="G17" s="381">
        <f>SWO!DD48</f>
        <v>0</v>
      </c>
      <c r="H17" s="381">
        <f>SWO!DE48</f>
        <v>0</v>
      </c>
      <c r="I17" s="381">
        <f>SWO!DF48</f>
        <v>0</v>
      </c>
      <c r="J17" s="381">
        <f>SWO!DG48</f>
        <v>0</v>
      </c>
      <c r="K17" s="381">
        <f>SWO!DH48</f>
        <v>0</v>
      </c>
      <c r="L17" s="381">
        <f>SWO!DI48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SWO!DK48</f>
        <v>0</v>
      </c>
      <c r="E18" s="313">
        <f>SWO!DL48</f>
        <v>0</v>
      </c>
      <c r="F18" s="313">
        <f>SWO!DM48</f>
        <v>0</v>
      </c>
      <c r="G18" s="381">
        <f>SWO!DN48</f>
        <v>0</v>
      </c>
      <c r="H18" s="381">
        <f>SWO!DO48</f>
        <v>0</v>
      </c>
      <c r="I18" s="381">
        <f>SWO!DP48</f>
        <v>0</v>
      </c>
      <c r="J18" s="381">
        <f>SWO!DQ48</f>
        <v>0</v>
      </c>
      <c r="K18" s="381">
        <f>SWO!DR48</f>
        <v>0</v>
      </c>
      <c r="L18" s="381">
        <f>SWO!DS48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SWO!DU48</f>
        <v>0</v>
      </c>
      <c r="E19" s="313">
        <f>SWO!DV48</f>
        <v>0</v>
      </c>
      <c r="F19" s="313">
        <f>SWO!DW48</f>
        <v>0</v>
      </c>
      <c r="G19" s="381">
        <f>SWO!DX48</f>
        <v>0</v>
      </c>
      <c r="H19" s="381">
        <f>SWO!DY48</f>
        <v>0</v>
      </c>
      <c r="I19" s="381">
        <f>SWO!DZ48</f>
        <v>0</v>
      </c>
      <c r="J19" s="381">
        <f>SWO!EA48</f>
        <v>0</v>
      </c>
      <c r="K19" s="381">
        <f>SWO!EB48</f>
        <v>0</v>
      </c>
      <c r="L19" s="381">
        <f>SWO!EC48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SWO!EE48</f>
        <v>0</v>
      </c>
      <c r="E20" s="313">
        <f>SWO!EF48</f>
        <v>0</v>
      </c>
      <c r="F20" s="313">
        <f>SWO!EG48</f>
        <v>0</v>
      </c>
      <c r="G20" s="381">
        <f>SWO!EH48</f>
        <v>0</v>
      </c>
      <c r="H20" s="381">
        <f>SWO!EI48</f>
        <v>0</v>
      </c>
      <c r="I20" s="381">
        <f>SWO!EJ48</f>
        <v>0</v>
      </c>
      <c r="J20" s="381">
        <f>SWO!EK48</f>
        <v>0</v>
      </c>
      <c r="K20" s="381">
        <f>SWO!EL48</f>
        <v>0</v>
      </c>
      <c r="L20" s="381">
        <f>SWO!EM48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SWO!EO48</f>
        <v>0</v>
      </c>
      <c r="E21" s="313">
        <f>SWO!EP48</f>
        <v>0</v>
      </c>
      <c r="F21" s="313">
        <f>SWO!EQ48</f>
        <v>0</v>
      </c>
      <c r="G21" s="381">
        <f>SWO!ER48</f>
        <v>0</v>
      </c>
      <c r="H21" s="381">
        <f>SWO!ES48</f>
        <v>0</v>
      </c>
      <c r="I21" s="381">
        <f>SWO!ET48</f>
        <v>0</v>
      </c>
      <c r="J21" s="381">
        <f>SWO!EU48</f>
        <v>0</v>
      </c>
      <c r="K21" s="381">
        <f>SWO!EV48</f>
        <v>0</v>
      </c>
      <c r="L21" s="381">
        <f>SWO!EW48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SWO!EY48</f>
        <v>0</v>
      </c>
      <c r="E22" s="313">
        <f>SWO!EZ48</f>
        <v>0</v>
      </c>
      <c r="F22" s="313">
        <f>SWO!FA48</f>
        <v>0</v>
      </c>
      <c r="G22" s="381">
        <f>SWO!FB48</f>
        <v>0</v>
      </c>
      <c r="H22" s="381">
        <f>SWO!FC48</f>
        <v>0</v>
      </c>
      <c r="I22" s="381">
        <f>SWO!FD48</f>
        <v>0</v>
      </c>
      <c r="J22" s="381">
        <f>SWO!FE48</f>
        <v>0</v>
      </c>
      <c r="K22" s="381">
        <f>SWO!FF48</f>
        <v>0</v>
      </c>
      <c r="L22" s="381">
        <f>SWO!FG48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SWO!FI48</f>
        <v>0</v>
      </c>
      <c r="E23" s="313">
        <f>SWO!FJ48</f>
        <v>0</v>
      </c>
      <c r="F23" s="313">
        <f>SWO!FK48</f>
        <v>0</v>
      </c>
      <c r="G23" s="381">
        <f>SWO!FL48</f>
        <v>0</v>
      </c>
      <c r="H23" s="381">
        <f>SWO!FM48</f>
        <v>0</v>
      </c>
      <c r="I23" s="381">
        <f>SWO!FN48</f>
        <v>0</v>
      </c>
      <c r="J23" s="381">
        <f>SWO!FO48</f>
        <v>0</v>
      </c>
      <c r="K23" s="381">
        <f>SWO!FP48</f>
        <v>0</v>
      </c>
      <c r="L23" s="381">
        <f>SWO!FQ48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SWO!FS48</f>
        <v>0</v>
      </c>
      <c r="E24" s="313">
        <f>SWO!FT48</f>
        <v>0</v>
      </c>
      <c r="F24" s="313">
        <f>SWO!FU48</f>
        <v>0</v>
      </c>
      <c r="G24" s="381">
        <f>SWO!FV48</f>
        <v>0</v>
      </c>
      <c r="H24" s="381">
        <f>SWO!FW48</f>
        <v>0</v>
      </c>
      <c r="I24" s="381">
        <f>SWO!FX48</f>
        <v>0</v>
      </c>
      <c r="J24" s="381">
        <f>SWO!FY48</f>
        <v>0</v>
      </c>
      <c r="K24" s="381">
        <f>SWO!FZ48</f>
        <v>0</v>
      </c>
      <c r="L24" s="381">
        <f>SWO!GA48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SWO!GC48</f>
        <v>0</v>
      </c>
      <c r="E25" s="313">
        <f>SWO!GD48</f>
        <v>0</v>
      </c>
      <c r="F25" s="313">
        <f>SWO!GE48</f>
        <v>0</v>
      </c>
      <c r="G25" s="381">
        <f>SWO!GF48</f>
        <v>0</v>
      </c>
      <c r="H25" s="381">
        <f>SWO!GG48</f>
        <v>0</v>
      </c>
      <c r="I25" s="381">
        <f>SWO!GH48</f>
        <v>0</v>
      </c>
      <c r="J25" s="381">
        <f>SWO!GI48</f>
        <v>0</v>
      </c>
      <c r="K25" s="381">
        <f>SWO!GJ48</f>
        <v>0</v>
      </c>
      <c r="L25" s="381">
        <f>SWO!GK48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SWO!GM48</f>
        <v>0</v>
      </c>
      <c r="E26" s="313">
        <f>SWO!GN48</f>
        <v>0</v>
      </c>
      <c r="F26" s="313">
        <f>SWO!GO48</f>
        <v>0</v>
      </c>
      <c r="G26" s="381">
        <f>SWO!GP48</f>
        <v>0</v>
      </c>
      <c r="H26" s="381">
        <f>SWO!GQ48</f>
        <v>0</v>
      </c>
      <c r="I26" s="381">
        <f>SWO!GR48</f>
        <v>0</v>
      </c>
      <c r="J26" s="381">
        <f>SWO!GS48</f>
        <v>0</v>
      </c>
      <c r="K26" s="381">
        <f>SWO!GT48</f>
        <v>0</v>
      </c>
      <c r="L26" s="381">
        <f>SWO!GU48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SWO!GW48</f>
        <v>0</v>
      </c>
      <c r="E27" s="313">
        <f>SWO!GX48</f>
        <v>0</v>
      </c>
      <c r="F27" s="313">
        <f>SWO!GY48</f>
        <v>0</v>
      </c>
      <c r="G27" s="381">
        <f>SWO!GZ48</f>
        <v>0</v>
      </c>
      <c r="H27" s="381">
        <f>SWO!HA48</f>
        <v>0</v>
      </c>
      <c r="I27" s="381">
        <f>SWO!HB48</f>
        <v>0</v>
      </c>
      <c r="J27" s="381">
        <f>SWO!HC48</f>
        <v>0</v>
      </c>
      <c r="K27" s="381">
        <f>SWO!HD48</f>
        <v>0</v>
      </c>
      <c r="L27" s="381">
        <f>SWO!HE48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SWO!HG48</f>
        <v>0</v>
      </c>
      <c r="E28" s="313">
        <f>SWO!HH48</f>
        <v>0</v>
      </c>
      <c r="F28" s="313">
        <f>SWO!HI48</f>
        <v>0</v>
      </c>
      <c r="G28" s="381">
        <f>SWO!HJ48</f>
        <v>0</v>
      </c>
      <c r="H28" s="381">
        <f>SWO!HK48</f>
        <v>0</v>
      </c>
      <c r="I28" s="381">
        <f>SWO!HL48</f>
        <v>0</v>
      </c>
      <c r="J28" s="381">
        <f>SWO!HM48</f>
        <v>0</v>
      </c>
      <c r="K28" s="381">
        <f>SWO!HN48</f>
        <v>0</v>
      </c>
      <c r="L28" s="381">
        <f>SWO!HO48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SWO!HQ48</f>
        <v>0</v>
      </c>
      <c r="E29" s="313">
        <f>SWO!HR48</f>
        <v>0</v>
      </c>
      <c r="F29" s="313">
        <f>SWO!HS48</f>
        <v>0</v>
      </c>
      <c r="G29" s="381">
        <f>SWO!HT48</f>
        <v>0</v>
      </c>
      <c r="H29" s="381">
        <f>SWO!HU48</f>
        <v>0</v>
      </c>
      <c r="I29" s="381">
        <f>SWO!HV48</f>
        <v>0</v>
      </c>
      <c r="J29" s="381">
        <f>SWO!HW48</f>
        <v>0</v>
      </c>
      <c r="K29" s="381">
        <f>SWO!HX48</f>
        <v>0</v>
      </c>
      <c r="L29" s="381">
        <f>SWO!HY48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SWO!IA48</f>
        <v>0</v>
      </c>
      <c r="E30" s="313">
        <f>SWO!IB48</f>
        <v>0</v>
      </c>
      <c r="F30" s="313">
        <f>SWO!IC48</f>
        <v>0</v>
      </c>
      <c r="G30" s="381">
        <f>SWO!ID48</f>
        <v>0</v>
      </c>
      <c r="H30" s="381">
        <f>SWO!IE48</f>
        <v>0</v>
      </c>
      <c r="I30" s="381">
        <f>SWO!IF48</f>
        <v>0</v>
      </c>
      <c r="J30" s="381">
        <f>SWO!IG48</f>
        <v>0</v>
      </c>
      <c r="K30" s="381">
        <f>SWO!IH48</f>
        <v>0</v>
      </c>
      <c r="L30" s="381">
        <f>SWO!II48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SWO!IK48</f>
        <v>0</v>
      </c>
      <c r="E31" s="313">
        <f>SWO!IL48</f>
        <v>0</v>
      </c>
      <c r="F31" s="313">
        <f>SWO!IM48</f>
        <v>0</v>
      </c>
      <c r="G31" s="381">
        <f>SWO!IN48</f>
        <v>0</v>
      </c>
      <c r="H31" s="381">
        <f>SWO!IO48</f>
        <v>0</v>
      </c>
      <c r="I31" s="381">
        <f>SWO!IP48</f>
        <v>0</v>
      </c>
      <c r="J31" s="381">
        <f>SWO!IQ48</f>
        <v>0</v>
      </c>
      <c r="K31" s="381">
        <f>SWO!IR48</f>
        <v>0</v>
      </c>
      <c r="L31" s="381">
        <f>SWO!IS48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SWO!IU48</f>
        <v>0</v>
      </c>
      <c r="E32" s="313">
        <f>SWO!IV48</f>
        <v>0</v>
      </c>
      <c r="F32" s="313">
        <f>SWO!IW48</f>
        <v>0</v>
      </c>
      <c r="G32" s="381">
        <f>SWO!IX48</f>
        <v>0</v>
      </c>
      <c r="H32" s="381">
        <f>SWO!IY48</f>
        <v>0</v>
      </c>
      <c r="I32" s="381">
        <f>SWO!IZ48</f>
        <v>0</v>
      </c>
      <c r="J32" s="381">
        <f>SWO!JA48</f>
        <v>0</v>
      </c>
      <c r="K32" s="381">
        <f>SWO!JB48</f>
        <v>0</v>
      </c>
      <c r="L32" s="381">
        <f>SWO!JC48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SWO!JE48</f>
        <v>0</v>
      </c>
      <c r="E33" s="313">
        <f>SWO!JF48</f>
        <v>0</v>
      </c>
      <c r="F33" s="313">
        <f>SWO!JG48</f>
        <v>0</v>
      </c>
      <c r="G33" s="381">
        <f>SWO!JH48</f>
        <v>0</v>
      </c>
      <c r="H33" s="381">
        <f>SWO!JI48</f>
        <v>0</v>
      </c>
      <c r="I33" s="381">
        <f>SWO!JJ48</f>
        <v>0</v>
      </c>
      <c r="J33" s="381">
        <f>SWO!JK48</f>
        <v>0</v>
      </c>
      <c r="K33" s="381">
        <f>SWO!JL48</f>
        <v>0</v>
      </c>
      <c r="L33" s="381">
        <f>SWO!JM48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SWO!JO48</f>
        <v>0</v>
      </c>
      <c r="E34" s="313">
        <f>SWO!JP48</f>
        <v>0</v>
      </c>
      <c r="F34" s="313">
        <f>SWO!JQ48</f>
        <v>0</v>
      </c>
      <c r="G34" s="381">
        <f>SWO!JR48</f>
        <v>0</v>
      </c>
      <c r="H34" s="381">
        <f>SWO!JS48</f>
        <v>0</v>
      </c>
      <c r="I34" s="381">
        <f>SWO!JT48</f>
        <v>0</v>
      </c>
      <c r="J34" s="381">
        <f>SWO!JU48</f>
        <v>0</v>
      </c>
      <c r="K34" s="381">
        <f>SWO!JV48</f>
        <v>0</v>
      </c>
      <c r="L34" s="381">
        <f>SWO!JW48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SWO!JY48</f>
        <v>0</v>
      </c>
      <c r="E35" s="313">
        <f>SWO!JZ48</f>
        <v>0</v>
      </c>
      <c r="F35" s="313">
        <f>SWO!KA48</f>
        <v>0</v>
      </c>
      <c r="G35" s="381">
        <f>SWO!KB48</f>
        <v>0</v>
      </c>
      <c r="H35" s="381">
        <f>SWO!KC48</f>
        <v>0</v>
      </c>
      <c r="I35" s="381">
        <f>SWO!KD48</f>
        <v>0</v>
      </c>
      <c r="J35" s="381">
        <f>SWO!KE48</f>
        <v>0</v>
      </c>
      <c r="K35" s="381">
        <f>SWO!KF48</f>
        <v>0</v>
      </c>
      <c r="L35" s="381">
        <f>SWO!KG48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SWO!KI48</f>
        <v>0</v>
      </c>
      <c r="E36" s="313">
        <f>SWO!KJ48</f>
        <v>0</v>
      </c>
      <c r="F36" s="313">
        <f>SWO!KK48</f>
        <v>0</v>
      </c>
      <c r="G36" s="381">
        <f>SWO!KL48</f>
        <v>0</v>
      </c>
      <c r="H36" s="381">
        <f>SWO!KM48</f>
        <v>0</v>
      </c>
      <c r="I36" s="381">
        <f>SWO!KN48</f>
        <v>0</v>
      </c>
      <c r="J36" s="381">
        <f>SWO!KO48</f>
        <v>0</v>
      </c>
      <c r="K36" s="381">
        <f>SWO!KP48</f>
        <v>0</v>
      </c>
      <c r="L36" s="381">
        <f>SWO!KQ48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SWO!KS48</f>
        <v>0</v>
      </c>
      <c r="E37" s="313">
        <f>SWO!KT48</f>
        <v>0</v>
      </c>
      <c r="F37" s="313">
        <f>SWO!KU48</f>
        <v>0</v>
      </c>
      <c r="G37" s="381">
        <f>SWO!KV48</f>
        <v>0</v>
      </c>
      <c r="H37" s="381">
        <f>SWO!KW48</f>
        <v>0</v>
      </c>
      <c r="I37" s="381">
        <f>SWO!KX48</f>
        <v>0</v>
      </c>
      <c r="J37" s="381">
        <f>SWO!KY48</f>
        <v>0</v>
      </c>
      <c r="K37" s="381">
        <f>SWO!KZ48</f>
        <v>0</v>
      </c>
      <c r="L37" s="381">
        <f>SWO!LA48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SWO!LC48</f>
        <v>0</v>
      </c>
      <c r="E38" s="313">
        <f>SWO!LD48</f>
        <v>0</v>
      </c>
      <c r="F38" s="313">
        <f>SWO!LE48</f>
        <v>0</v>
      </c>
      <c r="G38" s="381">
        <f>SWO!LF48</f>
        <v>0</v>
      </c>
      <c r="H38" s="381">
        <f>SWO!LG48</f>
        <v>0</v>
      </c>
      <c r="I38" s="381">
        <f>SWO!LH48</f>
        <v>0</v>
      </c>
      <c r="J38" s="381">
        <f>SWO!LI48</f>
        <v>0</v>
      </c>
      <c r="K38" s="381">
        <f>SWO!LJ48</f>
        <v>0</v>
      </c>
      <c r="L38" s="381">
        <f>SWO!LK48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SWO!LM48</f>
        <v>0</v>
      </c>
      <c r="E39" s="313">
        <f>SWO!LN48</f>
        <v>0</v>
      </c>
      <c r="F39" s="313">
        <f>SWO!LO48</f>
        <v>0</v>
      </c>
      <c r="G39" s="381">
        <f>SWO!LP48</f>
        <v>0</v>
      </c>
      <c r="H39" s="381">
        <f>SWO!LQ48</f>
        <v>0</v>
      </c>
      <c r="I39" s="381">
        <f>SWO!LR48</f>
        <v>0</v>
      </c>
      <c r="J39" s="381">
        <f>SWO!LS48</f>
        <v>0</v>
      </c>
      <c r="K39" s="381">
        <f>SWO!LT48</f>
        <v>0</v>
      </c>
      <c r="L39" s="381">
        <f>SWO!LU48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>SUM(D7:D39)</f>
        <v>0</v>
      </c>
      <c r="E40" s="303">
        <f t="shared" ref="E40:L40" si="2">SUM(E7:E39)</f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SWO!MQ48</f>
        <v>0</v>
      </c>
      <c r="E41" s="331">
        <f>SWO!MR48</f>
        <v>0</v>
      </c>
      <c r="F41" s="331">
        <f>SWO!MS48</f>
        <v>0</v>
      </c>
      <c r="G41" s="383">
        <f>SWO!MT48</f>
        <v>0</v>
      </c>
      <c r="H41" s="383">
        <f>SWO!MU48</f>
        <v>0</v>
      </c>
      <c r="I41" s="383">
        <f>SWO!MV48</f>
        <v>0</v>
      </c>
      <c r="J41" s="383">
        <f>SWO!MW48</f>
        <v>0</v>
      </c>
      <c r="K41" s="383">
        <f>SWO!MX48</f>
        <v>0</v>
      </c>
      <c r="L41" s="383">
        <f>SWO!MY48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1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353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SWO!E49</f>
        <v>0</v>
      </c>
      <c r="E7" s="313">
        <f>SWO!F49</f>
        <v>0</v>
      </c>
      <c r="F7" s="313">
        <f>SWO!G49</f>
        <v>0</v>
      </c>
      <c r="G7" s="381">
        <f>SWO!H49</f>
        <v>0</v>
      </c>
      <c r="H7" s="381">
        <f>SWO!I49</f>
        <v>0</v>
      </c>
      <c r="I7" s="381">
        <f>SWO!J49</f>
        <v>0</v>
      </c>
      <c r="J7" s="381">
        <f>SWO!K49</f>
        <v>0</v>
      </c>
      <c r="K7" s="381">
        <f>SWO!L49</f>
        <v>0</v>
      </c>
      <c r="L7" s="381">
        <f>SWO!M49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SWO!O49</f>
        <v>0</v>
      </c>
      <c r="E8" s="313">
        <f>SWO!P49</f>
        <v>0</v>
      </c>
      <c r="F8" s="313">
        <f>SWO!Q49</f>
        <v>0</v>
      </c>
      <c r="G8" s="381">
        <f>SWO!R49</f>
        <v>0</v>
      </c>
      <c r="H8" s="381">
        <f>SWO!S49</f>
        <v>0</v>
      </c>
      <c r="I8" s="381">
        <f>SWO!T49</f>
        <v>0</v>
      </c>
      <c r="J8" s="381">
        <f>SWO!U49</f>
        <v>0</v>
      </c>
      <c r="K8" s="381">
        <f>SWO!V49</f>
        <v>0</v>
      </c>
      <c r="L8" s="381">
        <f>SWO!W49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SWO!Y49</f>
        <v>0</v>
      </c>
      <c r="E9" s="313">
        <f>SWO!Z49</f>
        <v>0</v>
      </c>
      <c r="F9" s="313">
        <f>SWO!AA49</f>
        <v>0</v>
      </c>
      <c r="G9" s="381">
        <f>SWO!AB49</f>
        <v>0</v>
      </c>
      <c r="H9" s="381">
        <f>SWO!AC49</f>
        <v>0</v>
      </c>
      <c r="I9" s="381">
        <f>SWO!AD49</f>
        <v>0</v>
      </c>
      <c r="J9" s="381">
        <f>SWO!AE49</f>
        <v>0</v>
      </c>
      <c r="K9" s="381">
        <f>SWO!AF49</f>
        <v>0</v>
      </c>
      <c r="L9" s="381">
        <f>SWO!AG49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SWO!AI49</f>
        <v>0</v>
      </c>
      <c r="E10" s="313">
        <f>SWO!AJ49</f>
        <v>0</v>
      </c>
      <c r="F10" s="313">
        <f>SWO!AK49</f>
        <v>0</v>
      </c>
      <c r="G10" s="381">
        <f>SWO!AL49</f>
        <v>0</v>
      </c>
      <c r="H10" s="381">
        <f>SWO!AM49</f>
        <v>0</v>
      </c>
      <c r="I10" s="381">
        <f>SWO!AN49</f>
        <v>0</v>
      </c>
      <c r="J10" s="381">
        <f>SWO!AO49</f>
        <v>0</v>
      </c>
      <c r="K10" s="381">
        <f>SWO!AP49</f>
        <v>0</v>
      </c>
      <c r="L10" s="381">
        <f>SWO!AQ49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SWO!AS49</f>
        <v>0</v>
      </c>
      <c r="E11" s="313">
        <f>SWO!AT49</f>
        <v>0</v>
      </c>
      <c r="F11" s="313">
        <f>SWO!AU49</f>
        <v>0</v>
      </c>
      <c r="G11" s="381">
        <f>SWO!AV49</f>
        <v>0</v>
      </c>
      <c r="H11" s="381">
        <f>SWO!AW49</f>
        <v>0</v>
      </c>
      <c r="I11" s="381">
        <f>SWO!AX49</f>
        <v>0</v>
      </c>
      <c r="J11" s="381">
        <f>SWO!AY49</f>
        <v>0</v>
      </c>
      <c r="K11" s="381">
        <f>SWO!AZ49</f>
        <v>0</v>
      </c>
      <c r="L11" s="381">
        <f>SWO!BA49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SWO!BC49</f>
        <v>0</v>
      </c>
      <c r="E12" s="313">
        <f>SWO!BD49</f>
        <v>0</v>
      </c>
      <c r="F12" s="313">
        <f>SWO!BE49</f>
        <v>0</v>
      </c>
      <c r="G12" s="381">
        <f>SWO!BF49</f>
        <v>0</v>
      </c>
      <c r="H12" s="381">
        <f>SWO!BG49</f>
        <v>0</v>
      </c>
      <c r="I12" s="381">
        <f>SWO!BH49</f>
        <v>0</v>
      </c>
      <c r="J12" s="381">
        <f>SWO!BI49</f>
        <v>0</v>
      </c>
      <c r="K12" s="381">
        <f>SWO!BJ49</f>
        <v>0</v>
      </c>
      <c r="L12" s="381">
        <f>SWO!BK49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SWO!BM49</f>
        <v>0</v>
      </c>
      <c r="E13" s="313">
        <f>SWO!BN49</f>
        <v>0</v>
      </c>
      <c r="F13" s="313">
        <f>SWO!BO49</f>
        <v>0</v>
      </c>
      <c r="G13" s="381">
        <f>SWO!BP49</f>
        <v>0</v>
      </c>
      <c r="H13" s="381">
        <f>SWO!BQ49</f>
        <v>0</v>
      </c>
      <c r="I13" s="381">
        <f>SWO!BR49</f>
        <v>0</v>
      </c>
      <c r="J13" s="381">
        <f>SWO!BS49</f>
        <v>0</v>
      </c>
      <c r="K13" s="381">
        <f>SWO!BT49</f>
        <v>0</v>
      </c>
      <c r="L13" s="381">
        <f>SWO!BU49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SWO!BW49</f>
        <v>0</v>
      </c>
      <c r="E14" s="313">
        <f>SWO!BX49</f>
        <v>0</v>
      </c>
      <c r="F14" s="313">
        <f>SWO!BY49</f>
        <v>0</v>
      </c>
      <c r="G14" s="381">
        <f>SWO!BZ49</f>
        <v>0</v>
      </c>
      <c r="H14" s="381">
        <f>SWO!CA49</f>
        <v>0</v>
      </c>
      <c r="I14" s="381">
        <f>SWO!CB49</f>
        <v>0</v>
      </c>
      <c r="J14" s="381">
        <f>SWO!CC49</f>
        <v>0</v>
      </c>
      <c r="K14" s="381">
        <f>SWO!CD49</f>
        <v>0</v>
      </c>
      <c r="L14" s="381">
        <f>SWO!CE49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SWO!CG49</f>
        <v>0</v>
      </c>
      <c r="E15" s="313">
        <f>SWO!CH49</f>
        <v>0</v>
      </c>
      <c r="F15" s="313">
        <f>SWO!CI49</f>
        <v>0</v>
      </c>
      <c r="G15" s="381">
        <f>SWO!CJ49</f>
        <v>0</v>
      </c>
      <c r="H15" s="381">
        <f>SWO!CK49</f>
        <v>0</v>
      </c>
      <c r="I15" s="381">
        <f>SWO!CL49</f>
        <v>0</v>
      </c>
      <c r="J15" s="381">
        <f>SWO!CM49</f>
        <v>0</v>
      </c>
      <c r="K15" s="381">
        <f>SWO!CN49</f>
        <v>0</v>
      </c>
      <c r="L15" s="381">
        <f>SWO!CO49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SWO!CQ49</f>
        <v>0</v>
      </c>
      <c r="E16" s="313">
        <f>SWO!CR49</f>
        <v>0</v>
      </c>
      <c r="F16" s="313">
        <f>SWO!CS49</f>
        <v>0</v>
      </c>
      <c r="G16" s="381">
        <f>SWO!CT49</f>
        <v>0</v>
      </c>
      <c r="H16" s="381">
        <f>SWO!CU49</f>
        <v>0</v>
      </c>
      <c r="I16" s="381">
        <f>SWO!CV49</f>
        <v>0</v>
      </c>
      <c r="J16" s="381">
        <f>SWO!CW49</f>
        <v>0</v>
      </c>
      <c r="K16" s="381">
        <f>SWO!CX49</f>
        <v>0</v>
      </c>
      <c r="L16" s="381">
        <f>SWO!CY49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SWO!DA49</f>
        <v>0</v>
      </c>
      <c r="E17" s="313">
        <f>SWO!DB49</f>
        <v>0</v>
      </c>
      <c r="F17" s="313">
        <f>SWO!DC49</f>
        <v>0</v>
      </c>
      <c r="G17" s="381">
        <f>SWO!DD49</f>
        <v>0</v>
      </c>
      <c r="H17" s="381">
        <f>SWO!DE49</f>
        <v>0</v>
      </c>
      <c r="I17" s="381">
        <f>SWO!DF49</f>
        <v>0</v>
      </c>
      <c r="J17" s="381">
        <f>SWO!DG49</f>
        <v>0</v>
      </c>
      <c r="K17" s="381">
        <f>SWO!DH49</f>
        <v>0</v>
      </c>
      <c r="L17" s="381">
        <f>SWO!DI49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SWO!DK49</f>
        <v>0</v>
      </c>
      <c r="E18" s="313">
        <f>SWO!DL49</f>
        <v>0</v>
      </c>
      <c r="F18" s="313">
        <f>SWO!DM49</f>
        <v>0</v>
      </c>
      <c r="G18" s="381">
        <f>SWO!DN49</f>
        <v>0</v>
      </c>
      <c r="H18" s="381">
        <f>SWO!DO49</f>
        <v>0</v>
      </c>
      <c r="I18" s="381">
        <f>SWO!DP49</f>
        <v>0</v>
      </c>
      <c r="J18" s="381">
        <f>SWO!DQ49</f>
        <v>0</v>
      </c>
      <c r="K18" s="381">
        <f>SWO!DR49</f>
        <v>0</v>
      </c>
      <c r="L18" s="381">
        <f>SWO!DS49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SWO!DU49</f>
        <v>0</v>
      </c>
      <c r="E19" s="313">
        <f>SWO!DV49</f>
        <v>0</v>
      </c>
      <c r="F19" s="313">
        <f>SWO!DW49</f>
        <v>0</v>
      </c>
      <c r="G19" s="381">
        <f>SWO!DX49</f>
        <v>0</v>
      </c>
      <c r="H19" s="381">
        <f>SWO!DY49</f>
        <v>0</v>
      </c>
      <c r="I19" s="381">
        <f>SWO!DZ49</f>
        <v>0</v>
      </c>
      <c r="J19" s="381">
        <f>SWO!EA49</f>
        <v>0</v>
      </c>
      <c r="K19" s="381">
        <f>SWO!EB49</f>
        <v>0</v>
      </c>
      <c r="L19" s="381">
        <f>SWO!EC49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SWO!EE49</f>
        <v>0</v>
      </c>
      <c r="E20" s="313">
        <f>SWO!EF49</f>
        <v>0</v>
      </c>
      <c r="F20" s="313">
        <f>SWO!EG49</f>
        <v>0</v>
      </c>
      <c r="G20" s="381">
        <f>SWO!EH49</f>
        <v>0</v>
      </c>
      <c r="H20" s="381">
        <f>SWO!EI49</f>
        <v>0</v>
      </c>
      <c r="I20" s="381">
        <f>SWO!EJ49</f>
        <v>0</v>
      </c>
      <c r="J20" s="381">
        <f>SWO!EK49</f>
        <v>0</v>
      </c>
      <c r="K20" s="381">
        <f>SWO!EL49</f>
        <v>0</v>
      </c>
      <c r="L20" s="381">
        <f>SWO!EM49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SWO!EO49</f>
        <v>0</v>
      </c>
      <c r="E21" s="313">
        <f>SWO!EP49</f>
        <v>0</v>
      </c>
      <c r="F21" s="313">
        <f>SWO!EQ49</f>
        <v>0</v>
      </c>
      <c r="G21" s="381">
        <f>SWO!ER49</f>
        <v>0</v>
      </c>
      <c r="H21" s="381">
        <f>SWO!ES49</f>
        <v>0</v>
      </c>
      <c r="I21" s="381">
        <f>SWO!ET49</f>
        <v>0</v>
      </c>
      <c r="J21" s="381">
        <f>SWO!EU49</f>
        <v>0</v>
      </c>
      <c r="K21" s="381">
        <f>SWO!EV49</f>
        <v>0</v>
      </c>
      <c r="L21" s="381">
        <f>SWO!EW49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SWO!EY49</f>
        <v>0</v>
      </c>
      <c r="E22" s="313">
        <f>SWO!EZ49</f>
        <v>0</v>
      </c>
      <c r="F22" s="313">
        <f>SWO!FA49</f>
        <v>0</v>
      </c>
      <c r="G22" s="381">
        <f>SWO!FB49</f>
        <v>0</v>
      </c>
      <c r="H22" s="381">
        <f>SWO!FC49</f>
        <v>0</v>
      </c>
      <c r="I22" s="381">
        <f>SWO!FD49</f>
        <v>0</v>
      </c>
      <c r="J22" s="381">
        <f>SWO!FE49</f>
        <v>0</v>
      </c>
      <c r="K22" s="381">
        <f>SWO!FF49</f>
        <v>0</v>
      </c>
      <c r="L22" s="381">
        <f>SWO!FG49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SWO!FI49</f>
        <v>0</v>
      </c>
      <c r="E23" s="313">
        <f>SWO!FJ49</f>
        <v>0</v>
      </c>
      <c r="F23" s="313">
        <f>SWO!FK49</f>
        <v>0</v>
      </c>
      <c r="G23" s="381">
        <f>SWO!FL49</f>
        <v>0</v>
      </c>
      <c r="H23" s="381">
        <f>SWO!FM49</f>
        <v>0</v>
      </c>
      <c r="I23" s="381">
        <f>SWO!FN49</f>
        <v>0</v>
      </c>
      <c r="J23" s="381">
        <f>SWO!FO49</f>
        <v>0</v>
      </c>
      <c r="K23" s="381">
        <f>SWO!FP49</f>
        <v>0</v>
      </c>
      <c r="L23" s="381">
        <f>SWO!FQ49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SWO!FS49</f>
        <v>0</v>
      </c>
      <c r="E24" s="313">
        <f>SWO!FT49</f>
        <v>0</v>
      </c>
      <c r="F24" s="313">
        <f>SWO!FU49</f>
        <v>0</v>
      </c>
      <c r="G24" s="381">
        <f>SWO!FV49</f>
        <v>0</v>
      </c>
      <c r="H24" s="381">
        <f>SWO!FW49</f>
        <v>0</v>
      </c>
      <c r="I24" s="381">
        <f>SWO!FX49</f>
        <v>0</v>
      </c>
      <c r="J24" s="381">
        <f>SWO!FY49</f>
        <v>0</v>
      </c>
      <c r="K24" s="381">
        <f>SWO!FZ49</f>
        <v>0</v>
      </c>
      <c r="L24" s="381">
        <f>SWO!GA49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SWO!GC49</f>
        <v>0</v>
      </c>
      <c r="E25" s="313">
        <f>SWO!GD49</f>
        <v>0</v>
      </c>
      <c r="F25" s="313">
        <f>SWO!GE49</f>
        <v>0</v>
      </c>
      <c r="G25" s="381">
        <f>SWO!GF49</f>
        <v>0</v>
      </c>
      <c r="H25" s="381">
        <f>SWO!GG49</f>
        <v>0</v>
      </c>
      <c r="I25" s="381">
        <f>SWO!GH49</f>
        <v>0</v>
      </c>
      <c r="J25" s="381">
        <f>SWO!GI49</f>
        <v>0</v>
      </c>
      <c r="K25" s="381">
        <f>SWO!GJ49</f>
        <v>0</v>
      </c>
      <c r="L25" s="381">
        <f>SWO!GK49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SWO!GM49</f>
        <v>0</v>
      </c>
      <c r="E26" s="313">
        <f>SWO!GN49</f>
        <v>0</v>
      </c>
      <c r="F26" s="313">
        <f>SWO!GO49</f>
        <v>0</v>
      </c>
      <c r="G26" s="381">
        <f>SWO!GP49</f>
        <v>0</v>
      </c>
      <c r="H26" s="381">
        <f>SWO!GQ49</f>
        <v>0</v>
      </c>
      <c r="I26" s="381">
        <f>SWO!GR49</f>
        <v>0</v>
      </c>
      <c r="J26" s="381">
        <f>SWO!GS49</f>
        <v>0</v>
      </c>
      <c r="K26" s="381">
        <f>SWO!GT49</f>
        <v>0</v>
      </c>
      <c r="L26" s="381">
        <f>SWO!GU49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SWO!GW49</f>
        <v>0</v>
      </c>
      <c r="E27" s="313">
        <f>SWO!GX49</f>
        <v>0</v>
      </c>
      <c r="F27" s="313">
        <f>SWO!GY49</f>
        <v>0</v>
      </c>
      <c r="G27" s="381">
        <f>SWO!GZ49</f>
        <v>0</v>
      </c>
      <c r="H27" s="381">
        <f>SWO!HA49</f>
        <v>0</v>
      </c>
      <c r="I27" s="381">
        <f>SWO!HB49</f>
        <v>0</v>
      </c>
      <c r="J27" s="381">
        <f>SWO!HC49</f>
        <v>0</v>
      </c>
      <c r="K27" s="381">
        <f>SWO!HD49</f>
        <v>0</v>
      </c>
      <c r="L27" s="381">
        <f>SWO!HE49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SWO!HG49</f>
        <v>0</v>
      </c>
      <c r="E28" s="313">
        <f>SWO!HH49</f>
        <v>0</v>
      </c>
      <c r="F28" s="313">
        <f>SWO!HI49</f>
        <v>0</v>
      </c>
      <c r="G28" s="381">
        <f>SWO!HJ49</f>
        <v>0</v>
      </c>
      <c r="H28" s="381">
        <f>SWO!HK49</f>
        <v>0</v>
      </c>
      <c r="I28" s="381">
        <f>SWO!HL49</f>
        <v>0</v>
      </c>
      <c r="J28" s="381">
        <f>SWO!HM49</f>
        <v>0</v>
      </c>
      <c r="K28" s="381">
        <f>SWO!HN49</f>
        <v>0</v>
      </c>
      <c r="L28" s="381">
        <f>SWO!HO49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SWO!HQ49</f>
        <v>0</v>
      </c>
      <c r="E29" s="313">
        <f>SWO!HR49</f>
        <v>0</v>
      </c>
      <c r="F29" s="313">
        <f>SWO!HS49</f>
        <v>0</v>
      </c>
      <c r="G29" s="381">
        <f>SWO!HT49</f>
        <v>0</v>
      </c>
      <c r="H29" s="381">
        <f>SWO!HU49</f>
        <v>0</v>
      </c>
      <c r="I29" s="381">
        <f>SWO!HV49</f>
        <v>0</v>
      </c>
      <c r="J29" s="381">
        <f>SWO!HW49</f>
        <v>0</v>
      </c>
      <c r="K29" s="381">
        <f>SWO!HX49</f>
        <v>0</v>
      </c>
      <c r="L29" s="381">
        <f>SWO!HY49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SWO!IA49</f>
        <v>0</v>
      </c>
      <c r="E30" s="313">
        <f>SWO!IB49</f>
        <v>0</v>
      </c>
      <c r="F30" s="313">
        <f>SWO!IC49</f>
        <v>0</v>
      </c>
      <c r="G30" s="381">
        <f>SWO!ID49</f>
        <v>0</v>
      </c>
      <c r="H30" s="381">
        <f>SWO!IE49</f>
        <v>0</v>
      </c>
      <c r="I30" s="381">
        <f>SWO!IF49</f>
        <v>0</v>
      </c>
      <c r="J30" s="381">
        <f>SWO!IG49</f>
        <v>0</v>
      </c>
      <c r="K30" s="381">
        <f>SWO!IH49</f>
        <v>0</v>
      </c>
      <c r="L30" s="381">
        <f>SWO!II49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SWO!IK49</f>
        <v>0</v>
      </c>
      <c r="E31" s="313">
        <f>SWO!IL49</f>
        <v>0</v>
      </c>
      <c r="F31" s="313">
        <f>SWO!IM49</f>
        <v>0</v>
      </c>
      <c r="G31" s="381">
        <f>SWO!IN49</f>
        <v>0</v>
      </c>
      <c r="H31" s="381">
        <f>SWO!IO49</f>
        <v>0</v>
      </c>
      <c r="I31" s="381">
        <f>SWO!IP49</f>
        <v>0</v>
      </c>
      <c r="J31" s="381">
        <f>SWO!IQ49</f>
        <v>0</v>
      </c>
      <c r="K31" s="381">
        <f>SWO!IR49</f>
        <v>0</v>
      </c>
      <c r="L31" s="381">
        <f>SWO!IS49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SWO!IU49</f>
        <v>0</v>
      </c>
      <c r="E32" s="313">
        <f>SWO!IV49</f>
        <v>0</v>
      </c>
      <c r="F32" s="313">
        <f>SWO!IW49</f>
        <v>0</v>
      </c>
      <c r="G32" s="381">
        <f>SWO!IX49</f>
        <v>0</v>
      </c>
      <c r="H32" s="381">
        <f>SWO!IY49</f>
        <v>0</v>
      </c>
      <c r="I32" s="381">
        <f>SWO!IZ49</f>
        <v>0</v>
      </c>
      <c r="J32" s="381">
        <f>SWO!JA49</f>
        <v>0</v>
      </c>
      <c r="K32" s="381">
        <f>SWO!JB49</f>
        <v>0</v>
      </c>
      <c r="L32" s="381">
        <f>SWO!JC49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SWO!JE49</f>
        <v>0</v>
      </c>
      <c r="E33" s="313">
        <f>SWO!JF49</f>
        <v>0</v>
      </c>
      <c r="F33" s="313">
        <f>SWO!JG49</f>
        <v>0</v>
      </c>
      <c r="G33" s="381">
        <f>SWO!JH49</f>
        <v>0</v>
      </c>
      <c r="H33" s="381">
        <f>SWO!JI49</f>
        <v>0</v>
      </c>
      <c r="I33" s="381">
        <f>SWO!JJ49</f>
        <v>0</v>
      </c>
      <c r="J33" s="381">
        <f>SWO!JK49</f>
        <v>0</v>
      </c>
      <c r="K33" s="381">
        <f>SWO!JL49</f>
        <v>0</v>
      </c>
      <c r="L33" s="381">
        <f>SWO!JM49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SWO!JO49</f>
        <v>0</v>
      </c>
      <c r="E34" s="313">
        <f>SWO!JP49</f>
        <v>0</v>
      </c>
      <c r="F34" s="313">
        <f>SWO!JQ49</f>
        <v>0</v>
      </c>
      <c r="G34" s="381">
        <f>SWO!JR49</f>
        <v>0</v>
      </c>
      <c r="H34" s="381">
        <f>SWO!JS49</f>
        <v>0</v>
      </c>
      <c r="I34" s="381">
        <f>SWO!JT49</f>
        <v>0</v>
      </c>
      <c r="J34" s="381">
        <f>SWO!JU49</f>
        <v>0</v>
      </c>
      <c r="K34" s="381">
        <f>SWO!JV49</f>
        <v>0</v>
      </c>
      <c r="L34" s="381">
        <f>SWO!JW49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SWO!JY49</f>
        <v>0</v>
      </c>
      <c r="E35" s="313">
        <f>SWO!JZ49</f>
        <v>0</v>
      </c>
      <c r="F35" s="313">
        <f>SWO!KA49</f>
        <v>0</v>
      </c>
      <c r="G35" s="381">
        <f>SWO!KB49</f>
        <v>0</v>
      </c>
      <c r="H35" s="381">
        <f>SWO!KC49</f>
        <v>0</v>
      </c>
      <c r="I35" s="381">
        <f>SWO!KD49</f>
        <v>0</v>
      </c>
      <c r="J35" s="381">
        <f>SWO!KE49</f>
        <v>0</v>
      </c>
      <c r="K35" s="381">
        <f>SWO!KF49</f>
        <v>0</v>
      </c>
      <c r="L35" s="381">
        <f>SWO!KG49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SWO!KI49</f>
        <v>0</v>
      </c>
      <c r="E36" s="313">
        <f>SWO!KJ49</f>
        <v>0</v>
      </c>
      <c r="F36" s="313">
        <f>SWO!KK49</f>
        <v>0</v>
      </c>
      <c r="G36" s="381">
        <f>SWO!KL49</f>
        <v>0</v>
      </c>
      <c r="H36" s="381">
        <f>SWO!KM49</f>
        <v>0</v>
      </c>
      <c r="I36" s="381">
        <f>SWO!KN49</f>
        <v>0</v>
      </c>
      <c r="J36" s="381">
        <f>SWO!KO49</f>
        <v>0</v>
      </c>
      <c r="K36" s="381">
        <f>SWO!KP49</f>
        <v>0</v>
      </c>
      <c r="L36" s="381">
        <f>SWO!KQ49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SWO!KS49</f>
        <v>0</v>
      </c>
      <c r="E37" s="313">
        <f>SWO!KT49</f>
        <v>0</v>
      </c>
      <c r="F37" s="313">
        <f>SWO!KU49</f>
        <v>0</v>
      </c>
      <c r="G37" s="381">
        <f>SWO!KV49</f>
        <v>0</v>
      </c>
      <c r="H37" s="381">
        <f>SWO!KW49</f>
        <v>0</v>
      </c>
      <c r="I37" s="381">
        <f>SWO!KX49</f>
        <v>0</v>
      </c>
      <c r="J37" s="381">
        <f>SWO!KY49</f>
        <v>0</v>
      </c>
      <c r="K37" s="381">
        <f>SWO!KZ49</f>
        <v>0</v>
      </c>
      <c r="L37" s="381">
        <f>SWO!LA49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SWO!LC49</f>
        <v>0</v>
      </c>
      <c r="E38" s="313">
        <f>SWO!LD49</f>
        <v>0</v>
      </c>
      <c r="F38" s="313">
        <f>SWO!LE49</f>
        <v>0</v>
      </c>
      <c r="G38" s="381">
        <f>SWO!LF49</f>
        <v>0</v>
      </c>
      <c r="H38" s="381">
        <f>SWO!LG49</f>
        <v>0</v>
      </c>
      <c r="I38" s="381">
        <f>SWO!LH49</f>
        <v>0</v>
      </c>
      <c r="J38" s="381">
        <f>SWO!LI49</f>
        <v>0</v>
      </c>
      <c r="K38" s="381">
        <f>SWO!LJ49</f>
        <v>0</v>
      </c>
      <c r="L38" s="381">
        <f>SWO!LK49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SWO!LM49</f>
        <v>0</v>
      </c>
      <c r="E39" s="313">
        <f>SWO!LN49</f>
        <v>0</v>
      </c>
      <c r="F39" s="313">
        <f>SWO!LO49</f>
        <v>0</v>
      </c>
      <c r="G39" s="381">
        <f>SWO!LP49</f>
        <v>0</v>
      </c>
      <c r="H39" s="381">
        <f>SWO!LQ49</f>
        <v>0</v>
      </c>
      <c r="I39" s="381">
        <f>SWO!LR49</f>
        <v>0</v>
      </c>
      <c r="J39" s="381">
        <f>SWO!LS49</f>
        <v>0</v>
      </c>
      <c r="K39" s="381">
        <f>SWO!LT49</f>
        <v>0</v>
      </c>
      <c r="L39" s="381">
        <f>SWO!LU49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SWO!MQ49</f>
        <v>0</v>
      </c>
      <c r="E41" s="331">
        <f>SWO!MR49</f>
        <v>0</v>
      </c>
      <c r="F41" s="331">
        <f>SWO!MS49</f>
        <v>0</v>
      </c>
      <c r="G41" s="383">
        <f>SWO!MT49</f>
        <v>0</v>
      </c>
      <c r="H41" s="383">
        <f>SWO!MU49</f>
        <v>0</v>
      </c>
      <c r="I41" s="383">
        <f>SWO!MV49</f>
        <v>0</v>
      </c>
      <c r="J41" s="383">
        <f>SWO!MW49</f>
        <v>0</v>
      </c>
      <c r="K41" s="383">
        <f>SWO!MX49</f>
        <v>0</v>
      </c>
      <c r="L41" s="383">
        <f>SWO!MY49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31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355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SWO!E50</f>
        <v>0</v>
      </c>
      <c r="E7" s="313">
        <f>SWO!F50</f>
        <v>0</v>
      </c>
      <c r="F7" s="313">
        <f>SWO!G50</f>
        <v>0</v>
      </c>
      <c r="G7" s="381">
        <f>SWO!H50</f>
        <v>0</v>
      </c>
      <c r="H7" s="381">
        <f>SWO!I50</f>
        <v>0</v>
      </c>
      <c r="I7" s="381">
        <f>SWO!J50</f>
        <v>0</v>
      </c>
      <c r="J7" s="381">
        <f>SWO!K50</f>
        <v>0</v>
      </c>
      <c r="K7" s="381">
        <f>SWO!L50</f>
        <v>0</v>
      </c>
      <c r="L7" s="381">
        <f>SWO!M50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SWO!O50</f>
        <v>0</v>
      </c>
      <c r="E8" s="313">
        <f>SWO!P50</f>
        <v>0</v>
      </c>
      <c r="F8" s="313">
        <f>SWO!Q50</f>
        <v>0</v>
      </c>
      <c r="G8" s="381">
        <f>SWO!R50</f>
        <v>0</v>
      </c>
      <c r="H8" s="381">
        <f>SWO!S50</f>
        <v>0</v>
      </c>
      <c r="I8" s="381">
        <f>SWO!T50</f>
        <v>0</v>
      </c>
      <c r="J8" s="381">
        <f>SWO!U50</f>
        <v>0</v>
      </c>
      <c r="K8" s="381">
        <f>SWO!V50</f>
        <v>0</v>
      </c>
      <c r="L8" s="381">
        <f>SWO!W50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SWO!Y50</f>
        <v>0</v>
      </c>
      <c r="E9" s="313">
        <f>SWO!Z50</f>
        <v>0</v>
      </c>
      <c r="F9" s="313">
        <f>SWO!AA50</f>
        <v>0</v>
      </c>
      <c r="G9" s="381">
        <f>SWO!AB50</f>
        <v>0</v>
      </c>
      <c r="H9" s="381">
        <f>SWO!AC50</f>
        <v>0</v>
      </c>
      <c r="I9" s="381">
        <f>SWO!AD50</f>
        <v>0</v>
      </c>
      <c r="J9" s="381">
        <f>SWO!AE50</f>
        <v>0</v>
      </c>
      <c r="K9" s="381">
        <f>SWO!AF50</f>
        <v>0</v>
      </c>
      <c r="L9" s="381">
        <f>SWO!AG50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SWO!AI50</f>
        <v>0</v>
      </c>
      <c r="E10" s="313">
        <f>SWO!AJ50</f>
        <v>0</v>
      </c>
      <c r="F10" s="313">
        <f>SWO!AK50</f>
        <v>0</v>
      </c>
      <c r="G10" s="381">
        <f>SWO!AL50</f>
        <v>0</v>
      </c>
      <c r="H10" s="381">
        <f>SWO!AM50</f>
        <v>0</v>
      </c>
      <c r="I10" s="381">
        <f>SWO!AN50</f>
        <v>0</v>
      </c>
      <c r="J10" s="381">
        <f>SWO!AO50</f>
        <v>0</v>
      </c>
      <c r="K10" s="381">
        <f>SWO!AP50</f>
        <v>0</v>
      </c>
      <c r="L10" s="381">
        <f>SWO!AQ50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SWO!AS50</f>
        <v>0</v>
      </c>
      <c r="E11" s="313">
        <f>SWO!AT50</f>
        <v>0</v>
      </c>
      <c r="F11" s="313">
        <f>SWO!AU50</f>
        <v>0</v>
      </c>
      <c r="G11" s="381">
        <f>SWO!AV50</f>
        <v>0</v>
      </c>
      <c r="H11" s="381">
        <f>SWO!AW50</f>
        <v>0</v>
      </c>
      <c r="I11" s="381">
        <f>SWO!AX50</f>
        <v>0</v>
      </c>
      <c r="J11" s="381">
        <f>SWO!AY50</f>
        <v>0</v>
      </c>
      <c r="K11" s="381">
        <f>SWO!AZ50</f>
        <v>0</v>
      </c>
      <c r="L11" s="381">
        <f>SWO!BA50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SWO!BC50</f>
        <v>0</v>
      </c>
      <c r="E12" s="313">
        <f>SWO!BD50</f>
        <v>0</v>
      </c>
      <c r="F12" s="313">
        <f>SWO!BE50</f>
        <v>0</v>
      </c>
      <c r="G12" s="381">
        <f>SWO!BF50</f>
        <v>0</v>
      </c>
      <c r="H12" s="381">
        <f>SWO!BG50</f>
        <v>0</v>
      </c>
      <c r="I12" s="381">
        <f>SWO!BH50</f>
        <v>0</v>
      </c>
      <c r="J12" s="381">
        <f>SWO!BI50</f>
        <v>0</v>
      </c>
      <c r="K12" s="381">
        <f>SWO!BJ50</f>
        <v>0</v>
      </c>
      <c r="L12" s="381">
        <f>SWO!BK50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SWO!BM50</f>
        <v>0</v>
      </c>
      <c r="E13" s="313">
        <f>SWO!BN50</f>
        <v>0</v>
      </c>
      <c r="F13" s="313">
        <f>SWO!BO50</f>
        <v>0</v>
      </c>
      <c r="G13" s="381">
        <f>SWO!BP50</f>
        <v>0</v>
      </c>
      <c r="H13" s="381">
        <f>SWO!BQ50</f>
        <v>0</v>
      </c>
      <c r="I13" s="381">
        <f>SWO!BR50</f>
        <v>0</v>
      </c>
      <c r="J13" s="381">
        <f>SWO!BS50</f>
        <v>0</v>
      </c>
      <c r="K13" s="381">
        <f>SWO!BT50</f>
        <v>0</v>
      </c>
      <c r="L13" s="381">
        <f>SWO!BU50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SWO!BW50</f>
        <v>0</v>
      </c>
      <c r="E14" s="313">
        <f>SWO!BX50</f>
        <v>0</v>
      </c>
      <c r="F14" s="313">
        <f>SWO!BY50</f>
        <v>0</v>
      </c>
      <c r="G14" s="381">
        <f>SWO!BZ50</f>
        <v>0</v>
      </c>
      <c r="H14" s="381">
        <f>SWO!CA50</f>
        <v>0</v>
      </c>
      <c r="I14" s="381">
        <f>SWO!CB50</f>
        <v>0</v>
      </c>
      <c r="J14" s="381">
        <f>SWO!CC50</f>
        <v>0</v>
      </c>
      <c r="K14" s="381">
        <f>SWO!CD50</f>
        <v>0</v>
      </c>
      <c r="L14" s="381">
        <f>SWO!CE50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SWO!CG50</f>
        <v>0</v>
      </c>
      <c r="E15" s="313">
        <f>SWO!CH50</f>
        <v>0</v>
      </c>
      <c r="F15" s="313">
        <f>SWO!CI50</f>
        <v>0</v>
      </c>
      <c r="G15" s="381">
        <f>SWO!CJ50</f>
        <v>0</v>
      </c>
      <c r="H15" s="381">
        <f>SWO!CK50</f>
        <v>0</v>
      </c>
      <c r="I15" s="381">
        <f>SWO!CL50</f>
        <v>0</v>
      </c>
      <c r="J15" s="381">
        <f>SWO!CM50</f>
        <v>0</v>
      </c>
      <c r="K15" s="381">
        <f>SWO!CN50</f>
        <v>0</v>
      </c>
      <c r="L15" s="381">
        <f>SWO!CO50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SWO!CQ50</f>
        <v>0</v>
      </c>
      <c r="E16" s="313">
        <f>SWO!CR50</f>
        <v>0</v>
      </c>
      <c r="F16" s="313">
        <f>SWO!CS50</f>
        <v>0</v>
      </c>
      <c r="G16" s="381">
        <f>SWO!CT50</f>
        <v>0</v>
      </c>
      <c r="H16" s="381">
        <f>SWO!CU50</f>
        <v>0</v>
      </c>
      <c r="I16" s="381">
        <f>SWO!CV50</f>
        <v>0</v>
      </c>
      <c r="J16" s="381">
        <f>SWO!CW50</f>
        <v>0</v>
      </c>
      <c r="K16" s="381">
        <f>SWO!CX50</f>
        <v>0</v>
      </c>
      <c r="L16" s="381">
        <f>SWO!CY50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SWO!DA50</f>
        <v>0</v>
      </c>
      <c r="E17" s="313">
        <f>SWO!DB50</f>
        <v>0</v>
      </c>
      <c r="F17" s="313">
        <f>SWO!DC50</f>
        <v>0</v>
      </c>
      <c r="G17" s="381">
        <f>SWO!DD50</f>
        <v>0</v>
      </c>
      <c r="H17" s="381">
        <f>SWO!DE50</f>
        <v>0</v>
      </c>
      <c r="I17" s="381">
        <f>SWO!DF50</f>
        <v>0</v>
      </c>
      <c r="J17" s="381">
        <f>SWO!DG50</f>
        <v>0</v>
      </c>
      <c r="K17" s="381">
        <f>SWO!DH50</f>
        <v>0</v>
      </c>
      <c r="L17" s="381">
        <f>SWO!DI50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SWO!DK50</f>
        <v>0</v>
      </c>
      <c r="E18" s="313">
        <f>SWO!DL50</f>
        <v>0</v>
      </c>
      <c r="F18" s="313">
        <f>SWO!DM50</f>
        <v>0</v>
      </c>
      <c r="G18" s="381">
        <f>SWO!DN50</f>
        <v>0</v>
      </c>
      <c r="H18" s="381">
        <f>SWO!DO50</f>
        <v>0</v>
      </c>
      <c r="I18" s="381">
        <f>SWO!DP50</f>
        <v>0</v>
      </c>
      <c r="J18" s="381">
        <f>SWO!DQ50</f>
        <v>0</v>
      </c>
      <c r="K18" s="381">
        <f>SWO!DR50</f>
        <v>0</v>
      </c>
      <c r="L18" s="381">
        <f>SWO!DS50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SWO!DU50</f>
        <v>0</v>
      </c>
      <c r="E19" s="313">
        <f>SWO!DV50</f>
        <v>0</v>
      </c>
      <c r="F19" s="313">
        <f>SWO!DW50</f>
        <v>0</v>
      </c>
      <c r="G19" s="381">
        <f>SWO!DX50</f>
        <v>0</v>
      </c>
      <c r="H19" s="381">
        <f>SWO!DY50</f>
        <v>0</v>
      </c>
      <c r="I19" s="381">
        <f>SWO!DZ50</f>
        <v>0</v>
      </c>
      <c r="J19" s="381">
        <f>SWO!EA50</f>
        <v>0</v>
      </c>
      <c r="K19" s="381">
        <f>SWO!EB50</f>
        <v>0</v>
      </c>
      <c r="L19" s="381">
        <f>SWO!EC50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SWO!EE50</f>
        <v>0</v>
      </c>
      <c r="E20" s="313">
        <f>SWO!EF50</f>
        <v>0</v>
      </c>
      <c r="F20" s="313">
        <f>SWO!EG50</f>
        <v>0</v>
      </c>
      <c r="G20" s="381">
        <f>SWO!EH50</f>
        <v>0</v>
      </c>
      <c r="H20" s="381">
        <f>SWO!EI50</f>
        <v>0</v>
      </c>
      <c r="I20" s="381">
        <f>SWO!EJ50</f>
        <v>0</v>
      </c>
      <c r="J20" s="381">
        <f>SWO!EK50</f>
        <v>0</v>
      </c>
      <c r="K20" s="381">
        <f>SWO!EL50</f>
        <v>0</v>
      </c>
      <c r="L20" s="381">
        <f>SWO!EM50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SWO!EO50</f>
        <v>0</v>
      </c>
      <c r="E21" s="313">
        <f>SWO!EP50</f>
        <v>0</v>
      </c>
      <c r="F21" s="313">
        <f>SWO!EQ50</f>
        <v>0</v>
      </c>
      <c r="G21" s="381">
        <f>SWO!ER50</f>
        <v>0</v>
      </c>
      <c r="H21" s="381">
        <f>SWO!ES50</f>
        <v>0</v>
      </c>
      <c r="I21" s="381">
        <f>SWO!ET50</f>
        <v>0</v>
      </c>
      <c r="J21" s="381">
        <f>SWO!EU50</f>
        <v>0</v>
      </c>
      <c r="K21" s="381">
        <f>SWO!EV50</f>
        <v>0</v>
      </c>
      <c r="L21" s="381">
        <f>SWO!EW50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SWO!EY50</f>
        <v>0</v>
      </c>
      <c r="E22" s="313">
        <f>SWO!EZ50</f>
        <v>0</v>
      </c>
      <c r="F22" s="313">
        <f>SWO!FA50</f>
        <v>0</v>
      </c>
      <c r="G22" s="381">
        <f>SWO!FB50</f>
        <v>0</v>
      </c>
      <c r="H22" s="381">
        <f>SWO!FC50</f>
        <v>0</v>
      </c>
      <c r="I22" s="381">
        <f>SWO!FD50</f>
        <v>0</v>
      </c>
      <c r="J22" s="381">
        <f>SWO!FE50</f>
        <v>0</v>
      </c>
      <c r="K22" s="381">
        <f>SWO!FF50</f>
        <v>0</v>
      </c>
      <c r="L22" s="381">
        <f>SWO!FG50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SWO!FI50</f>
        <v>0</v>
      </c>
      <c r="E23" s="313">
        <f>SWO!FJ50</f>
        <v>0</v>
      </c>
      <c r="F23" s="313">
        <f>SWO!FK50</f>
        <v>0</v>
      </c>
      <c r="G23" s="381">
        <f>SWO!FL50</f>
        <v>0</v>
      </c>
      <c r="H23" s="381">
        <f>SWO!FM50</f>
        <v>0</v>
      </c>
      <c r="I23" s="381">
        <f>SWO!FN50</f>
        <v>0</v>
      </c>
      <c r="J23" s="381">
        <f>SWO!FO50</f>
        <v>0</v>
      </c>
      <c r="K23" s="381">
        <f>SWO!FP50</f>
        <v>0</v>
      </c>
      <c r="L23" s="381">
        <f>SWO!FQ50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SWO!FS50</f>
        <v>0</v>
      </c>
      <c r="E24" s="313">
        <f>SWO!FT50</f>
        <v>0</v>
      </c>
      <c r="F24" s="313">
        <f>SWO!FU50</f>
        <v>0</v>
      </c>
      <c r="G24" s="381">
        <f>SWO!FV50</f>
        <v>0</v>
      </c>
      <c r="H24" s="381">
        <f>SWO!FW50</f>
        <v>0</v>
      </c>
      <c r="I24" s="381">
        <f>SWO!FX50</f>
        <v>0</v>
      </c>
      <c r="J24" s="381">
        <f>SWO!FY50</f>
        <v>0</v>
      </c>
      <c r="K24" s="381">
        <f>SWO!FZ50</f>
        <v>0</v>
      </c>
      <c r="L24" s="381">
        <f>SWO!GA50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SWO!GC50</f>
        <v>0</v>
      </c>
      <c r="E25" s="313">
        <f>SWO!GD50</f>
        <v>0</v>
      </c>
      <c r="F25" s="313">
        <f>SWO!GE50</f>
        <v>0</v>
      </c>
      <c r="G25" s="381">
        <f>SWO!GF50</f>
        <v>0</v>
      </c>
      <c r="H25" s="381">
        <f>SWO!GG50</f>
        <v>0</v>
      </c>
      <c r="I25" s="381">
        <f>SWO!GH50</f>
        <v>0</v>
      </c>
      <c r="J25" s="381">
        <f>SWO!GI50</f>
        <v>0</v>
      </c>
      <c r="K25" s="381">
        <f>SWO!GJ50</f>
        <v>0</v>
      </c>
      <c r="L25" s="381">
        <f>SWO!GK50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SWO!GM50</f>
        <v>0</v>
      </c>
      <c r="E26" s="313">
        <f>SWO!GN50</f>
        <v>0</v>
      </c>
      <c r="F26" s="313">
        <f>SWO!GO50</f>
        <v>0</v>
      </c>
      <c r="G26" s="381">
        <f>SWO!GP50</f>
        <v>0</v>
      </c>
      <c r="H26" s="381">
        <f>SWO!GQ50</f>
        <v>0</v>
      </c>
      <c r="I26" s="381">
        <f>SWO!GR50</f>
        <v>0</v>
      </c>
      <c r="J26" s="381">
        <f>SWO!GS50</f>
        <v>0</v>
      </c>
      <c r="K26" s="381">
        <f>SWO!GT50</f>
        <v>0</v>
      </c>
      <c r="L26" s="381">
        <f>SWO!GU50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SWO!GW50</f>
        <v>0</v>
      </c>
      <c r="E27" s="313">
        <f>SWO!GX50</f>
        <v>0</v>
      </c>
      <c r="F27" s="313">
        <f>SWO!GY50</f>
        <v>0</v>
      </c>
      <c r="G27" s="381">
        <f>SWO!GZ50</f>
        <v>0</v>
      </c>
      <c r="H27" s="381">
        <f>SWO!HA50</f>
        <v>0</v>
      </c>
      <c r="I27" s="381">
        <f>SWO!HB50</f>
        <v>0</v>
      </c>
      <c r="J27" s="381">
        <f>SWO!HC50</f>
        <v>0</v>
      </c>
      <c r="K27" s="381">
        <f>SWO!HD50</f>
        <v>0</v>
      </c>
      <c r="L27" s="381">
        <f>SWO!HE50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SWO!HG50</f>
        <v>0</v>
      </c>
      <c r="E28" s="313">
        <f>SWO!HH50</f>
        <v>0</v>
      </c>
      <c r="F28" s="313">
        <f>SWO!HI50</f>
        <v>0</v>
      </c>
      <c r="G28" s="381">
        <f>SWO!HJ50</f>
        <v>0</v>
      </c>
      <c r="H28" s="381">
        <f>SWO!HK50</f>
        <v>0</v>
      </c>
      <c r="I28" s="381">
        <f>SWO!HL50</f>
        <v>0</v>
      </c>
      <c r="J28" s="381">
        <f>SWO!HM50</f>
        <v>0</v>
      </c>
      <c r="K28" s="381">
        <f>SWO!HN50</f>
        <v>0</v>
      </c>
      <c r="L28" s="381">
        <f>SWO!HO50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SWO!HQ50</f>
        <v>0</v>
      </c>
      <c r="E29" s="313">
        <f>SWO!HR50</f>
        <v>0</v>
      </c>
      <c r="F29" s="313">
        <f>SWO!HS50</f>
        <v>0</v>
      </c>
      <c r="G29" s="381">
        <f>SWO!HT50</f>
        <v>0</v>
      </c>
      <c r="H29" s="381">
        <f>SWO!HU50</f>
        <v>0</v>
      </c>
      <c r="I29" s="381">
        <f>SWO!HV50</f>
        <v>0</v>
      </c>
      <c r="J29" s="381">
        <f>SWO!HW50</f>
        <v>0</v>
      </c>
      <c r="K29" s="381">
        <f>SWO!HX50</f>
        <v>0</v>
      </c>
      <c r="L29" s="381">
        <f>SWO!HY50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SWO!IA50</f>
        <v>0</v>
      </c>
      <c r="E30" s="313">
        <f>SWO!IB50</f>
        <v>0</v>
      </c>
      <c r="F30" s="313">
        <f>SWO!IC50</f>
        <v>0</v>
      </c>
      <c r="G30" s="381">
        <f>SWO!ID50</f>
        <v>0</v>
      </c>
      <c r="H30" s="381">
        <f>SWO!IE50</f>
        <v>0</v>
      </c>
      <c r="I30" s="381">
        <f>SWO!IF50</f>
        <v>0</v>
      </c>
      <c r="J30" s="381">
        <f>SWO!IG50</f>
        <v>0</v>
      </c>
      <c r="K30" s="381">
        <f>SWO!IH50</f>
        <v>0</v>
      </c>
      <c r="L30" s="381">
        <f>SWO!II50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SWO!IK50</f>
        <v>0</v>
      </c>
      <c r="E31" s="313">
        <f>SWO!IL50</f>
        <v>0</v>
      </c>
      <c r="F31" s="313">
        <f>SWO!IM50</f>
        <v>0</v>
      </c>
      <c r="G31" s="381">
        <f>SWO!IN50</f>
        <v>0</v>
      </c>
      <c r="H31" s="381">
        <f>SWO!IO50</f>
        <v>0</v>
      </c>
      <c r="I31" s="381">
        <f>SWO!IP50</f>
        <v>0</v>
      </c>
      <c r="J31" s="381">
        <f>SWO!IQ50</f>
        <v>0</v>
      </c>
      <c r="K31" s="381">
        <f>SWO!IR50</f>
        <v>0</v>
      </c>
      <c r="L31" s="381">
        <f>SWO!IS50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SWO!IU50</f>
        <v>0</v>
      </c>
      <c r="E32" s="313">
        <f>SWO!IV50</f>
        <v>0</v>
      </c>
      <c r="F32" s="313">
        <f>SWO!IW50</f>
        <v>0</v>
      </c>
      <c r="G32" s="381">
        <f>SWO!IX50</f>
        <v>0</v>
      </c>
      <c r="H32" s="381">
        <f>SWO!IY50</f>
        <v>0</v>
      </c>
      <c r="I32" s="381">
        <f>SWO!IZ50</f>
        <v>0</v>
      </c>
      <c r="J32" s="381">
        <f>SWO!JA50</f>
        <v>0</v>
      </c>
      <c r="K32" s="381">
        <f>SWO!JB50</f>
        <v>0</v>
      </c>
      <c r="L32" s="381">
        <f>SWO!JC50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SWO!JE50</f>
        <v>0</v>
      </c>
      <c r="E33" s="313">
        <f>SWO!JF50</f>
        <v>0</v>
      </c>
      <c r="F33" s="313">
        <f>SWO!JG50</f>
        <v>0</v>
      </c>
      <c r="G33" s="381">
        <f>SWO!JH50</f>
        <v>0</v>
      </c>
      <c r="H33" s="381">
        <f>SWO!JI50</f>
        <v>0</v>
      </c>
      <c r="I33" s="381">
        <f>SWO!JJ50</f>
        <v>0</v>
      </c>
      <c r="J33" s="381">
        <f>SWO!JK50</f>
        <v>0</v>
      </c>
      <c r="K33" s="381">
        <f>SWO!JL50</f>
        <v>0</v>
      </c>
      <c r="L33" s="381">
        <f>SWO!JM50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SWO!JO50</f>
        <v>0</v>
      </c>
      <c r="E34" s="313">
        <f>SWO!JP50</f>
        <v>0</v>
      </c>
      <c r="F34" s="313">
        <f>SWO!JQ50</f>
        <v>0</v>
      </c>
      <c r="G34" s="381">
        <f>SWO!JR50</f>
        <v>0</v>
      </c>
      <c r="H34" s="381">
        <f>SWO!JS50</f>
        <v>0</v>
      </c>
      <c r="I34" s="381">
        <f>SWO!JT50</f>
        <v>0</v>
      </c>
      <c r="J34" s="381">
        <f>SWO!JU50</f>
        <v>0</v>
      </c>
      <c r="K34" s="381">
        <f>SWO!JV50</f>
        <v>0</v>
      </c>
      <c r="L34" s="381">
        <f>SWO!JW50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SWO!JY50</f>
        <v>0</v>
      </c>
      <c r="E35" s="313">
        <f>SWO!JZ50</f>
        <v>0</v>
      </c>
      <c r="F35" s="313">
        <f>SWO!KA50</f>
        <v>0</v>
      </c>
      <c r="G35" s="381">
        <f>SWO!KB50</f>
        <v>0</v>
      </c>
      <c r="H35" s="381">
        <f>SWO!KC50</f>
        <v>0</v>
      </c>
      <c r="I35" s="381">
        <f>SWO!KD50</f>
        <v>0</v>
      </c>
      <c r="J35" s="381">
        <f>SWO!KE50</f>
        <v>0</v>
      </c>
      <c r="K35" s="381">
        <f>SWO!KF50</f>
        <v>0</v>
      </c>
      <c r="L35" s="381">
        <f>SWO!KG50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SWO!KI50</f>
        <v>0</v>
      </c>
      <c r="E36" s="313">
        <f>SWO!KJ50</f>
        <v>0</v>
      </c>
      <c r="F36" s="313">
        <f>SWO!KK50</f>
        <v>0</v>
      </c>
      <c r="G36" s="381">
        <f>SWO!KL50</f>
        <v>0</v>
      </c>
      <c r="H36" s="381">
        <f>SWO!KM50</f>
        <v>0</v>
      </c>
      <c r="I36" s="381">
        <f>SWO!KN50</f>
        <v>0</v>
      </c>
      <c r="J36" s="381">
        <f>SWO!KO50</f>
        <v>0</v>
      </c>
      <c r="K36" s="381">
        <f>SWO!KP50</f>
        <v>0</v>
      </c>
      <c r="L36" s="381">
        <f>SWO!KQ50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SWO!KS50</f>
        <v>0</v>
      </c>
      <c r="E37" s="313">
        <f>SWO!KT50</f>
        <v>0</v>
      </c>
      <c r="F37" s="313">
        <f>SWO!KU50</f>
        <v>0</v>
      </c>
      <c r="G37" s="381">
        <f>SWO!KV50</f>
        <v>0</v>
      </c>
      <c r="H37" s="381">
        <f>SWO!KW50</f>
        <v>0</v>
      </c>
      <c r="I37" s="381">
        <f>SWO!KX50</f>
        <v>0</v>
      </c>
      <c r="J37" s="381">
        <f>SWO!KY50</f>
        <v>0</v>
      </c>
      <c r="K37" s="381">
        <f>SWO!KZ50</f>
        <v>0</v>
      </c>
      <c r="L37" s="381">
        <f>SWO!LA50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SWO!LC50</f>
        <v>0</v>
      </c>
      <c r="E38" s="313">
        <f>SWO!LD50</f>
        <v>0</v>
      </c>
      <c r="F38" s="313">
        <f>SWO!LE50</f>
        <v>0</v>
      </c>
      <c r="G38" s="381">
        <f>SWO!LF50</f>
        <v>0</v>
      </c>
      <c r="H38" s="381">
        <f>SWO!LG50</f>
        <v>0</v>
      </c>
      <c r="I38" s="381">
        <f>SWO!LH50</f>
        <v>0</v>
      </c>
      <c r="J38" s="381">
        <f>SWO!LI50</f>
        <v>0</v>
      </c>
      <c r="K38" s="381">
        <f>SWO!LJ50</f>
        <v>0</v>
      </c>
      <c r="L38" s="381">
        <f>SWO!LK50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SWO!LM50</f>
        <v>0</v>
      </c>
      <c r="E39" s="313">
        <f>SWO!LN50</f>
        <v>0</v>
      </c>
      <c r="F39" s="313">
        <f>SWO!LO50</f>
        <v>0</v>
      </c>
      <c r="G39" s="381">
        <f>SWO!LP50</f>
        <v>0</v>
      </c>
      <c r="H39" s="381">
        <f>SWO!LQ50</f>
        <v>0</v>
      </c>
      <c r="I39" s="381">
        <f>SWO!LR50</f>
        <v>0</v>
      </c>
      <c r="J39" s="381">
        <f>SWO!LS50</f>
        <v>0</v>
      </c>
      <c r="K39" s="381">
        <f>SWO!LT50</f>
        <v>0</v>
      </c>
      <c r="L39" s="381">
        <f>SWO!LU50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SWO!MQ50</f>
        <v>0</v>
      </c>
      <c r="E41" s="331">
        <f>SWO!MR50</f>
        <v>0</v>
      </c>
      <c r="F41" s="331">
        <f>SWO!MS50</f>
        <v>0</v>
      </c>
      <c r="G41" s="383">
        <f>SWO!MT50</f>
        <v>0</v>
      </c>
      <c r="H41" s="383">
        <f>SWO!MU50</f>
        <v>0</v>
      </c>
      <c r="I41" s="383">
        <f>SWO!MV50</f>
        <v>0</v>
      </c>
      <c r="J41" s="383">
        <f>SWO!MW50</f>
        <v>0</v>
      </c>
      <c r="K41" s="383">
        <f>SWO!MX50</f>
        <v>0</v>
      </c>
      <c r="L41" s="383">
        <f>SWO!MY50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356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SWO!E51</f>
        <v>0</v>
      </c>
      <c r="E7" s="313">
        <f>SWO!F51</f>
        <v>0</v>
      </c>
      <c r="F7" s="313">
        <f>SWO!G51</f>
        <v>0</v>
      </c>
      <c r="G7" s="381">
        <f>SWO!H51</f>
        <v>0</v>
      </c>
      <c r="H7" s="381">
        <f>SWO!I51</f>
        <v>0</v>
      </c>
      <c r="I7" s="381">
        <f>SWO!J51</f>
        <v>0</v>
      </c>
      <c r="J7" s="381">
        <f>SWO!K51</f>
        <v>0</v>
      </c>
      <c r="K7" s="381">
        <f>SWO!L51</f>
        <v>0</v>
      </c>
      <c r="L7" s="381">
        <f>SWO!M51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SWO!O51</f>
        <v>0</v>
      </c>
      <c r="E8" s="313">
        <f>SWO!P51</f>
        <v>0</v>
      </c>
      <c r="F8" s="313">
        <f>SWO!Q51</f>
        <v>0</v>
      </c>
      <c r="G8" s="381">
        <f>SWO!R51</f>
        <v>0</v>
      </c>
      <c r="H8" s="381">
        <f>SWO!S51</f>
        <v>0</v>
      </c>
      <c r="I8" s="381">
        <f>SWO!T51</f>
        <v>0</v>
      </c>
      <c r="J8" s="381">
        <f>SWO!U51</f>
        <v>0</v>
      </c>
      <c r="K8" s="381">
        <f>SWO!V51</f>
        <v>0</v>
      </c>
      <c r="L8" s="381">
        <f>SWO!W51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SWO!Y51</f>
        <v>0</v>
      </c>
      <c r="E9" s="313">
        <f>SWO!Z51</f>
        <v>0</v>
      </c>
      <c r="F9" s="313">
        <f>SWO!AA51</f>
        <v>0</v>
      </c>
      <c r="G9" s="381">
        <f>SWO!AB51</f>
        <v>0</v>
      </c>
      <c r="H9" s="381">
        <f>SWO!AC51</f>
        <v>0</v>
      </c>
      <c r="I9" s="381">
        <f>SWO!AD51</f>
        <v>0</v>
      </c>
      <c r="J9" s="381">
        <f>SWO!AE51</f>
        <v>0</v>
      </c>
      <c r="K9" s="381">
        <f>SWO!AF51</f>
        <v>0</v>
      </c>
      <c r="L9" s="381">
        <f>SWO!AG51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SWO!AI51</f>
        <v>0</v>
      </c>
      <c r="E10" s="313">
        <f>SWO!AJ51</f>
        <v>0</v>
      </c>
      <c r="F10" s="313">
        <f>SWO!AK51</f>
        <v>0</v>
      </c>
      <c r="G10" s="381">
        <f>SWO!AL51</f>
        <v>0</v>
      </c>
      <c r="H10" s="381">
        <f>SWO!AM51</f>
        <v>0</v>
      </c>
      <c r="I10" s="381">
        <f>SWO!AN51</f>
        <v>0</v>
      </c>
      <c r="J10" s="381">
        <f>SWO!AO51</f>
        <v>0</v>
      </c>
      <c r="K10" s="381">
        <f>SWO!AP51</f>
        <v>0</v>
      </c>
      <c r="L10" s="381">
        <f>SWO!AQ51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SWO!AS51</f>
        <v>0</v>
      </c>
      <c r="E11" s="313">
        <f>SWO!AT51</f>
        <v>0</v>
      </c>
      <c r="F11" s="313">
        <f>SWO!AU51</f>
        <v>0</v>
      </c>
      <c r="G11" s="381">
        <f>SWO!AV51</f>
        <v>0</v>
      </c>
      <c r="H11" s="381">
        <f>SWO!AW51</f>
        <v>0</v>
      </c>
      <c r="I11" s="381">
        <f>SWO!AX51</f>
        <v>0</v>
      </c>
      <c r="J11" s="381">
        <f>SWO!AY51</f>
        <v>0</v>
      </c>
      <c r="K11" s="381">
        <f>SWO!AZ51</f>
        <v>0</v>
      </c>
      <c r="L11" s="381">
        <f>SWO!BA51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SWO!BC51</f>
        <v>0</v>
      </c>
      <c r="E12" s="313">
        <f>SWO!BD51</f>
        <v>0</v>
      </c>
      <c r="F12" s="313">
        <f>SWO!BE51</f>
        <v>0</v>
      </c>
      <c r="G12" s="381">
        <f>SWO!BF51</f>
        <v>0</v>
      </c>
      <c r="H12" s="381">
        <f>SWO!BG51</f>
        <v>0</v>
      </c>
      <c r="I12" s="381">
        <f>SWO!BH51</f>
        <v>0</v>
      </c>
      <c r="J12" s="381">
        <f>SWO!BI51</f>
        <v>0</v>
      </c>
      <c r="K12" s="381">
        <f>SWO!BJ51</f>
        <v>0</v>
      </c>
      <c r="L12" s="381">
        <f>SWO!BK51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SWO!BM51</f>
        <v>0</v>
      </c>
      <c r="E13" s="313">
        <f>SWO!BN51</f>
        <v>0</v>
      </c>
      <c r="F13" s="313">
        <f>SWO!BO51</f>
        <v>0</v>
      </c>
      <c r="G13" s="381">
        <f>SWO!BP51</f>
        <v>0</v>
      </c>
      <c r="H13" s="381">
        <f>SWO!BQ51</f>
        <v>0</v>
      </c>
      <c r="I13" s="381">
        <f>SWO!BR51</f>
        <v>0</v>
      </c>
      <c r="J13" s="381">
        <f>SWO!BS51</f>
        <v>0</v>
      </c>
      <c r="K13" s="381">
        <f>SWO!BT51</f>
        <v>0</v>
      </c>
      <c r="L13" s="381">
        <f>SWO!BU51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SWO!BW51</f>
        <v>0</v>
      </c>
      <c r="E14" s="313">
        <f>SWO!BX51</f>
        <v>0</v>
      </c>
      <c r="F14" s="313">
        <f>SWO!BY51</f>
        <v>0</v>
      </c>
      <c r="G14" s="381">
        <f>SWO!BZ51</f>
        <v>0</v>
      </c>
      <c r="H14" s="381">
        <f>SWO!CA51</f>
        <v>0</v>
      </c>
      <c r="I14" s="381">
        <f>SWO!CB51</f>
        <v>0</v>
      </c>
      <c r="J14" s="381">
        <f>SWO!CC51</f>
        <v>0</v>
      </c>
      <c r="K14" s="381">
        <f>SWO!CD51</f>
        <v>0</v>
      </c>
      <c r="L14" s="381">
        <f>SWO!CE51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SWO!CG51</f>
        <v>0</v>
      </c>
      <c r="E15" s="313">
        <f>SWO!CH51</f>
        <v>0</v>
      </c>
      <c r="F15" s="313">
        <f>SWO!CI51</f>
        <v>0</v>
      </c>
      <c r="G15" s="381">
        <f>SWO!CJ51</f>
        <v>0</v>
      </c>
      <c r="H15" s="381">
        <f>SWO!CK51</f>
        <v>0</v>
      </c>
      <c r="I15" s="381">
        <f>SWO!CL51</f>
        <v>0</v>
      </c>
      <c r="J15" s="381">
        <f>SWO!CM51</f>
        <v>0</v>
      </c>
      <c r="K15" s="381">
        <f>SWO!CN51</f>
        <v>0</v>
      </c>
      <c r="L15" s="381">
        <f>SWO!CO51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SWO!CQ51</f>
        <v>0</v>
      </c>
      <c r="E16" s="313">
        <f>SWO!CR51</f>
        <v>0</v>
      </c>
      <c r="F16" s="313">
        <f>SWO!CS51</f>
        <v>0</v>
      </c>
      <c r="G16" s="381">
        <f>SWO!CT51</f>
        <v>0</v>
      </c>
      <c r="H16" s="381">
        <f>SWO!CU51</f>
        <v>0</v>
      </c>
      <c r="I16" s="381">
        <f>SWO!CV51</f>
        <v>0</v>
      </c>
      <c r="J16" s="381">
        <f>SWO!CW51</f>
        <v>0</v>
      </c>
      <c r="K16" s="381">
        <f>SWO!CX51</f>
        <v>0</v>
      </c>
      <c r="L16" s="381">
        <f>SWO!CY51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SWO!DA51</f>
        <v>0</v>
      </c>
      <c r="E17" s="313">
        <f>SWO!DB51</f>
        <v>0</v>
      </c>
      <c r="F17" s="313">
        <f>SWO!DC51</f>
        <v>0</v>
      </c>
      <c r="G17" s="381">
        <f>SWO!DD51</f>
        <v>0</v>
      </c>
      <c r="H17" s="381">
        <f>SWO!DE51</f>
        <v>0</v>
      </c>
      <c r="I17" s="381">
        <f>SWO!DF51</f>
        <v>0</v>
      </c>
      <c r="J17" s="381">
        <f>SWO!DG51</f>
        <v>0</v>
      </c>
      <c r="K17" s="381">
        <f>SWO!DH51</f>
        <v>0</v>
      </c>
      <c r="L17" s="381">
        <f>SWO!DI51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SWO!DK51</f>
        <v>0</v>
      </c>
      <c r="E18" s="313">
        <f>SWO!DL51</f>
        <v>0</v>
      </c>
      <c r="F18" s="313">
        <f>SWO!DM51</f>
        <v>0</v>
      </c>
      <c r="G18" s="381">
        <f>SWO!DN51</f>
        <v>0</v>
      </c>
      <c r="H18" s="381">
        <f>SWO!DO51</f>
        <v>0</v>
      </c>
      <c r="I18" s="381">
        <f>SWO!DP51</f>
        <v>0</v>
      </c>
      <c r="J18" s="381">
        <f>SWO!DQ51</f>
        <v>0</v>
      </c>
      <c r="K18" s="381">
        <f>SWO!DR51</f>
        <v>0</v>
      </c>
      <c r="L18" s="381">
        <f>SWO!DS51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SWO!DU51</f>
        <v>0</v>
      </c>
      <c r="E19" s="313">
        <f>SWO!DV51</f>
        <v>0</v>
      </c>
      <c r="F19" s="313">
        <f>SWO!DW51</f>
        <v>0</v>
      </c>
      <c r="G19" s="381">
        <f>SWO!DX51</f>
        <v>0</v>
      </c>
      <c r="H19" s="381">
        <f>SWO!DY51</f>
        <v>0</v>
      </c>
      <c r="I19" s="381">
        <f>SWO!DZ51</f>
        <v>0</v>
      </c>
      <c r="J19" s="381">
        <f>SWO!EA51</f>
        <v>0</v>
      </c>
      <c r="K19" s="381">
        <f>SWO!EB51</f>
        <v>0</v>
      </c>
      <c r="L19" s="381">
        <f>SWO!EC51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SWO!EE51</f>
        <v>0</v>
      </c>
      <c r="E20" s="313">
        <f>SWO!EF51</f>
        <v>0</v>
      </c>
      <c r="F20" s="313">
        <f>SWO!EG51</f>
        <v>0</v>
      </c>
      <c r="G20" s="381">
        <f>SWO!EH51</f>
        <v>0</v>
      </c>
      <c r="H20" s="381">
        <f>SWO!EI51</f>
        <v>0</v>
      </c>
      <c r="I20" s="381">
        <f>SWO!EJ51</f>
        <v>0</v>
      </c>
      <c r="J20" s="381">
        <f>SWO!EK51</f>
        <v>0</v>
      </c>
      <c r="K20" s="381">
        <f>SWO!EL51</f>
        <v>0</v>
      </c>
      <c r="L20" s="381">
        <f>SWO!EM51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SWO!EO51</f>
        <v>0</v>
      </c>
      <c r="E21" s="313">
        <f>SWO!EP51</f>
        <v>0</v>
      </c>
      <c r="F21" s="313">
        <f>SWO!EQ51</f>
        <v>0</v>
      </c>
      <c r="G21" s="381">
        <f>SWO!ER51</f>
        <v>0</v>
      </c>
      <c r="H21" s="381">
        <f>SWO!ES51</f>
        <v>0</v>
      </c>
      <c r="I21" s="381">
        <f>SWO!ET51</f>
        <v>0</v>
      </c>
      <c r="J21" s="381">
        <f>SWO!EU51</f>
        <v>0</v>
      </c>
      <c r="K21" s="381">
        <f>SWO!EV51</f>
        <v>0</v>
      </c>
      <c r="L21" s="381">
        <f>SWO!EW51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SWO!EY51</f>
        <v>0</v>
      </c>
      <c r="E22" s="313">
        <f>SWO!EZ51</f>
        <v>0</v>
      </c>
      <c r="F22" s="313">
        <f>SWO!FA51</f>
        <v>0</v>
      </c>
      <c r="G22" s="381">
        <f>SWO!FB51</f>
        <v>0</v>
      </c>
      <c r="H22" s="381">
        <f>SWO!FC51</f>
        <v>0</v>
      </c>
      <c r="I22" s="381">
        <f>SWO!FD51</f>
        <v>0</v>
      </c>
      <c r="J22" s="381">
        <f>SWO!FE51</f>
        <v>0</v>
      </c>
      <c r="K22" s="381">
        <f>SWO!FF51</f>
        <v>0</v>
      </c>
      <c r="L22" s="381">
        <f>SWO!FG51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SWO!FI51</f>
        <v>0</v>
      </c>
      <c r="E23" s="313">
        <f>SWO!FJ51</f>
        <v>0</v>
      </c>
      <c r="F23" s="313">
        <f>SWO!FK51</f>
        <v>0</v>
      </c>
      <c r="G23" s="381">
        <f>SWO!FL51</f>
        <v>0</v>
      </c>
      <c r="H23" s="381">
        <f>SWO!FM51</f>
        <v>0</v>
      </c>
      <c r="I23" s="381">
        <f>SWO!FN51</f>
        <v>0</v>
      </c>
      <c r="J23" s="381">
        <f>SWO!FO51</f>
        <v>0</v>
      </c>
      <c r="K23" s="381">
        <f>SWO!FP51</f>
        <v>0</v>
      </c>
      <c r="L23" s="381">
        <f>SWO!FQ51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SWO!FS51</f>
        <v>0</v>
      </c>
      <c r="E24" s="313">
        <f>SWO!FT51</f>
        <v>0</v>
      </c>
      <c r="F24" s="313">
        <f>SWO!FU51</f>
        <v>0</v>
      </c>
      <c r="G24" s="381">
        <f>SWO!FV51</f>
        <v>0</v>
      </c>
      <c r="H24" s="381">
        <f>SWO!FW51</f>
        <v>0</v>
      </c>
      <c r="I24" s="381">
        <f>SWO!FX51</f>
        <v>0</v>
      </c>
      <c r="J24" s="381">
        <f>SWO!FY51</f>
        <v>0</v>
      </c>
      <c r="K24" s="381">
        <f>SWO!FZ51</f>
        <v>0</v>
      </c>
      <c r="L24" s="381">
        <f>SWO!GA51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SWO!GC51</f>
        <v>0</v>
      </c>
      <c r="E25" s="313">
        <f>SWO!GD51</f>
        <v>0</v>
      </c>
      <c r="F25" s="313">
        <f>SWO!GE51</f>
        <v>0</v>
      </c>
      <c r="G25" s="381">
        <f>SWO!GF51</f>
        <v>0</v>
      </c>
      <c r="H25" s="381">
        <f>SWO!GG51</f>
        <v>0</v>
      </c>
      <c r="I25" s="381">
        <f>SWO!GH51</f>
        <v>0</v>
      </c>
      <c r="J25" s="381">
        <f>SWO!GI51</f>
        <v>0</v>
      </c>
      <c r="K25" s="381">
        <f>SWO!GJ51</f>
        <v>0</v>
      </c>
      <c r="L25" s="381">
        <f>SWO!GK51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SWO!GM51</f>
        <v>0</v>
      </c>
      <c r="E26" s="313">
        <f>SWO!GN51</f>
        <v>0</v>
      </c>
      <c r="F26" s="313">
        <f>SWO!GO51</f>
        <v>0</v>
      </c>
      <c r="G26" s="381">
        <f>SWO!GP51</f>
        <v>0</v>
      </c>
      <c r="H26" s="381">
        <f>SWO!GQ51</f>
        <v>0</v>
      </c>
      <c r="I26" s="381">
        <f>SWO!GR51</f>
        <v>0</v>
      </c>
      <c r="J26" s="381">
        <f>SWO!GS51</f>
        <v>0</v>
      </c>
      <c r="K26" s="381">
        <f>SWO!GT51</f>
        <v>0</v>
      </c>
      <c r="L26" s="381">
        <f>SWO!GU51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SWO!GW51</f>
        <v>0</v>
      </c>
      <c r="E27" s="313">
        <f>SWO!GX51</f>
        <v>0</v>
      </c>
      <c r="F27" s="313">
        <f>SWO!GY51</f>
        <v>0</v>
      </c>
      <c r="G27" s="381">
        <f>SWO!GZ51</f>
        <v>0</v>
      </c>
      <c r="H27" s="381">
        <f>SWO!HA51</f>
        <v>0</v>
      </c>
      <c r="I27" s="381">
        <f>SWO!HB51</f>
        <v>0</v>
      </c>
      <c r="J27" s="381">
        <f>SWO!HC51</f>
        <v>0</v>
      </c>
      <c r="K27" s="381">
        <f>SWO!HD51</f>
        <v>0</v>
      </c>
      <c r="L27" s="381">
        <f>SWO!HE51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SWO!HG51</f>
        <v>0</v>
      </c>
      <c r="E28" s="313">
        <f>SWO!HH51</f>
        <v>0</v>
      </c>
      <c r="F28" s="313">
        <f>SWO!HI51</f>
        <v>0</v>
      </c>
      <c r="G28" s="381">
        <f>SWO!HJ51</f>
        <v>0</v>
      </c>
      <c r="H28" s="381">
        <f>SWO!HK51</f>
        <v>0</v>
      </c>
      <c r="I28" s="381">
        <f>SWO!HL51</f>
        <v>0</v>
      </c>
      <c r="J28" s="381">
        <f>SWO!HM51</f>
        <v>0</v>
      </c>
      <c r="K28" s="381">
        <f>SWO!HN51</f>
        <v>0</v>
      </c>
      <c r="L28" s="381">
        <f>SWO!HO51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SWO!HQ51</f>
        <v>0</v>
      </c>
      <c r="E29" s="313">
        <f>SWO!HR51</f>
        <v>0</v>
      </c>
      <c r="F29" s="313">
        <f>SWO!HS51</f>
        <v>0</v>
      </c>
      <c r="G29" s="381">
        <f>SWO!HT51</f>
        <v>0</v>
      </c>
      <c r="H29" s="381">
        <f>SWO!HU51</f>
        <v>0</v>
      </c>
      <c r="I29" s="381">
        <f>SWO!HV51</f>
        <v>0</v>
      </c>
      <c r="J29" s="381">
        <f>SWO!HW51</f>
        <v>0</v>
      </c>
      <c r="K29" s="381">
        <f>SWO!HX51</f>
        <v>0</v>
      </c>
      <c r="L29" s="381">
        <f>SWO!HY51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SWO!IA51</f>
        <v>0</v>
      </c>
      <c r="E30" s="313">
        <f>SWO!IB51</f>
        <v>0</v>
      </c>
      <c r="F30" s="313">
        <f>SWO!IC51</f>
        <v>0</v>
      </c>
      <c r="G30" s="381">
        <f>SWO!ID51</f>
        <v>0</v>
      </c>
      <c r="H30" s="381">
        <f>SWO!IE51</f>
        <v>0</v>
      </c>
      <c r="I30" s="381">
        <f>SWO!IF51</f>
        <v>0</v>
      </c>
      <c r="J30" s="381">
        <f>SWO!IG51</f>
        <v>0</v>
      </c>
      <c r="K30" s="381">
        <f>SWO!IH51</f>
        <v>0</v>
      </c>
      <c r="L30" s="381">
        <f>SWO!II51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SWO!IK51</f>
        <v>0</v>
      </c>
      <c r="E31" s="313">
        <f>SWO!IL51</f>
        <v>0</v>
      </c>
      <c r="F31" s="313">
        <f>SWO!IM51</f>
        <v>0</v>
      </c>
      <c r="G31" s="381">
        <f>SWO!IN51</f>
        <v>0</v>
      </c>
      <c r="H31" s="381">
        <f>SWO!IO51</f>
        <v>0</v>
      </c>
      <c r="I31" s="381">
        <f>SWO!IP51</f>
        <v>0</v>
      </c>
      <c r="J31" s="381">
        <f>SWO!IQ51</f>
        <v>0</v>
      </c>
      <c r="K31" s="381">
        <f>SWO!IR51</f>
        <v>0</v>
      </c>
      <c r="L31" s="381">
        <f>SWO!IS51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SWO!IU51</f>
        <v>0</v>
      </c>
      <c r="E32" s="313">
        <f>SWO!IV51</f>
        <v>0</v>
      </c>
      <c r="F32" s="313">
        <f>SWO!IW51</f>
        <v>0</v>
      </c>
      <c r="G32" s="381">
        <f>SWO!IX51</f>
        <v>0</v>
      </c>
      <c r="H32" s="381">
        <f>SWO!IY51</f>
        <v>0</v>
      </c>
      <c r="I32" s="381">
        <f>SWO!IZ51</f>
        <v>0</v>
      </c>
      <c r="J32" s="381">
        <f>SWO!JA51</f>
        <v>0</v>
      </c>
      <c r="K32" s="381">
        <f>SWO!JB51</f>
        <v>0</v>
      </c>
      <c r="L32" s="381">
        <f>SWO!JC51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SWO!JE51</f>
        <v>0</v>
      </c>
      <c r="E33" s="313">
        <f>SWO!JF51</f>
        <v>0</v>
      </c>
      <c r="F33" s="313">
        <f>SWO!JG51</f>
        <v>0</v>
      </c>
      <c r="G33" s="381">
        <f>SWO!JH51</f>
        <v>0</v>
      </c>
      <c r="H33" s="381">
        <f>SWO!JI51</f>
        <v>0</v>
      </c>
      <c r="I33" s="381">
        <f>SWO!JJ51</f>
        <v>0</v>
      </c>
      <c r="J33" s="381">
        <f>SWO!JK51</f>
        <v>0</v>
      </c>
      <c r="K33" s="381">
        <f>SWO!JL51</f>
        <v>0</v>
      </c>
      <c r="L33" s="381">
        <f>SWO!JM51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SWO!JO51</f>
        <v>0</v>
      </c>
      <c r="E34" s="313">
        <f>SWO!JP51</f>
        <v>0</v>
      </c>
      <c r="F34" s="313">
        <f>SWO!JQ51</f>
        <v>0</v>
      </c>
      <c r="G34" s="381">
        <f>SWO!JR51</f>
        <v>0</v>
      </c>
      <c r="H34" s="381">
        <f>SWO!JS51</f>
        <v>0</v>
      </c>
      <c r="I34" s="381">
        <f>SWO!JT51</f>
        <v>0</v>
      </c>
      <c r="J34" s="381">
        <f>SWO!JU51</f>
        <v>0</v>
      </c>
      <c r="K34" s="381">
        <f>SWO!JV51</f>
        <v>0</v>
      </c>
      <c r="L34" s="381">
        <f>SWO!JW51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SWO!JY51</f>
        <v>0</v>
      </c>
      <c r="E35" s="313">
        <f>SWO!JZ51</f>
        <v>0</v>
      </c>
      <c r="F35" s="313">
        <f>SWO!KA51</f>
        <v>0</v>
      </c>
      <c r="G35" s="381">
        <f>SWO!KB51</f>
        <v>0</v>
      </c>
      <c r="H35" s="381">
        <f>SWO!KC51</f>
        <v>0</v>
      </c>
      <c r="I35" s="381">
        <f>SWO!KD51</f>
        <v>0</v>
      </c>
      <c r="J35" s="381">
        <f>SWO!KE51</f>
        <v>0</v>
      </c>
      <c r="K35" s="381">
        <f>SWO!KF51</f>
        <v>0</v>
      </c>
      <c r="L35" s="381">
        <f>SWO!KG51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SWO!KI51</f>
        <v>0</v>
      </c>
      <c r="E36" s="313">
        <f>SWO!KJ51</f>
        <v>0</v>
      </c>
      <c r="F36" s="313">
        <f>SWO!KK51</f>
        <v>0</v>
      </c>
      <c r="G36" s="381">
        <f>SWO!KL51</f>
        <v>0</v>
      </c>
      <c r="H36" s="381">
        <f>SWO!KM51</f>
        <v>0</v>
      </c>
      <c r="I36" s="381">
        <f>SWO!KN51</f>
        <v>0</v>
      </c>
      <c r="J36" s="381">
        <f>SWO!KO51</f>
        <v>0</v>
      </c>
      <c r="K36" s="381">
        <f>SWO!KP51</f>
        <v>0</v>
      </c>
      <c r="L36" s="381">
        <f>SWO!KQ51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SWO!KS51</f>
        <v>0</v>
      </c>
      <c r="E37" s="313">
        <f>SWO!KT51</f>
        <v>0</v>
      </c>
      <c r="F37" s="313">
        <f>SWO!KU51</f>
        <v>0</v>
      </c>
      <c r="G37" s="381">
        <f>SWO!KV51</f>
        <v>0</v>
      </c>
      <c r="H37" s="381">
        <f>SWO!KW51</f>
        <v>0</v>
      </c>
      <c r="I37" s="381">
        <f>SWO!KX51</f>
        <v>0</v>
      </c>
      <c r="J37" s="381">
        <f>SWO!KY51</f>
        <v>0</v>
      </c>
      <c r="K37" s="381">
        <f>SWO!KZ51</f>
        <v>0</v>
      </c>
      <c r="L37" s="381">
        <f>SWO!LA51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SWO!LC51</f>
        <v>0</v>
      </c>
      <c r="E38" s="313">
        <f>SWO!LD51</f>
        <v>0</v>
      </c>
      <c r="F38" s="313">
        <f>SWO!LE51</f>
        <v>0</v>
      </c>
      <c r="G38" s="381">
        <f>SWO!LF51</f>
        <v>0</v>
      </c>
      <c r="H38" s="381">
        <f>SWO!LG51</f>
        <v>0</v>
      </c>
      <c r="I38" s="381">
        <f>SWO!LH51</f>
        <v>0</v>
      </c>
      <c r="J38" s="381">
        <f>SWO!LI51</f>
        <v>0</v>
      </c>
      <c r="K38" s="381">
        <f>SWO!LJ51</f>
        <v>0</v>
      </c>
      <c r="L38" s="381">
        <f>SWO!LK51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SWO!LM51</f>
        <v>0</v>
      </c>
      <c r="E39" s="313">
        <f>SWO!LN51</f>
        <v>0</v>
      </c>
      <c r="F39" s="313">
        <f>SWO!LO51</f>
        <v>0</v>
      </c>
      <c r="G39" s="381">
        <f>SWO!LP51</f>
        <v>0</v>
      </c>
      <c r="H39" s="381">
        <f>SWO!LQ51</f>
        <v>0</v>
      </c>
      <c r="I39" s="381">
        <f>SWO!LR51</f>
        <v>0</v>
      </c>
      <c r="J39" s="381">
        <f>SWO!LS51</f>
        <v>0</v>
      </c>
      <c r="K39" s="381">
        <f>SWO!LT51</f>
        <v>0</v>
      </c>
      <c r="L39" s="381">
        <f>SWO!LU51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SWO!MQ51</f>
        <v>0</v>
      </c>
      <c r="E41" s="331">
        <f>SWO!MR51</f>
        <v>0</v>
      </c>
      <c r="F41" s="331">
        <f>SWO!MS51</f>
        <v>0</v>
      </c>
      <c r="G41" s="383">
        <f>SWO!MT51</f>
        <v>0</v>
      </c>
      <c r="H41" s="383">
        <f>SWO!MU51</f>
        <v>0</v>
      </c>
      <c r="I41" s="383">
        <f>SWO!MV51</f>
        <v>0</v>
      </c>
      <c r="J41" s="383">
        <f>SWO!MW51</f>
        <v>0</v>
      </c>
      <c r="K41" s="383">
        <f>SWO!MX51</f>
        <v>0</v>
      </c>
      <c r="L41" s="383">
        <f>SWO!MY51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357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SWO!E52</f>
        <v>0</v>
      </c>
      <c r="E7" s="313">
        <f>SWO!F52</f>
        <v>0</v>
      </c>
      <c r="F7" s="313">
        <f>SWO!G52</f>
        <v>0</v>
      </c>
      <c r="G7" s="381">
        <f>SWO!H52</f>
        <v>0</v>
      </c>
      <c r="H7" s="381">
        <f>SWO!I52</f>
        <v>0</v>
      </c>
      <c r="I7" s="381">
        <f>SWO!J52</f>
        <v>0</v>
      </c>
      <c r="J7" s="381">
        <f>SWO!K52</f>
        <v>0</v>
      </c>
      <c r="K7" s="381">
        <f>SWO!L52</f>
        <v>0</v>
      </c>
      <c r="L7" s="381">
        <f>SWO!M52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SWO!O52</f>
        <v>0</v>
      </c>
      <c r="E8" s="313">
        <f>SWO!P52</f>
        <v>0</v>
      </c>
      <c r="F8" s="313">
        <f>SWO!Q52</f>
        <v>0</v>
      </c>
      <c r="G8" s="381">
        <f>SWO!R52</f>
        <v>0</v>
      </c>
      <c r="H8" s="381">
        <f>SWO!S52</f>
        <v>0</v>
      </c>
      <c r="I8" s="381">
        <f>SWO!T52</f>
        <v>0</v>
      </c>
      <c r="J8" s="381">
        <f>SWO!U52</f>
        <v>0</v>
      </c>
      <c r="K8" s="381">
        <f>SWO!V52</f>
        <v>0</v>
      </c>
      <c r="L8" s="381">
        <f>SWO!W52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SWO!Y52</f>
        <v>0</v>
      </c>
      <c r="E9" s="313">
        <f>SWO!Z52</f>
        <v>0</v>
      </c>
      <c r="F9" s="313">
        <f>SWO!AA52</f>
        <v>0</v>
      </c>
      <c r="G9" s="381">
        <f>SWO!AB52</f>
        <v>0</v>
      </c>
      <c r="H9" s="381">
        <f>SWO!AC52</f>
        <v>0</v>
      </c>
      <c r="I9" s="381">
        <f>SWO!AD52</f>
        <v>0</v>
      </c>
      <c r="J9" s="381">
        <f>SWO!AE52</f>
        <v>0</v>
      </c>
      <c r="K9" s="381">
        <f>SWO!AF52</f>
        <v>0</v>
      </c>
      <c r="L9" s="381">
        <f>SWO!AG52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SWO!AI52</f>
        <v>0</v>
      </c>
      <c r="E10" s="313">
        <f>SWO!AJ52</f>
        <v>0</v>
      </c>
      <c r="F10" s="313">
        <f>SWO!AK52</f>
        <v>0</v>
      </c>
      <c r="G10" s="381">
        <f>SWO!AL52</f>
        <v>0</v>
      </c>
      <c r="H10" s="381">
        <f>SWO!AM52</f>
        <v>0</v>
      </c>
      <c r="I10" s="381">
        <f>SWO!AN52</f>
        <v>0</v>
      </c>
      <c r="J10" s="381">
        <f>SWO!AO52</f>
        <v>0</v>
      </c>
      <c r="K10" s="381">
        <f>SWO!AP52</f>
        <v>0</v>
      </c>
      <c r="L10" s="381">
        <f>SWO!AQ52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SWO!AS52</f>
        <v>0</v>
      </c>
      <c r="E11" s="313">
        <f>SWO!AT52</f>
        <v>0</v>
      </c>
      <c r="F11" s="313">
        <f>SWO!AU52</f>
        <v>0</v>
      </c>
      <c r="G11" s="381">
        <f>SWO!AV52</f>
        <v>0</v>
      </c>
      <c r="H11" s="381">
        <f>SWO!AW52</f>
        <v>0</v>
      </c>
      <c r="I11" s="381">
        <f>SWO!AX52</f>
        <v>0</v>
      </c>
      <c r="J11" s="381">
        <f>SWO!AY52</f>
        <v>0</v>
      </c>
      <c r="K11" s="381">
        <f>SWO!AZ52</f>
        <v>0</v>
      </c>
      <c r="L11" s="381">
        <f>SWO!BA52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SWO!BC52</f>
        <v>0</v>
      </c>
      <c r="E12" s="313">
        <f>SWO!BD52</f>
        <v>0</v>
      </c>
      <c r="F12" s="313">
        <f>SWO!BE52</f>
        <v>0</v>
      </c>
      <c r="G12" s="381">
        <f>SWO!BF52</f>
        <v>0</v>
      </c>
      <c r="H12" s="381">
        <f>SWO!BG52</f>
        <v>0</v>
      </c>
      <c r="I12" s="381">
        <f>SWO!BH52</f>
        <v>0</v>
      </c>
      <c r="J12" s="381">
        <f>SWO!BI52</f>
        <v>0</v>
      </c>
      <c r="K12" s="381">
        <f>SWO!BJ52</f>
        <v>0</v>
      </c>
      <c r="L12" s="381">
        <f>SWO!BK52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SWO!BM52</f>
        <v>0</v>
      </c>
      <c r="E13" s="313">
        <f>SWO!BN52</f>
        <v>0</v>
      </c>
      <c r="F13" s="313">
        <f>SWO!BO52</f>
        <v>0</v>
      </c>
      <c r="G13" s="381">
        <f>SWO!BP52</f>
        <v>0</v>
      </c>
      <c r="H13" s="381">
        <f>SWO!BQ52</f>
        <v>0</v>
      </c>
      <c r="I13" s="381">
        <f>SWO!BR52</f>
        <v>0</v>
      </c>
      <c r="J13" s="381">
        <f>SWO!BS52</f>
        <v>0</v>
      </c>
      <c r="K13" s="381">
        <f>SWO!BT52</f>
        <v>0</v>
      </c>
      <c r="L13" s="381">
        <f>SWO!BU52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SWO!BW52</f>
        <v>0</v>
      </c>
      <c r="E14" s="313">
        <f>SWO!BX52</f>
        <v>0</v>
      </c>
      <c r="F14" s="313">
        <f>SWO!BY52</f>
        <v>0</v>
      </c>
      <c r="G14" s="381">
        <f>SWO!BZ52</f>
        <v>0</v>
      </c>
      <c r="H14" s="381">
        <f>SWO!CA52</f>
        <v>0</v>
      </c>
      <c r="I14" s="381">
        <f>SWO!CB52</f>
        <v>0</v>
      </c>
      <c r="J14" s="381">
        <f>SWO!CC52</f>
        <v>0</v>
      </c>
      <c r="K14" s="381">
        <f>SWO!CD52</f>
        <v>0</v>
      </c>
      <c r="L14" s="381">
        <f>SWO!CE52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SWO!CG52</f>
        <v>0</v>
      </c>
      <c r="E15" s="313">
        <f>SWO!CH52</f>
        <v>0</v>
      </c>
      <c r="F15" s="313">
        <f>SWO!CI52</f>
        <v>0</v>
      </c>
      <c r="G15" s="381">
        <f>SWO!CJ52</f>
        <v>0</v>
      </c>
      <c r="H15" s="381">
        <f>SWO!CK52</f>
        <v>0</v>
      </c>
      <c r="I15" s="381">
        <f>SWO!CL52</f>
        <v>0</v>
      </c>
      <c r="J15" s="381">
        <f>SWO!CM52</f>
        <v>0</v>
      </c>
      <c r="K15" s="381">
        <f>SWO!CN52</f>
        <v>0</v>
      </c>
      <c r="L15" s="381">
        <f>SWO!CO52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SWO!CQ52</f>
        <v>0</v>
      </c>
      <c r="E16" s="313">
        <f>SWO!CR52</f>
        <v>0</v>
      </c>
      <c r="F16" s="313">
        <f>SWO!CS52</f>
        <v>0</v>
      </c>
      <c r="G16" s="381">
        <f>SWO!CT52</f>
        <v>0</v>
      </c>
      <c r="H16" s="381">
        <f>SWO!CU52</f>
        <v>0</v>
      </c>
      <c r="I16" s="381">
        <f>SWO!CV52</f>
        <v>0</v>
      </c>
      <c r="J16" s="381">
        <f>SWO!CW52</f>
        <v>0</v>
      </c>
      <c r="K16" s="381">
        <f>SWO!CX52</f>
        <v>0</v>
      </c>
      <c r="L16" s="381">
        <f>SWO!CY52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SWO!DA52</f>
        <v>0</v>
      </c>
      <c r="E17" s="313">
        <f>SWO!DB52</f>
        <v>0</v>
      </c>
      <c r="F17" s="313">
        <f>SWO!DC52</f>
        <v>0</v>
      </c>
      <c r="G17" s="381">
        <f>SWO!DD52</f>
        <v>0</v>
      </c>
      <c r="H17" s="381">
        <f>SWO!DE52</f>
        <v>0</v>
      </c>
      <c r="I17" s="381">
        <f>SWO!DF52</f>
        <v>0</v>
      </c>
      <c r="J17" s="381">
        <f>SWO!DG52</f>
        <v>0</v>
      </c>
      <c r="K17" s="381">
        <f>SWO!DH52</f>
        <v>0</v>
      </c>
      <c r="L17" s="381">
        <f>SWO!DI52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SWO!DK52</f>
        <v>0</v>
      </c>
      <c r="E18" s="313">
        <f>SWO!DL52</f>
        <v>0</v>
      </c>
      <c r="F18" s="313">
        <f>SWO!DM52</f>
        <v>0</v>
      </c>
      <c r="G18" s="381">
        <f>SWO!DN52</f>
        <v>0</v>
      </c>
      <c r="H18" s="381">
        <f>SWO!DO52</f>
        <v>0</v>
      </c>
      <c r="I18" s="381">
        <f>SWO!DP52</f>
        <v>0</v>
      </c>
      <c r="J18" s="381">
        <f>SWO!DQ52</f>
        <v>0</v>
      </c>
      <c r="K18" s="381">
        <f>SWO!DR52</f>
        <v>0</v>
      </c>
      <c r="L18" s="381">
        <f>SWO!DS52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SWO!DU52</f>
        <v>0</v>
      </c>
      <c r="E19" s="313">
        <f>SWO!DV52</f>
        <v>0</v>
      </c>
      <c r="F19" s="313">
        <f>SWO!DW52</f>
        <v>0</v>
      </c>
      <c r="G19" s="381">
        <f>SWO!DX52</f>
        <v>0</v>
      </c>
      <c r="H19" s="381">
        <f>SWO!DY52</f>
        <v>0</v>
      </c>
      <c r="I19" s="381">
        <f>SWO!DZ52</f>
        <v>0</v>
      </c>
      <c r="J19" s="381">
        <f>SWO!EA52</f>
        <v>0</v>
      </c>
      <c r="K19" s="381">
        <f>SWO!EB52</f>
        <v>0</v>
      </c>
      <c r="L19" s="381">
        <f>SWO!EC52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SWO!EE52</f>
        <v>0</v>
      </c>
      <c r="E20" s="313">
        <f>SWO!EF52</f>
        <v>0</v>
      </c>
      <c r="F20" s="313">
        <f>SWO!EG52</f>
        <v>0</v>
      </c>
      <c r="G20" s="381">
        <f>SWO!EH52</f>
        <v>0</v>
      </c>
      <c r="H20" s="381">
        <f>SWO!EI52</f>
        <v>0</v>
      </c>
      <c r="I20" s="381">
        <f>SWO!EJ52</f>
        <v>0</v>
      </c>
      <c r="J20" s="381">
        <f>SWO!EK52</f>
        <v>0</v>
      </c>
      <c r="K20" s="381">
        <f>SWO!EL52</f>
        <v>0</v>
      </c>
      <c r="L20" s="381">
        <f>SWO!EM52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SWO!EO52</f>
        <v>0</v>
      </c>
      <c r="E21" s="313">
        <f>SWO!EP52</f>
        <v>0</v>
      </c>
      <c r="F21" s="313">
        <f>SWO!EQ52</f>
        <v>0</v>
      </c>
      <c r="G21" s="381">
        <f>SWO!ER52</f>
        <v>0</v>
      </c>
      <c r="H21" s="381">
        <f>SWO!ES52</f>
        <v>0</v>
      </c>
      <c r="I21" s="381">
        <f>SWO!ET52</f>
        <v>0</v>
      </c>
      <c r="J21" s="381">
        <f>SWO!EU52</f>
        <v>0</v>
      </c>
      <c r="K21" s="381">
        <f>SWO!EV52</f>
        <v>0</v>
      </c>
      <c r="L21" s="381">
        <f>SWO!EW52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SWO!EY52</f>
        <v>0</v>
      </c>
      <c r="E22" s="313">
        <f>SWO!EZ52</f>
        <v>0</v>
      </c>
      <c r="F22" s="313">
        <f>SWO!FA52</f>
        <v>0</v>
      </c>
      <c r="G22" s="381">
        <f>SWO!FB52</f>
        <v>0</v>
      </c>
      <c r="H22" s="381">
        <f>SWO!FC52</f>
        <v>0</v>
      </c>
      <c r="I22" s="381">
        <f>SWO!FD52</f>
        <v>0</v>
      </c>
      <c r="J22" s="381">
        <f>SWO!FE52</f>
        <v>0</v>
      </c>
      <c r="K22" s="381">
        <f>SWO!FF52</f>
        <v>0</v>
      </c>
      <c r="L22" s="381">
        <f>SWO!FG52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SWO!FI52</f>
        <v>0</v>
      </c>
      <c r="E23" s="313">
        <f>SWO!FJ52</f>
        <v>0</v>
      </c>
      <c r="F23" s="313">
        <f>SWO!FK52</f>
        <v>0</v>
      </c>
      <c r="G23" s="381">
        <f>SWO!FL52</f>
        <v>0</v>
      </c>
      <c r="H23" s="381">
        <f>SWO!FM52</f>
        <v>0</v>
      </c>
      <c r="I23" s="381">
        <f>SWO!FN52</f>
        <v>0</v>
      </c>
      <c r="J23" s="381">
        <f>SWO!FO52</f>
        <v>0</v>
      </c>
      <c r="K23" s="381">
        <f>SWO!FP52</f>
        <v>0</v>
      </c>
      <c r="L23" s="381">
        <f>SWO!FQ52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SWO!FS52</f>
        <v>0</v>
      </c>
      <c r="E24" s="313">
        <f>SWO!FT52</f>
        <v>0</v>
      </c>
      <c r="F24" s="313">
        <f>SWO!FU52</f>
        <v>0</v>
      </c>
      <c r="G24" s="381">
        <f>SWO!FV52</f>
        <v>0</v>
      </c>
      <c r="H24" s="381">
        <f>SWO!FW52</f>
        <v>0</v>
      </c>
      <c r="I24" s="381">
        <f>SWO!FX52</f>
        <v>0</v>
      </c>
      <c r="J24" s="381">
        <f>SWO!FY52</f>
        <v>0</v>
      </c>
      <c r="K24" s="381">
        <f>SWO!FZ52</f>
        <v>0</v>
      </c>
      <c r="L24" s="381">
        <f>SWO!GA52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SWO!GC52</f>
        <v>0</v>
      </c>
      <c r="E25" s="313">
        <f>SWO!GD52</f>
        <v>0</v>
      </c>
      <c r="F25" s="313">
        <f>SWO!GE52</f>
        <v>0</v>
      </c>
      <c r="G25" s="381">
        <f>SWO!GF52</f>
        <v>0</v>
      </c>
      <c r="H25" s="381">
        <f>SWO!GG52</f>
        <v>0</v>
      </c>
      <c r="I25" s="381">
        <f>SWO!GH52</f>
        <v>0</v>
      </c>
      <c r="J25" s="381">
        <f>SWO!GI52</f>
        <v>0</v>
      </c>
      <c r="K25" s="381">
        <f>SWO!GJ52</f>
        <v>0</v>
      </c>
      <c r="L25" s="381">
        <f>SWO!GK52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SWO!GM52</f>
        <v>0</v>
      </c>
      <c r="E26" s="313">
        <f>SWO!GN52</f>
        <v>0</v>
      </c>
      <c r="F26" s="313">
        <f>SWO!GO52</f>
        <v>0</v>
      </c>
      <c r="G26" s="381">
        <f>SWO!GP52</f>
        <v>0</v>
      </c>
      <c r="H26" s="381">
        <f>SWO!GQ52</f>
        <v>0</v>
      </c>
      <c r="I26" s="381">
        <f>SWO!GR52</f>
        <v>0</v>
      </c>
      <c r="J26" s="381">
        <f>SWO!GS52</f>
        <v>0</v>
      </c>
      <c r="K26" s="381">
        <f>SWO!GT52</f>
        <v>0</v>
      </c>
      <c r="L26" s="381">
        <f>SWO!GU52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SWO!GW52</f>
        <v>0</v>
      </c>
      <c r="E27" s="313">
        <f>SWO!GX52</f>
        <v>0</v>
      </c>
      <c r="F27" s="313">
        <f>SWO!GY52</f>
        <v>0</v>
      </c>
      <c r="G27" s="381">
        <f>SWO!GZ52</f>
        <v>0</v>
      </c>
      <c r="H27" s="381">
        <f>SWO!HA52</f>
        <v>0</v>
      </c>
      <c r="I27" s="381">
        <f>SWO!HB52</f>
        <v>0</v>
      </c>
      <c r="J27" s="381">
        <f>SWO!HC52</f>
        <v>0</v>
      </c>
      <c r="K27" s="381">
        <f>SWO!HD52</f>
        <v>0</v>
      </c>
      <c r="L27" s="381">
        <f>SWO!HE52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SWO!HG52</f>
        <v>0</v>
      </c>
      <c r="E28" s="313">
        <f>SWO!HH52</f>
        <v>0</v>
      </c>
      <c r="F28" s="313">
        <f>SWO!HI52</f>
        <v>0</v>
      </c>
      <c r="G28" s="381">
        <f>SWO!HJ52</f>
        <v>0</v>
      </c>
      <c r="H28" s="381">
        <f>SWO!HK52</f>
        <v>0</v>
      </c>
      <c r="I28" s="381">
        <f>SWO!HL52</f>
        <v>0</v>
      </c>
      <c r="J28" s="381">
        <f>SWO!HM52</f>
        <v>0</v>
      </c>
      <c r="K28" s="381">
        <f>SWO!HN52</f>
        <v>0</v>
      </c>
      <c r="L28" s="381">
        <f>SWO!HO52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SWO!HQ52</f>
        <v>0</v>
      </c>
      <c r="E29" s="313">
        <f>SWO!HR52</f>
        <v>0</v>
      </c>
      <c r="F29" s="313">
        <f>SWO!HS52</f>
        <v>0</v>
      </c>
      <c r="G29" s="381">
        <f>SWO!HT52</f>
        <v>0</v>
      </c>
      <c r="H29" s="381">
        <f>SWO!HU52</f>
        <v>0</v>
      </c>
      <c r="I29" s="381">
        <f>SWO!HV52</f>
        <v>0</v>
      </c>
      <c r="J29" s="381">
        <f>SWO!HW52</f>
        <v>0</v>
      </c>
      <c r="K29" s="381">
        <f>SWO!HX52</f>
        <v>0</v>
      </c>
      <c r="L29" s="381">
        <f>SWO!HY52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SWO!IA52</f>
        <v>0</v>
      </c>
      <c r="E30" s="313">
        <f>SWO!IB52</f>
        <v>0</v>
      </c>
      <c r="F30" s="313">
        <f>SWO!IC52</f>
        <v>0</v>
      </c>
      <c r="G30" s="381">
        <f>SWO!ID52</f>
        <v>0</v>
      </c>
      <c r="H30" s="381">
        <f>SWO!IE52</f>
        <v>0</v>
      </c>
      <c r="I30" s="381">
        <f>SWO!IF52</f>
        <v>0</v>
      </c>
      <c r="J30" s="381">
        <f>SWO!IG52</f>
        <v>0</v>
      </c>
      <c r="K30" s="381">
        <f>SWO!IH52</f>
        <v>0</v>
      </c>
      <c r="L30" s="381">
        <f>SWO!II52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SWO!IK52</f>
        <v>0</v>
      </c>
      <c r="E31" s="313">
        <f>SWO!IL52</f>
        <v>0</v>
      </c>
      <c r="F31" s="313">
        <f>SWO!IM52</f>
        <v>0</v>
      </c>
      <c r="G31" s="381">
        <f>SWO!IN52</f>
        <v>0</v>
      </c>
      <c r="H31" s="381">
        <f>SWO!IO52</f>
        <v>0</v>
      </c>
      <c r="I31" s="381">
        <f>SWO!IP52</f>
        <v>0</v>
      </c>
      <c r="J31" s="381">
        <f>SWO!IQ52</f>
        <v>0</v>
      </c>
      <c r="K31" s="381">
        <f>SWO!IR52</f>
        <v>0</v>
      </c>
      <c r="L31" s="381">
        <f>SWO!IS52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SWO!IU52</f>
        <v>0</v>
      </c>
      <c r="E32" s="313">
        <f>SWO!IV52</f>
        <v>0</v>
      </c>
      <c r="F32" s="313">
        <f>SWO!IW52</f>
        <v>0</v>
      </c>
      <c r="G32" s="381">
        <f>SWO!IX52</f>
        <v>0</v>
      </c>
      <c r="H32" s="381">
        <f>SWO!IY52</f>
        <v>0</v>
      </c>
      <c r="I32" s="381">
        <f>SWO!IZ52</f>
        <v>0</v>
      </c>
      <c r="J32" s="381">
        <f>SWO!JA52</f>
        <v>0</v>
      </c>
      <c r="K32" s="381">
        <f>SWO!JB52</f>
        <v>0</v>
      </c>
      <c r="L32" s="381">
        <f>SWO!JC52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SWO!JE52</f>
        <v>0</v>
      </c>
      <c r="E33" s="313">
        <f>SWO!JF52</f>
        <v>0</v>
      </c>
      <c r="F33" s="313">
        <f>SWO!JG52</f>
        <v>0</v>
      </c>
      <c r="G33" s="381">
        <f>SWO!JH52</f>
        <v>0</v>
      </c>
      <c r="H33" s="381">
        <f>SWO!JI52</f>
        <v>0</v>
      </c>
      <c r="I33" s="381">
        <f>SWO!JJ52</f>
        <v>0</v>
      </c>
      <c r="J33" s="381">
        <f>SWO!JK52</f>
        <v>0</v>
      </c>
      <c r="K33" s="381">
        <f>SWO!JL52</f>
        <v>0</v>
      </c>
      <c r="L33" s="381">
        <f>SWO!JM52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SWO!JO52</f>
        <v>0</v>
      </c>
      <c r="E34" s="313">
        <f>SWO!JP52</f>
        <v>0</v>
      </c>
      <c r="F34" s="313">
        <f>SWO!JQ52</f>
        <v>0</v>
      </c>
      <c r="G34" s="381">
        <f>SWO!JR52</f>
        <v>0</v>
      </c>
      <c r="H34" s="381">
        <f>SWO!JS52</f>
        <v>0</v>
      </c>
      <c r="I34" s="381">
        <f>SWO!JT52</f>
        <v>0</v>
      </c>
      <c r="J34" s="381">
        <f>SWO!JU52</f>
        <v>0</v>
      </c>
      <c r="K34" s="381">
        <f>SWO!JV52</f>
        <v>0</v>
      </c>
      <c r="L34" s="381">
        <f>SWO!JW52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SWO!JY52</f>
        <v>0</v>
      </c>
      <c r="E35" s="313">
        <f>SWO!JZ52</f>
        <v>0</v>
      </c>
      <c r="F35" s="313">
        <f>SWO!KA52</f>
        <v>0</v>
      </c>
      <c r="G35" s="381">
        <f>SWO!KB52</f>
        <v>0</v>
      </c>
      <c r="H35" s="381">
        <f>SWO!KC52</f>
        <v>0</v>
      </c>
      <c r="I35" s="381">
        <f>SWO!KD52</f>
        <v>0</v>
      </c>
      <c r="J35" s="381">
        <f>SWO!KE52</f>
        <v>0</v>
      </c>
      <c r="K35" s="381">
        <f>SWO!KF52</f>
        <v>0</v>
      </c>
      <c r="L35" s="381">
        <f>SWO!KG52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SWO!KI52</f>
        <v>0</v>
      </c>
      <c r="E36" s="313">
        <f>SWO!KJ52</f>
        <v>0</v>
      </c>
      <c r="F36" s="313">
        <f>SWO!KK52</f>
        <v>0</v>
      </c>
      <c r="G36" s="381">
        <f>SWO!KL52</f>
        <v>0</v>
      </c>
      <c r="H36" s="381">
        <f>SWO!KM52</f>
        <v>0</v>
      </c>
      <c r="I36" s="381">
        <f>SWO!KN52</f>
        <v>0</v>
      </c>
      <c r="J36" s="381">
        <f>SWO!KO52</f>
        <v>0</v>
      </c>
      <c r="K36" s="381">
        <f>SWO!KP52</f>
        <v>0</v>
      </c>
      <c r="L36" s="381">
        <f>SWO!KQ52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SWO!KS52</f>
        <v>0</v>
      </c>
      <c r="E37" s="313">
        <f>SWO!KT52</f>
        <v>0</v>
      </c>
      <c r="F37" s="313">
        <f>SWO!KU52</f>
        <v>0</v>
      </c>
      <c r="G37" s="381">
        <f>SWO!KV52</f>
        <v>0</v>
      </c>
      <c r="H37" s="381">
        <f>SWO!KW52</f>
        <v>0</v>
      </c>
      <c r="I37" s="381">
        <f>SWO!KX52</f>
        <v>0</v>
      </c>
      <c r="J37" s="381">
        <f>SWO!KY52</f>
        <v>0</v>
      </c>
      <c r="K37" s="381">
        <f>SWO!KZ52</f>
        <v>0</v>
      </c>
      <c r="L37" s="381">
        <f>SWO!LA52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SWO!LC52</f>
        <v>0</v>
      </c>
      <c r="E38" s="313">
        <f>SWO!LD52</f>
        <v>0</v>
      </c>
      <c r="F38" s="313">
        <f>SWO!LE52</f>
        <v>0</v>
      </c>
      <c r="G38" s="381">
        <f>SWO!LF52</f>
        <v>0</v>
      </c>
      <c r="H38" s="381">
        <f>SWO!LG52</f>
        <v>0</v>
      </c>
      <c r="I38" s="381">
        <f>SWO!LH52</f>
        <v>0</v>
      </c>
      <c r="J38" s="381">
        <f>SWO!LI52</f>
        <v>0</v>
      </c>
      <c r="K38" s="381">
        <f>SWO!LJ52</f>
        <v>0</v>
      </c>
      <c r="L38" s="381">
        <f>SWO!LK52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SWO!LM52</f>
        <v>0</v>
      </c>
      <c r="E39" s="313">
        <f>SWO!LN52</f>
        <v>0</v>
      </c>
      <c r="F39" s="313">
        <f>SWO!LO52</f>
        <v>0</v>
      </c>
      <c r="G39" s="381">
        <f>SWO!LP52</f>
        <v>0</v>
      </c>
      <c r="H39" s="381">
        <f>SWO!LQ52</f>
        <v>0</v>
      </c>
      <c r="I39" s="381">
        <f>SWO!LR52</f>
        <v>0</v>
      </c>
      <c r="J39" s="381">
        <f>SWO!LS52</f>
        <v>0</v>
      </c>
      <c r="K39" s="381">
        <f>SWO!LT52</f>
        <v>0</v>
      </c>
      <c r="L39" s="381">
        <f>SWO!LU52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>SUM(D7:D39)</f>
        <v>0</v>
      </c>
      <c r="E40" s="303">
        <f t="shared" ref="E40:L40" si="2">SUM(E7:E39)</f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SWO!M52</f>
        <v>0</v>
      </c>
      <c r="E41" s="331">
        <f>SWO!N52</f>
        <v>0</v>
      </c>
      <c r="F41" s="331">
        <f>SWO!O52</f>
        <v>0</v>
      </c>
      <c r="G41" s="383">
        <f>SWO!P52</f>
        <v>0</v>
      </c>
      <c r="H41" s="383">
        <f>SWO!Q52</f>
        <v>0</v>
      </c>
      <c r="I41" s="383">
        <f>SWO!R52</f>
        <v>0</v>
      </c>
      <c r="J41" s="383">
        <f>SWO!S52</f>
        <v>0</v>
      </c>
      <c r="K41" s="383">
        <f>SWO!T52</f>
        <v>0</v>
      </c>
      <c r="L41" s="383">
        <f>SWO!U52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R9" sqref="R9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358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SWO!E53</f>
        <v>0</v>
      </c>
      <c r="E7" s="313">
        <f>SWO!F53</f>
        <v>0</v>
      </c>
      <c r="F7" s="313">
        <f>SWO!G53</f>
        <v>0</v>
      </c>
      <c r="G7" s="381">
        <f>SWO!H53</f>
        <v>0</v>
      </c>
      <c r="H7" s="381">
        <f>SWO!I53</f>
        <v>0</v>
      </c>
      <c r="I7" s="381">
        <f>SWO!J53</f>
        <v>0</v>
      </c>
      <c r="J7" s="381">
        <f>SWO!K53</f>
        <v>0</v>
      </c>
      <c r="K7" s="381">
        <f>SWO!L53</f>
        <v>0</v>
      </c>
      <c r="L7" s="381">
        <f>SWO!M53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SWO!O53</f>
        <v>0</v>
      </c>
      <c r="E8" s="313">
        <f>SWO!P53</f>
        <v>0</v>
      </c>
      <c r="F8" s="313">
        <f>SWO!Q53</f>
        <v>0</v>
      </c>
      <c r="G8" s="381">
        <f>SWO!R53</f>
        <v>0</v>
      </c>
      <c r="H8" s="381">
        <f>SWO!S53</f>
        <v>0</v>
      </c>
      <c r="I8" s="381">
        <f>SWO!T53</f>
        <v>0</v>
      </c>
      <c r="J8" s="381">
        <f>SWO!U53</f>
        <v>0</v>
      </c>
      <c r="K8" s="381">
        <f>SWO!V53</f>
        <v>0</v>
      </c>
      <c r="L8" s="381">
        <f>SWO!W53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SWO!Y53</f>
        <v>0</v>
      </c>
      <c r="E9" s="313">
        <f>SWO!Z53</f>
        <v>0</v>
      </c>
      <c r="F9" s="313">
        <f>SWO!AA53</f>
        <v>0</v>
      </c>
      <c r="G9" s="381">
        <f>SWO!AB53</f>
        <v>0</v>
      </c>
      <c r="H9" s="381">
        <f>SWO!AC53</f>
        <v>0</v>
      </c>
      <c r="I9" s="381">
        <f>SWO!AD53</f>
        <v>0</v>
      </c>
      <c r="J9" s="381">
        <f>SWO!AE53</f>
        <v>0</v>
      </c>
      <c r="K9" s="381">
        <f>SWO!AF53</f>
        <v>0</v>
      </c>
      <c r="L9" s="381">
        <f>SWO!AG53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SWO!AI53</f>
        <v>0</v>
      </c>
      <c r="E10" s="313">
        <f>SWO!AJ53</f>
        <v>0</v>
      </c>
      <c r="F10" s="313">
        <f>SWO!AK53</f>
        <v>0</v>
      </c>
      <c r="G10" s="381">
        <f>SWO!AL53</f>
        <v>0</v>
      </c>
      <c r="H10" s="381">
        <f>SWO!AM53</f>
        <v>0</v>
      </c>
      <c r="I10" s="381">
        <f>SWO!AN53</f>
        <v>0</v>
      </c>
      <c r="J10" s="381">
        <f>SWO!AO53</f>
        <v>0</v>
      </c>
      <c r="K10" s="381">
        <f>SWO!AP53</f>
        <v>0</v>
      </c>
      <c r="L10" s="381">
        <f>SWO!AQ53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SWO!AS53</f>
        <v>0</v>
      </c>
      <c r="E11" s="313">
        <f>SWO!AT53</f>
        <v>0</v>
      </c>
      <c r="F11" s="313">
        <f>SWO!AU53</f>
        <v>0</v>
      </c>
      <c r="G11" s="381">
        <f>SWO!AV53</f>
        <v>0</v>
      </c>
      <c r="H11" s="381">
        <f>SWO!AW53</f>
        <v>0</v>
      </c>
      <c r="I11" s="381">
        <f>SWO!AX53</f>
        <v>0</v>
      </c>
      <c r="J11" s="381">
        <f>SWO!AY53</f>
        <v>0</v>
      </c>
      <c r="K11" s="381">
        <f>SWO!AZ53</f>
        <v>0</v>
      </c>
      <c r="L11" s="381">
        <f>SWO!BA53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SWO!BC53</f>
        <v>0</v>
      </c>
      <c r="E12" s="313">
        <f>SWO!BD53</f>
        <v>0</v>
      </c>
      <c r="F12" s="313">
        <f>SWO!BE53</f>
        <v>0</v>
      </c>
      <c r="G12" s="381">
        <f>SWO!BF53</f>
        <v>0</v>
      </c>
      <c r="H12" s="381">
        <f>SWO!BG53</f>
        <v>0</v>
      </c>
      <c r="I12" s="381">
        <f>SWO!BH53</f>
        <v>0</v>
      </c>
      <c r="J12" s="381">
        <f>SWO!BI53</f>
        <v>0</v>
      </c>
      <c r="K12" s="381">
        <f>SWO!BJ53</f>
        <v>0</v>
      </c>
      <c r="L12" s="381">
        <f>SWO!BK53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SWO!BM53</f>
        <v>0</v>
      </c>
      <c r="E13" s="313">
        <f>SWO!BN53</f>
        <v>0</v>
      </c>
      <c r="F13" s="313">
        <f>SWO!BO53</f>
        <v>0</v>
      </c>
      <c r="G13" s="381">
        <f>SWO!BP53</f>
        <v>0</v>
      </c>
      <c r="H13" s="381">
        <f>SWO!BQ53</f>
        <v>0</v>
      </c>
      <c r="I13" s="381">
        <f>SWO!BR53</f>
        <v>0</v>
      </c>
      <c r="J13" s="381">
        <f>SWO!BS53</f>
        <v>0</v>
      </c>
      <c r="K13" s="381">
        <f>SWO!BT53</f>
        <v>0</v>
      </c>
      <c r="L13" s="381">
        <f>SWO!BU53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SWO!BW53</f>
        <v>0</v>
      </c>
      <c r="E14" s="313">
        <f>SWO!BX53</f>
        <v>0</v>
      </c>
      <c r="F14" s="313">
        <f>SWO!BY53</f>
        <v>0</v>
      </c>
      <c r="G14" s="381">
        <f>SWO!BZ53</f>
        <v>0</v>
      </c>
      <c r="H14" s="381">
        <f>SWO!CA53</f>
        <v>0</v>
      </c>
      <c r="I14" s="381">
        <f>SWO!CB53</f>
        <v>0</v>
      </c>
      <c r="J14" s="381">
        <f>SWO!CC53</f>
        <v>0</v>
      </c>
      <c r="K14" s="381">
        <f>SWO!CD53</f>
        <v>0</v>
      </c>
      <c r="L14" s="381">
        <f>SWO!CE53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SWO!CG53</f>
        <v>0</v>
      </c>
      <c r="E15" s="313">
        <f>SWO!CH53</f>
        <v>0</v>
      </c>
      <c r="F15" s="313">
        <f>SWO!CI53</f>
        <v>0</v>
      </c>
      <c r="G15" s="381">
        <f>SWO!CJ53</f>
        <v>0</v>
      </c>
      <c r="H15" s="381">
        <f>SWO!CK53</f>
        <v>0</v>
      </c>
      <c r="I15" s="381">
        <f>SWO!CL53</f>
        <v>0</v>
      </c>
      <c r="J15" s="381">
        <f>SWO!CM53</f>
        <v>0</v>
      </c>
      <c r="K15" s="381">
        <f>SWO!CN53</f>
        <v>0</v>
      </c>
      <c r="L15" s="381">
        <f>SWO!CO53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SWO!CQ53</f>
        <v>0</v>
      </c>
      <c r="E16" s="313">
        <f>SWO!CR53</f>
        <v>0</v>
      </c>
      <c r="F16" s="313">
        <f>SWO!CS53</f>
        <v>0</v>
      </c>
      <c r="G16" s="381">
        <f>SWO!CT53</f>
        <v>0</v>
      </c>
      <c r="H16" s="381">
        <f>SWO!CU53</f>
        <v>0</v>
      </c>
      <c r="I16" s="381">
        <f>SWO!CV53</f>
        <v>0</v>
      </c>
      <c r="J16" s="381">
        <f>SWO!CW53</f>
        <v>0</v>
      </c>
      <c r="K16" s="381">
        <f>SWO!CX53</f>
        <v>0</v>
      </c>
      <c r="L16" s="381">
        <f>SWO!CY53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SWO!DA53</f>
        <v>0</v>
      </c>
      <c r="E17" s="313">
        <f>SWO!DB53</f>
        <v>0</v>
      </c>
      <c r="F17" s="313">
        <f>SWO!DC53</f>
        <v>0</v>
      </c>
      <c r="G17" s="381">
        <f>SWO!DD53</f>
        <v>0</v>
      </c>
      <c r="H17" s="381">
        <f>SWO!DE53</f>
        <v>0</v>
      </c>
      <c r="I17" s="381">
        <f>SWO!DF53</f>
        <v>0</v>
      </c>
      <c r="J17" s="381">
        <f>SWO!DG53</f>
        <v>0</v>
      </c>
      <c r="K17" s="381">
        <f>SWO!DH53</f>
        <v>0</v>
      </c>
      <c r="L17" s="381">
        <f>SWO!DI53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SWO!DK53</f>
        <v>0</v>
      </c>
      <c r="E18" s="313">
        <f>SWO!DL53</f>
        <v>0</v>
      </c>
      <c r="F18" s="313">
        <f>SWO!DM53</f>
        <v>0</v>
      </c>
      <c r="G18" s="381">
        <f>SWO!DN53</f>
        <v>0</v>
      </c>
      <c r="H18" s="381">
        <f>SWO!DO53</f>
        <v>0</v>
      </c>
      <c r="I18" s="381">
        <f>SWO!DP53</f>
        <v>0</v>
      </c>
      <c r="J18" s="381">
        <f>SWO!DQ53</f>
        <v>0</v>
      </c>
      <c r="K18" s="381">
        <f>SWO!DR53</f>
        <v>0</v>
      </c>
      <c r="L18" s="381">
        <f>SWO!DS53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SWO!DU53</f>
        <v>0</v>
      </c>
      <c r="E19" s="313">
        <f>SWO!DV53</f>
        <v>0</v>
      </c>
      <c r="F19" s="313">
        <f>SWO!DW53</f>
        <v>0</v>
      </c>
      <c r="G19" s="381">
        <f>SWO!DX53</f>
        <v>0</v>
      </c>
      <c r="H19" s="381">
        <f>SWO!DY53</f>
        <v>0</v>
      </c>
      <c r="I19" s="381">
        <f>SWO!DZ53</f>
        <v>0</v>
      </c>
      <c r="J19" s="381">
        <f>SWO!EA53</f>
        <v>0</v>
      </c>
      <c r="K19" s="381">
        <f>SWO!EB53</f>
        <v>0</v>
      </c>
      <c r="L19" s="381">
        <f>SWO!EC53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SWO!EE53</f>
        <v>0</v>
      </c>
      <c r="E20" s="313">
        <f>SWO!EF53</f>
        <v>0</v>
      </c>
      <c r="F20" s="313">
        <f>SWO!EG53</f>
        <v>0</v>
      </c>
      <c r="G20" s="381">
        <f>SWO!EH53</f>
        <v>0</v>
      </c>
      <c r="H20" s="381">
        <f>SWO!EI53</f>
        <v>0</v>
      </c>
      <c r="I20" s="381">
        <f>SWO!EJ53</f>
        <v>0</v>
      </c>
      <c r="J20" s="381">
        <f>SWO!EK53</f>
        <v>0</v>
      </c>
      <c r="K20" s="381">
        <f>SWO!EL53</f>
        <v>0</v>
      </c>
      <c r="L20" s="381">
        <f>SWO!EM53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SWO!EO53</f>
        <v>0</v>
      </c>
      <c r="E21" s="313">
        <f>SWO!EP53</f>
        <v>0</v>
      </c>
      <c r="F21" s="313">
        <f>SWO!EQ53</f>
        <v>0</v>
      </c>
      <c r="G21" s="381">
        <f>SWO!ER53</f>
        <v>0</v>
      </c>
      <c r="H21" s="381">
        <f>SWO!ES53</f>
        <v>0</v>
      </c>
      <c r="I21" s="381">
        <f>SWO!ET53</f>
        <v>0</v>
      </c>
      <c r="J21" s="381">
        <f>SWO!EU53</f>
        <v>0</v>
      </c>
      <c r="K21" s="381">
        <f>SWO!EV53</f>
        <v>0</v>
      </c>
      <c r="L21" s="381">
        <f>SWO!EW53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SWO!EY53</f>
        <v>0</v>
      </c>
      <c r="E22" s="313">
        <f>SWO!EZ53</f>
        <v>0</v>
      </c>
      <c r="F22" s="313">
        <f>SWO!FA53</f>
        <v>0</v>
      </c>
      <c r="G22" s="381">
        <f>SWO!FB53</f>
        <v>0</v>
      </c>
      <c r="H22" s="381">
        <f>SWO!FC53</f>
        <v>0</v>
      </c>
      <c r="I22" s="381">
        <f>SWO!FD53</f>
        <v>0</v>
      </c>
      <c r="J22" s="381">
        <f>SWO!FE53</f>
        <v>0</v>
      </c>
      <c r="K22" s="381">
        <f>SWO!FF53</f>
        <v>0</v>
      </c>
      <c r="L22" s="381">
        <f>SWO!FG53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SWO!FI53</f>
        <v>0</v>
      </c>
      <c r="E23" s="313">
        <f>SWO!FJ53</f>
        <v>0</v>
      </c>
      <c r="F23" s="313">
        <f>SWO!FK53</f>
        <v>0</v>
      </c>
      <c r="G23" s="381">
        <f>SWO!FL53</f>
        <v>0</v>
      </c>
      <c r="H23" s="381">
        <f>SWO!FM53</f>
        <v>0</v>
      </c>
      <c r="I23" s="381">
        <f>SWO!FN53</f>
        <v>0</v>
      </c>
      <c r="J23" s="381">
        <f>SWO!FO53</f>
        <v>0</v>
      </c>
      <c r="K23" s="381">
        <f>SWO!FP53</f>
        <v>0</v>
      </c>
      <c r="L23" s="381">
        <f>SWO!FQ53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SWO!FS53</f>
        <v>0</v>
      </c>
      <c r="E24" s="313">
        <f>SWO!FT53</f>
        <v>0</v>
      </c>
      <c r="F24" s="313">
        <f>SWO!FU53</f>
        <v>0</v>
      </c>
      <c r="G24" s="381">
        <f>SWO!FV53</f>
        <v>0</v>
      </c>
      <c r="H24" s="381">
        <f>SWO!FW53</f>
        <v>0</v>
      </c>
      <c r="I24" s="381">
        <f>SWO!FX53</f>
        <v>0</v>
      </c>
      <c r="J24" s="381">
        <f>SWO!FY53</f>
        <v>0</v>
      </c>
      <c r="K24" s="381">
        <f>SWO!FZ53</f>
        <v>0</v>
      </c>
      <c r="L24" s="381">
        <f>SWO!GA53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SWO!GC53</f>
        <v>0</v>
      </c>
      <c r="E25" s="313">
        <f>SWO!GD53</f>
        <v>0</v>
      </c>
      <c r="F25" s="313">
        <f>SWO!GE53</f>
        <v>0</v>
      </c>
      <c r="G25" s="381">
        <f>SWO!GF53</f>
        <v>0</v>
      </c>
      <c r="H25" s="381">
        <f>SWO!GG53</f>
        <v>0</v>
      </c>
      <c r="I25" s="381">
        <f>SWO!GH53</f>
        <v>0</v>
      </c>
      <c r="J25" s="381">
        <f>SWO!GI53</f>
        <v>0</v>
      </c>
      <c r="K25" s="381">
        <f>SWO!GJ53</f>
        <v>0</v>
      </c>
      <c r="L25" s="381">
        <f>SWO!GK53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SWO!GM53</f>
        <v>0</v>
      </c>
      <c r="E26" s="313">
        <f>SWO!GN53</f>
        <v>0</v>
      </c>
      <c r="F26" s="313">
        <f>SWO!GO53</f>
        <v>0</v>
      </c>
      <c r="G26" s="381">
        <f>SWO!GP53</f>
        <v>0</v>
      </c>
      <c r="H26" s="381">
        <f>SWO!GQ53</f>
        <v>0</v>
      </c>
      <c r="I26" s="381">
        <f>SWO!GR53</f>
        <v>0</v>
      </c>
      <c r="J26" s="381">
        <f>SWO!GS53</f>
        <v>0</v>
      </c>
      <c r="K26" s="381">
        <f>SWO!GT53</f>
        <v>0</v>
      </c>
      <c r="L26" s="381">
        <f>SWO!GU53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SWO!GW53</f>
        <v>0</v>
      </c>
      <c r="E27" s="313">
        <f>SWO!GX53</f>
        <v>0</v>
      </c>
      <c r="F27" s="313">
        <f>SWO!GY53</f>
        <v>0</v>
      </c>
      <c r="G27" s="381">
        <f>SWO!GZ53</f>
        <v>0</v>
      </c>
      <c r="H27" s="381">
        <f>SWO!HA53</f>
        <v>0</v>
      </c>
      <c r="I27" s="381">
        <f>SWO!HB53</f>
        <v>0</v>
      </c>
      <c r="J27" s="381">
        <f>SWO!HC53</f>
        <v>0</v>
      </c>
      <c r="K27" s="381">
        <f>SWO!HD53</f>
        <v>0</v>
      </c>
      <c r="L27" s="381">
        <f>SWO!HE53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SWO!HG53</f>
        <v>0</v>
      </c>
      <c r="E28" s="313">
        <f>SWO!HH53</f>
        <v>0</v>
      </c>
      <c r="F28" s="313">
        <f>SWO!HI53</f>
        <v>0</v>
      </c>
      <c r="G28" s="381">
        <f>SWO!HJ53</f>
        <v>0</v>
      </c>
      <c r="H28" s="381">
        <f>SWO!HK53</f>
        <v>0</v>
      </c>
      <c r="I28" s="381">
        <f>SWO!HL53</f>
        <v>0</v>
      </c>
      <c r="J28" s="381">
        <f>SWO!HM53</f>
        <v>0</v>
      </c>
      <c r="K28" s="381">
        <f>SWO!HN53</f>
        <v>0</v>
      </c>
      <c r="L28" s="381">
        <f>SWO!HO53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SWO!HQ53</f>
        <v>0</v>
      </c>
      <c r="E29" s="313">
        <f>SWO!HR53</f>
        <v>0</v>
      </c>
      <c r="F29" s="313">
        <f>SWO!HS53</f>
        <v>0</v>
      </c>
      <c r="G29" s="381">
        <f>SWO!HT53</f>
        <v>0</v>
      </c>
      <c r="H29" s="381">
        <f>SWO!HU53</f>
        <v>0</v>
      </c>
      <c r="I29" s="381">
        <f>SWO!HV53</f>
        <v>0</v>
      </c>
      <c r="J29" s="381">
        <f>SWO!HW53</f>
        <v>0</v>
      </c>
      <c r="K29" s="381">
        <f>SWO!HX53</f>
        <v>0</v>
      </c>
      <c r="L29" s="381">
        <f>SWO!HY53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SWO!IA53</f>
        <v>0</v>
      </c>
      <c r="E30" s="313">
        <f>SWO!IB53</f>
        <v>0</v>
      </c>
      <c r="F30" s="313">
        <f>SWO!IC53</f>
        <v>0</v>
      </c>
      <c r="G30" s="381">
        <f>SWO!ID53</f>
        <v>0</v>
      </c>
      <c r="H30" s="381">
        <f>SWO!IE53</f>
        <v>0</v>
      </c>
      <c r="I30" s="381">
        <f>SWO!IF53</f>
        <v>0</v>
      </c>
      <c r="J30" s="381">
        <f>SWO!IG53</f>
        <v>0</v>
      </c>
      <c r="K30" s="381">
        <f>SWO!IH53</f>
        <v>0</v>
      </c>
      <c r="L30" s="381">
        <f>SWO!II53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SWO!IK53</f>
        <v>0</v>
      </c>
      <c r="E31" s="313">
        <f>SWO!IL53</f>
        <v>0</v>
      </c>
      <c r="F31" s="313">
        <f>SWO!IM53</f>
        <v>0</v>
      </c>
      <c r="G31" s="381">
        <f>SWO!IN53</f>
        <v>0</v>
      </c>
      <c r="H31" s="381">
        <f>SWO!IO53</f>
        <v>0</v>
      </c>
      <c r="I31" s="381">
        <f>SWO!IP53</f>
        <v>0</v>
      </c>
      <c r="J31" s="381">
        <f>SWO!IQ53</f>
        <v>0</v>
      </c>
      <c r="K31" s="381">
        <f>SWO!IR53</f>
        <v>0</v>
      </c>
      <c r="L31" s="381">
        <f>SWO!IS53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SWO!IU53</f>
        <v>0</v>
      </c>
      <c r="E32" s="313">
        <f>SWO!IV53</f>
        <v>0</v>
      </c>
      <c r="F32" s="313">
        <f>SWO!IW53</f>
        <v>0</v>
      </c>
      <c r="G32" s="381">
        <f>SWO!IX53</f>
        <v>0</v>
      </c>
      <c r="H32" s="381">
        <f>SWO!IY53</f>
        <v>0</v>
      </c>
      <c r="I32" s="381">
        <f>SWO!IZ53</f>
        <v>0</v>
      </c>
      <c r="J32" s="381">
        <f>SWO!JA53</f>
        <v>0</v>
      </c>
      <c r="K32" s="381">
        <f>SWO!JB53</f>
        <v>0</v>
      </c>
      <c r="L32" s="381">
        <f>SWO!JC53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SWO!JE53</f>
        <v>0</v>
      </c>
      <c r="E33" s="313">
        <f>SWO!JF53</f>
        <v>0</v>
      </c>
      <c r="F33" s="313">
        <f>SWO!JG53</f>
        <v>0</v>
      </c>
      <c r="G33" s="381">
        <f>SWO!JH53</f>
        <v>0</v>
      </c>
      <c r="H33" s="381">
        <f>SWO!JI53</f>
        <v>0</v>
      </c>
      <c r="I33" s="381">
        <f>SWO!JJ53</f>
        <v>0</v>
      </c>
      <c r="J33" s="381">
        <f>SWO!JK53</f>
        <v>0</v>
      </c>
      <c r="K33" s="381">
        <f>SWO!JL53</f>
        <v>0</v>
      </c>
      <c r="L33" s="381">
        <f>SWO!JM53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SWO!JO53</f>
        <v>0</v>
      </c>
      <c r="E34" s="313">
        <f>SWO!JP53</f>
        <v>0</v>
      </c>
      <c r="F34" s="313">
        <f>SWO!JQ53</f>
        <v>0</v>
      </c>
      <c r="G34" s="381">
        <f>SWO!JR53</f>
        <v>0</v>
      </c>
      <c r="H34" s="381">
        <f>SWO!JS53</f>
        <v>0</v>
      </c>
      <c r="I34" s="381">
        <f>SWO!JT53</f>
        <v>0</v>
      </c>
      <c r="J34" s="381">
        <f>SWO!JU53</f>
        <v>0</v>
      </c>
      <c r="K34" s="381">
        <f>SWO!JV53</f>
        <v>0</v>
      </c>
      <c r="L34" s="381">
        <f>SWO!JW53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SWO!JY53</f>
        <v>0</v>
      </c>
      <c r="E35" s="313">
        <f>SWO!JZ53</f>
        <v>0</v>
      </c>
      <c r="F35" s="313">
        <f>SWO!KA53</f>
        <v>0</v>
      </c>
      <c r="G35" s="381">
        <f>SWO!KB53</f>
        <v>0</v>
      </c>
      <c r="H35" s="381">
        <f>SWO!KC53</f>
        <v>0</v>
      </c>
      <c r="I35" s="381">
        <f>SWO!KD53</f>
        <v>0</v>
      </c>
      <c r="J35" s="381">
        <f>SWO!KE53</f>
        <v>0</v>
      </c>
      <c r="K35" s="381">
        <f>SWO!KF53</f>
        <v>0</v>
      </c>
      <c r="L35" s="381">
        <f>SWO!KG53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SWO!KI53</f>
        <v>0</v>
      </c>
      <c r="E36" s="313">
        <f>SWO!KJ53</f>
        <v>0</v>
      </c>
      <c r="F36" s="313">
        <f>SWO!KK53</f>
        <v>0</v>
      </c>
      <c r="G36" s="381">
        <f>SWO!KL53</f>
        <v>0</v>
      </c>
      <c r="H36" s="381">
        <f>SWO!KM53</f>
        <v>0</v>
      </c>
      <c r="I36" s="381">
        <f>SWO!KN53</f>
        <v>0</v>
      </c>
      <c r="J36" s="381">
        <f>SWO!KO53</f>
        <v>0</v>
      </c>
      <c r="K36" s="381">
        <f>SWO!KP53</f>
        <v>0</v>
      </c>
      <c r="L36" s="381">
        <f>SWO!KQ53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SWO!KS53</f>
        <v>0</v>
      </c>
      <c r="E37" s="313">
        <f>SWO!KT53</f>
        <v>0</v>
      </c>
      <c r="F37" s="313">
        <f>SWO!KU53</f>
        <v>0</v>
      </c>
      <c r="G37" s="381">
        <f>SWO!KV53</f>
        <v>0</v>
      </c>
      <c r="H37" s="381">
        <f>SWO!KW53</f>
        <v>0</v>
      </c>
      <c r="I37" s="381">
        <f>SWO!KX53</f>
        <v>0</v>
      </c>
      <c r="J37" s="381">
        <f>SWO!KY53</f>
        <v>0</v>
      </c>
      <c r="K37" s="381">
        <f>SWO!KZ53</f>
        <v>0</v>
      </c>
      <c r="L37" s="381">
        <f>SWO!LA53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SWO!LC53</f>
        <v>0</v>
      </c>
      <c r="E38" s="313">
        <f>SWO!LD53</f>
        <v>0</v>
      </c>
      <c r="F38" s="313">
        <f>SWO!LE53</f>
        <v>0</v>
      </c>
      <c r="G38" s="381">
        <f>SWO!LF53</f>
        <v>0</v>
      </c>
      <c r="H38" s="381">
        <f>SWO!LG53</f>
        <v>0</v>
      </c>
      <c r="I38" s="381">
        <f>SWO!LH53</f>
        <v>0</v>
      </c>
      <c r="J38" s="381">
        <f>SWO!LI53</f>
        <v>0</v>
      </c>
      <c r="K38" s="381">
        <f>SWO!LJ53</f>
        <v>0</v>
      </c>
      <c r="L38" s="381">
        <f>SWO!LK53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SWO!LM53</f>
        <v>0</v>
      </c>
      <c r="E39" s="313">
        <f>SWO!LN53</f>
        <v>0</v>
      </c>
      <c r="F39" s="313">
        <f>SWO!LO53</f>
        <v>0</v>
      </c>
      <c r="G39" s="381">
        <f>SWO!LP53</f>
        <v>0</v>
      </c>
      <c r="H39" s="381">
        <f>SWO!LQ53</f>
        <v>0</v>
      </c>
      <c r="I39" s="381">
        <f>SWO!LR53</f>
        <v>0</v>
      </c>
      <c r="J39" s="381">
        <f>SWO!LS53</f>
        <v>0</v>
      </c>
      <c r="K39" s="381">
        <f>SWO!LT53</f>
        <v>0</v>
      </c>
      <c r="L39" s="381">
        <f>SWO!LU53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SWO!MQ53</f>
        <v>0</v>
      </c>
      <c r="E41" s="331">
        <f>SWO!MR53</f>
        <v>0</v>
      </c>
      <c r="F41" s="331">
        <f>SWO!MS53</f>
        <v>0</v>
      </c>
      <c r="G41" s="383">
        <f>SWO!MT53</f>
        <v>0</v>
      </c>
      <c r="H41" s="383">
        <f>SWO!MU53</f>
        <v>0</v>
      </c>
      <c r="I41" s="383">
        <f>SWO!MV53</f>
        <v>0</v>
      </c>
      <c r="J41" s="383">
        <f>SWO!MW53</f>
        <v>0</v>
      </c>
      <c r="K41" s="383">
        <f>SWO!MX53</f>
        <v>0</v>
      </c>
      <c r="L41" s="383">
        <f>SWO!MY53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view="pageBreakPreview" zoomScale="89" zoomScaleSheetLayoutView="89" workbookViewId="0">
      <selection sqref="A1:O1"/>
    </sheetView>
  </sheetViews>
  <sheetFormatPr defaultRowHeight="15" x14ac:dyDescent="0.25"/>
  <cols>
    <col min="1" max="1" width="3.85546875" customWidth="1"/>
    <col min="2" max="2" width="12.5703125" customWidth="1"/>
    <col min="3" max="3" width="12.140625" customWidth="1"/>
    <col min="4" max="4" width="8" customWidth="1"/>
    <col min="5" max="5" width="12" customWidth="1"/>
    <col min="6" max="6" width="11.5703125" customWidth="1"/>
    <col min="7" max="7" width="9.28515625" customWidth="1"/>
    <col min="8" max="9" width="11.85546875" customWidth="1"/>
    <col min="10" max="10" width="9.28515625" customWidth="1"/>
    <col min="11" max="11" width="12.28515625" customWidth="1"/>
    <col min="12" max="12" width="9.28515625" style="863" customWidth="1"/>
    <col min="13" max="13" width="9.42578125" customWidth="1"/>
    <col min="14" max="14" width="9.140625" customWidth="1"/>
    <col min="15" max="15" width="9.28515625" customWidth="1"/>
  </cols>
  <sheetData>
    <row r="1" spans="1:15" ht="21" customHeight="1" x14ac:dyDescent="0.35">
      <c r="A1" s="1705">
        <v>42795</v>
      </c>
      <c r="B1" s="1706"/>
      <c r="C1" s="1706"/>
      <c r="D1" s="1706"/>
      <c r="E1" s="1706"/>
      <c r="F1" s="1706"/>
      <c r="G1" s="1706"/>
      <c r="H1" s="1706"/>
      <c r="I1" s="1706"/>
      <c r="J1" s="1706"/>
      <c r="K1" s="1706"/>
      <c r="L1" s="1706"/>
      <c r="M1" s="1706"/>
      <c r="N1" s="1706"/>
      <c r="O1" s="1706"/>
    </row>
    <row r="2" spans="1:15" ht="25.15" customHeight="1" x14ac:dyDescent="0.25">
      <c r="A2" s="1707" t="s">
        <v>491</v>
      </c>
      <c r="B2" s="1708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1709"/>
    </row>
    <row r="3" spans="1:15" ht="31.15" customHeight="1" x14ac:dyDescent="0.25">
      <c r="A3" s="1711" t="s">
        <v>261</v>
      </c>
      <c r="B3" s="1711" t="s">
        <v>411</v>
      </c>
      <c r="C3" s="1710" t="s">
        <v>296</v>
      </c>
      <c r="D3" s="1710"/>
      <c r="E3" s="1710"/>
      <c r="F3" s="1710" t="s">
        <v>398</v>
      </c>
      <c r="G3" s="1710"/>
      <c r="H3" s="1710"/>
      <c r="I3" s="1710" t="s">
        <v>399</v>
      </c>
      <c r="J3" s="1710"/>
      <c r="K3" s="1710"/>
      <c r="L3" s="1713" t="s">
        <v>400</v>
      </c>
      <c r="M3" s="1715" t="s">
        <v>401</v>
      </c>
      <c r="N3" s="1715" t="s">
        <v>402</v>
      </c>
      <c r="O3" s="1715" t="s">
        <v>403</v>
      </c>
    </row>
    <row r="4" spans="1:15" ht="30.6" customHeight="1" x14ac:dyDescent="0.25">
      <c r="A4" s="1712"/>
      <c r="B4" s="1712"/>
      <c r="C4" s="801" t="s">
        <v>404</v>
      </c>
      <c r="D4" s="809" t="s">
        <v>405</v>
      </c>
      <c r="E4" s="801" t="s">
        <v>406</v>
      </c>
      <c r="F4" s="801" t="s">
        <v>404</v>
      </c>
      <c r="G4" s="809" t="s">
        <v>405</v>
      </c>
      <c r="H4" s="801" t="s">
        <v>406</v>
      </c>
      <c r="I4" s="801" t="s">
        <v>404</v>
      </c>
      <c r="J4" s="809" t="s">
        <v>405</v>
      </c>
      <c r="K4" s="801" t="s">
        <v>406</v>
      </c>
      <c r="L4" s="1714"/>
      <c r="M4" s="1716"/>
      <c r="N4" s="1716"/>
      <c r="O4" s="1716"/>
    </row>
    <row r="5" spans="1:15" ht="24.6" customHeight="1" x14ac:dyDescent="0.25">
      <c r="A5" s="390">
        <v>1</v>
      </c>
      <c r="B5" s="391">
        <v>2</v>
      </c>
      <c r="C5" s="391">
        <v>3</v>
      </c>
      <c r="D5" s="391">
        <v>4</v>
      </c>
      <c r="E5" s="391">
        <v>5</v>
      </c>
      <c r="F5" s="391">
        <v>6</v>
      </c>
      <c r="G5" s="391">
        <v>7</v>
      </c>
      <c r="H5" s="391">
        <v>8</v>
      </c>
      <c r="I5" s="391">
        <v>9</v>
      </c>
      <c r="J5" s="391">
        <v>10</v>
      </c>
      <c r="K5" s="391">
        <v>11</v>
      </c>
      <c r="L5" s="861">
        <v>12</v>
      </c>
      <c r="M5" s="391">
        <v>13</v>
      </c>
      <c r="N5" s="391">
        <v>14</v>
      </c>
      <c r="O5" s="391">
        <v>15</v>
      </c>
    </row>
    <row r="6" spans="1:15" ht="22.9" customHeight="1" x14ac:dyDescent="0.25">
      <c r="A6" s="390">
        <v>1</v>
      </c>
      <c r="B6" s="808" t="s">
        <v>414</v>
      </c>
      <c r="C6" s="802">
        <v>0</v>
      </c>
      <c r="D6" s="804">
        <v>0</v>
      </c>
      <c r="E6" s="802">
        <f>C6+D6</f>
        <v>0</v>
      </c>
      <c r="F6" s="802">
        <v>0</v>
      </c>
      <c r="G6" s="802">
        <v>0</v>
      </c>
      <c r="H6" s="803">
        <f t="shared" ref="H6:H11" si="0">F6+G6</f>
        <v>0</v>
      </c>
      <c r="I6" s="802">
        <v>0</v>
      </c>
      <c r="J6" s="802">
        <v>0</v>
      </c>
      <c r="K6" s="803">
        <f t="shared" ref="K6:K11" si="1">I6+J6</f>
        <v>0</v>
      </c>
      <c r="L6" s="862">
        <v>0</v>
      </c>
      <c r="M6" s="804">
        <v>0</v>
      </c>
      <c r="N6" s="804">
        <v>0</v>
      </c>
      <c r="O6" s="804">
        <v>0</v>
      </c>
    </row>
    <row r="7" spans="1:15" ht="22.9" customHeight="1" x14ac:dyDescent="0.25">
      <c r="A7" s="390">
        <v>2</v>
      </c>
      <c r="B7" s="799" t="s">
        <v>412</v>
      </c>
      <c r="C7" s="802">
        <v>0</v>
      </c>
      <c r="D7" s="804">
        <v>0</v>
      </c>
      <c r="E7" s="802">
        <f t="shared" ref="E7:E41" si="2">C7+D7</f>
        <v>0</v>
      </c>
      <c r="F7" s="802">
        <v>0</v>
      </c>
      <c r="G7" s="802">
        <v>0</v>
      </c>
      <c r="H7" s="803">
        <f t="shared" si="0"/>
        <v>0</v>
      </c>
      <c r="I7" s="802">
        <v>0</v>
      </c>
      <c r="J7" s="802">
        <v>0</v>
      </c>
      <c r="K7" s="803">
        <f t="shared" si="1"/>
        <v>0</v>
      </c>
      <c r="L7" s="862">
        <v>0</v>
      </c>
      <c r="M7" s="804">
        <v>0</v>
      </c>
      <c r="N7" s="804">
        <v>0</v>
      </c>
      <c r="O7" s="804">
        <v>0</v>
      </c>
    </row>
    <row r="8" spans="1:15" ht="22.9" customHeight="1" x14ac:dyDescent="0.25">
      <c r="A8" s="390">
        <v>3</v>
      </c>
      <c r="B8" s="799" t="s">
        <v>413</v>
      </c>
      <c r="C8" s="802">
        <v>0</v>
      </c>
      <c r="D8" s="804">
        <v>0</v>
      </c>
      <c r="E8" s="802">
        <f t="shared" si="2"/>
        <v>0</v>
      </c>
      <c r="F8" s="802">
        <v>0</v>
      </c>
      <c r="G8" s="802">
        <v>0</v>
      </c>
      <c r="H8" s="803">
        <f t="shared" si="0"/>
        <v>0</v>
      </c>
      <c r="I8" s="802">
        <v>0</v>
      </c>
      <c r="J8" s="802">
        <v>0</v>
      </c>
      <c r="K8" s="803">
        <f t="shared" si="1"/>
        <v>0</v>
      </c>
      <c r="L8" s="862">
        <v>0</v>
      </c>
      <c r="M8" s="804">
        <v>0</v>
      </c>
      <c r="N8" s="804">
        <v>0</v>
      </c>
      <c r="O8" s="804">
        <v>0</v>
      </c>
    </row>
    <row r="9" spans="1:15" ht="22.9" customHeight="1" x14ac:dyDescent="0.25">
      <c r="A9" s="864">
        <v>4</v>
      </c>
      <c r="B9" s="865" t="s">
        <v>263</v>
      </c>
      <c r="C9" s="802">
        <v>692.79</v>
      </c>
      <c r="D9" s="804">
        <v>0</v>
      </c>
      <c r="E9" s="802">
        <f t="shared" si="2"/>
        <v>692.79</v>
      </c>
      <c r="F9" s="803">
        <f>SWO!E105</f>
        <v>608.5</v>
      </c>
      <c r="G9" s="803">
        <f>SWO!E175</f>
        <v>22</v>
      </c>
      <c r="H9" s="803">
        <f t="shared" si="0"/>
        <v>630.5</v>
      </c>
      <c r="I9" s="803">
        <f>SWO!G105</f>
        <v>575.43000000000006</v>
      </c>
      <c r="J9" s="803">
        <f>SWO!G175</f>
        <v>21.24</v>
      </c>
      <c r="K9" s="803">
        <f t="shared" si="1"/>
        <v>596.67000000000007</v>
      </c>
      <c r="L9" s="862">
        <f>I9/C9*100</f>
        <v>83.0598016715022</v>
      </c>
      <c r="M9" s="804">
        <f>I9/F9*100</f>
        <v>94.565324568611359</v>
      </c>
      <c r="N9" s="804">
        <f>J9/G9*100</f>
        <v>96.545454545454533</v>
      </c>
      <c r="O9" s="804">
        <f t="shared" ref="O9:O42" si="3">K9/H9*100</f>
        <v>94.634417129262502</v>
      </c>
    </row>
    <row r="10" spans="1:15" ht="22.9" customHeight="1" x14ac:dyDescent="0.25">
      <c r="A10" s="390">
        <v>5</v>
      </c>
      <c r="B10" s="800" t="s">
        <v>264</v>
      </c>
      <c r="C10" s="802">
        <v>403.26</v>
      </c>
      <c r="D10" s="804">
        <v>0</v>
      </c>
      <c r="E10" s="802">
        <f t="shared" si="2"/>
        <v>403.26</v>
      </c>
      <c r="F10" s="803">
        <f>SWO!O105</f>
        <v>375.4</v>
      </c>
      <c r="G10" s="803">
        <f>SWO!O175</f>
        <v>23.6</v>
      </c>
      <c r="H10" s="803">
        <f t="shared" si="0"/>
        <v>399</v>
      </c>
      <c r="I10" s="803">
        <f>SWO!Q105</f>
        <v>370.77</v>
      </c>
      <c r="J10" s="803">
        <f>SWO!Q175</f>
        <v>22.29</v>
      </c>
      <c r="K10" s="803">
        <f t="shared" si="1"/>
        <v>393.06</v>
      </c>
      <c r="L10" s="862">
        <f t="shared" ref="L10:L42" si="4">I10/C10*100</f>
        <v>91.943163219758958</v>
      </c>
      <c r="M10" s="804">
        <f t="shared" ref="M10:M42" si="5">I10/F10*100</f>
        <v>98.766648907831637</v>
      </c>
      <c r="N10" s="804">
        <f t="shared" ref="N10:N42" si="6">J10/G10*100</f>
        <v>94.449152542372872</v>
      </c>
      <c r="O10" s="804">
        <f t="shared" si="3"/>
        <v>98.511278195488728</v>
      </c>
    </row>
    <row r="11" spans="1:15" ht="22.9" customHeight="1" x14ac:dyDescent="0.25">
      <c r="A11" s="390">
        <v>6</v>
      </c>
      <c r="B11" s="800" t="s">
        <v>265</v>
      </c>
      <c r="C11" s="802">
        <v>632.44000000000005</v>
      </c>
      <c r="D11" s="804">
        <v>0</v>
      </c>
      <c r="E11" s="802">
        <f t="shared" si="2"/>
        <v>632.44000000000005</v>
      </c>
      <c r="F11" s="803">
        <f>SWO!Y105</f>
        <v>545.54999999999995</v>
      </c>
      <c r="G11" s="803">
        <f>SWO!Y175</f>
        <v>25.5</v>
      </c>
      <c r="H11" s="803">
        <f t="shared" si="0"/>
        <v>571.04999999999995</v>
      </c>
      <c r="I11" s="803">
        <f>SWO!AA105</f>
        <v>514.63</v>
      </c>
      <c r="J11" s="803">
        <f>SWO!AA175</f>
        <v>25.18</v>
      </c>
      <c r="K11" s="803">
        <f t="shared" si="1"/>
        <v>539.80999999999995</v>
      </c>
      <c r="L11" s="862">
        <f t="shared" si="4"/>
        <v>81.372145974321668</v>
      </c>
      <c r="M11" s="804">
        <f t="shared" si="5"/>
        <v>94.332325176427474</v>
      </c>
      <c r="N11" s="804">
        <f t="shared" si="6"/>
        <v>98.745098039215691</v>
      </c>
      <c r="O11" s="804">
        <f t="shared" si="3"/>
        <v>94.529375711408804</v>
      </c>
    </row>
    <row r="12" spans="1:15" ht="22.9" customHeight="1" x14ac:dyDescent="0.25">
      <c r="A12" s="390">
        <v>7</v>
      </c>
      <c r="B12" s="800" t="s">
        <v>266</v>
      </c>
      <c r="C12" s="802">
        <v>627.01</v>
      </c>
      <c r="D12" s="804">
        <v>0</v>
      </c>
      <c r="E12" s="802">
        <f t="shared" si="2"/>
        <v>627.01</v>
      </c>
      <c r="F12" s="803">
        <f>SWO!AI105</f>
        <v>573.25</v>
      </c>
      <c r="G12" s="803">
        <f>SWO!AI175</f>
        <v>3</v>
      </c>
      <c r="H12" s="803">
        <f t="shared" ref="H12:H41" si="7">F12+G12</f>
        <v>576.25</v>
      </c>
      <c r="I12" s="803">
        <f>SWO!AK105</f>
        <v>569.20000000000005</v>
      </c>
      <c r="J12" s="803">
        <f>SWO!AK175</f>
        <v>3</v>
      </c>
      <c r="K12" s="803">
        <f t="shared" ref="K12:K41" si="8">I12+J12</f>
        <v>572.20000000000005</v>
      </c>
      <c r="L12" s="862">
        <f t="shared" si="4"/>
        <v>90.78005135484284</v>
      </c>
      <c r="M12" s="804">
        <f t="shared" si="5"/>
        <v>99.29350196249456</v>
      </c>
      <c r="N12" s="804">
        <f t="shared" si="6"/>
        <v>100</v>
      </c>
      <c r="O12" s="804">
        <f t="shared" si="3"/>
        <v>99.29718004338396</v>
      </c>
    </row>
    <row r="13" spans="1:15" ht="22.9" customHeight="1" x14ac:dyDescent="0.25">
      <c r="A13" s="390">
        <v>8</v>
      </c>
      <c r="B13" s="800" t="s">
        <v>267</v>
      </c>
      <c r="C13" s="802">
        <v>383.99</v>
      </c>
      <c r="D13" s="804">
        <v>0</v>
      </c>
      <c r="E13" s="802">
        <f t="shared" si="2"/>
        <v>383.99</v>
      </c>
      <c r="F13" s="803">
        <f>SWO!AS105</f>
        <v>340.70999999999992</v>
      </c>
      <c r="G13" s="803">
        <f>SWO!AS175</f>
        <v>26</v>
      </c>
      <c r="H13" s="803">
        <f t="shared" si="7"/>
        <v>366.70999999999992</v>
      </c>
      <c r="I13" s="803">
        <f>SWO!AU105</f>
        <v>313.45000000000005</v>
      </c>
      <c r="J13" s="803">
        <f>SWO!AU175</f>
        <v>25.54</v>
      </c>
      <c r="K13" s="803">
        <f t="shared" si="8"/>
        <v>338.99000000000007</v>
      </c>
      <c r="L13" s="862">
        <f t="shared" si="4"/>
        <v>81.629729940883891</v>
      </c>
      <c r="M13" s="804">
        <f t="shared" si="5"/>
        <v>91.999060784831713</v>
      </c>
      <c r="N13" s="804">
        <f t="shared" si="6"/>
        <v>98.230769230769226</v>
      </c>
      <c r="O13" s="804">
        <f t="shared" si="3"/>
        <v>92.44089334896789</v>
      </c>
    </row>
    <row r="14" spans="1:15" ht="22.9" customHeight="1" x14ac:dyDescent="0.25">
      <c r="A14" s="390">
        <v>9</v>
      </c>
      <c r="B14" s="800" t="s">
        <v>268</v>
      </c>
      <c r="C14" s="802">
        <v>377.13</v>
      </c>
      <c r="D14" s="804">
        <v>0</v>
      </c>
      <c r="E14" s="802">
        <f t="shared" si="2"/>
        <v>377.13</v>
      </c>
      <c r="F14" s="803">
        <f>SWO!BC105</f>
        <v>340.05</v>
      </c>
      <c r="G14" s="803">
        <f>SWO!BC175</f>
        <v>0</v>
      </c>
      <c r="H14" s="803">
        <f t="shared" si="7"/>
        <v>340.05</v>
      </c>
      <c r="I14" s="803">
        <f>SWO!BE105</f>
        <v>315.13</v>
      </c>
      <c r="J14" s="803">
        <f>SWO!BE175</f>
        <v>0</v>
      </c>
      <c r="K14" s="803">
        <f t="shared" si="8"/>
        <v>315.13</v>
      </c>
      <c r="L14" s="862">
        <f t="shared" si="4"/>
        <v>83.560045607615407</v>
      </c>
      <c r="M14" s="804">
        <f t="shared" si="5"/>
        <v>92.671665931480661</v>
      </c>
      <c r="N14" s="804" t="e">
        <f t="shared" si="6"/>
        <v>#DIV/0!</v>
      </c>
      <c r="O14" s="804">
        <f t="shared" si="3"/>
        <v>92.671665931480661</v>
      </c>
    </row>
    <row r="15" spans="1:15" ht="22.9" customHeight="1" x14ac:dyDescent="0.25">
      <c r="A15" s="390">
        <v>10</v>
      </c>
      <c r="B15" s="800" t="s">
        <v>269</v>
      </c>
      <c r="C15" s="802">
        <v>679.54</v>
      </c>
      <c r="D15" s="804">
        <v>0</v>
      </c>
      <c r="E15" s="802">
        <f t="shared" si="2"/>
        <v>679.54</v>
      </c>
      <c r="F15" s="803">
        <f>SWO!BM105</f>
        <v>685.15</v>
      </c>
      <c r="G15" s="803">
        <f>SWO!BM175</f>
        <v>48.25</v>
      </c>
      <c r="H15" s="803">
        <f t="shared" si="7"/>
        <v>733.4</v>
      </c>
      <c r="I15" s="803">
        <f>SWO!BO105</f>
        <v>635.65</v>
      </c>
      <c r="J15" s="803">
        <f>SWO!BO175</f>
        <v>42.31</v>
      </c>
      <c r="K15" s="803">
        <f t="shared" si="8"/>
        <v>677.96</v>
      </c>
      <c r="L15" s="862">
        <f t="shared" si="4"/>
        <v>93.541219059952311</v>
      </c>
      <c r="M15" s="804">
        <f t="shared" si="5"/>
        <v>92.775304677807782</v>
      </c>
      <c r="N15" s="804">
        <f t="shared" si="6"/>
        <v>87.689119170984469</v>
      </c>
      <c r="O15" s="804">
        <f t="shared" si="3"/>
        <v>92.440687210253628</v>
      </c>
    </row>
    <row r="16" spans="1:15" ht="22.9" customHeight="1" x14ac:dyDescent="0.25">
      <c r="A16" s="390">
        <v>11</v>
      </c>
      <c r="B16" s="800" t="s">
        <v>270</v>
      </c>
      <c r="C16" s="802">
        <v>2201.9699999999998</v>
      </c>
      <c r="D16" s="804">
        <v>0</v>
      </c>
      <c r="E16" s="802">
        <f t="shared" si="2"/>
        <v>2201.9699999999998</v>
      </c>
      <c r="F16" s="803">
        <f>SWO!BW105</f>
        <v>2587.02</v>
      </c>
      <c r="G16" s="803">
        <f>SWO!BW175</f>
        <v>64.2</v>
      </c>
      <c r="H16" s="803">
        <f t="shared" si="7"/>
        <v>2651.22</v>
      </c>
      <c r="I16" s="803">
        <f>SWO!BY105</f>
        <v>2587.02</v>
      </c>
      <c r="J16" s="803">
        <f>SWO!BY175</f>
        <v>74.14</v>
      </c>
      <c r="K16" s="803">
        <f t="shared" si="8"/>
        <v>2661.16</v>
      </c>
      <c r="L16" s="862">
        <f t="shared" si="4"/>
        <v>117.48661425904987</v>
      </c>
      <c r="M16" s="804">
        <f t="shared" si="5"/>
        <v>100</v>
      </c>
      <c r="N16" s="804">
        <f t="shared" si="6"/>
        <v>115.48286604361371</v>
      </c>
      <c r="O16" s="804">
        <f t="shared" si="3"/>
        <v>100.37492173414503</v>
      </c>
    </row>
    <row r="17" spans="1:15" ht="22.9" customHeight="1" x14ac:dyDescent="0.25">
      <c r="A17" s="390">
        <v>12</v>
      </c>
      <c r="B17" s="800" t="s">
        <v>271</v>
      </c>
      <c r="C17" s="802">
        <v>691.83</v>
      </c>
      <c r="D17" s="804">
        <v>0</v>
      </c>
      <c r="E17" s="802">
        <f t="shared" si="2"/>
        <v>691.83</v>
      </c>
      <c r="F17" s="803">
        <f>SWO!CG105</f>
        <v>556.5</v>
      </c>
      <c r="G17" s="803">
        <f>SWO!CG175</f>
        <v>23</v>
      </c>
      <c r="H17" s="803">
        <f t="shared" si="7"/>
        <v>579.5</v>
      </c>
      <c r="I17" s="803">
        <f>SWO!CI105</f>
        <v>525.99000000000012</v>
      </c>
      <c r="J17" s="803">
        <f>SWO!CI175</f>
        <v>23.03</v>
      </c>
      <c r="K17" s="803">
        <f t="shared" si="8"/>
        <v>549.0200000000001</v>
      </c>
      <c r="L17" s="862">
        <f t="shared" si="4"/>
        <v>76.028793200641786</v>
      </c>
      <c r="M17" s="804">
        <f t="shared" si="5"/>
        <v>94.517520215633439</v>
      </c>
      <c r="N17" s="804">
        <f t="shared" si="6"/>
        <v>100.1304347826087</v>
      </c>
      <c r="O17" s="804">
        <f t="shared" si="3"/>
        <v>94.740293356341681</v>
      </c>
    </row>
    <row r="18" spans="1:15" ht="22.9" customHeight="1" x14ac:dyDescent="0.25">
      <c r="A18" s="390">
        <v>13</v>
      </c>
      <c r="B18" s="800" t="s">
        <v>272</v>
      </c>
      <c r="C18" s="802">
        <v>359.03</v>
      </c>
      <c r="D18" s="804">
        <v>0</v>
      </c>
      <c r="E18" s="802">
        <f t="shared" si="2"/>
        <v>359.03</v>
      </c>
      <c r="F18" s="803">
        <f>SWO!CQ105</f>
        <v>269.81</v>
      </c>
      <c r="G18" s="803">
        <f>SWO!CQ175</f>
        <v>25.5</v>
      </c>
      <c r="H18" s="803">
        <f t="shared" si="7"/>
        <v>295.31</v>
      </c>
      <c r="I18" s="803">
        <f>SWO!CS105</f>
        <v>269.80199999999996</v>
      </c>
      <c r="J18" s="803">
        <f>SWO!CS175</f>
        <v>18.690000000000001</v>
      </c>
      <c r="K18" s="803">
        <f t="shared" si="8"/>
        <v>288.49199999999996</v>
      </c>
      <c r="L18" s="862">
        <f t="shared" si="4"/>
        <v>75.14748071191822</v>
      </c>
      <c r="M18" s="804">
        <f t="shared" si="5"/>
        <v>99.997034950520728</v>
      </c>
      <c r="N18" s="804">
        <f t="shared" si="6"/>
        <v>73.294117647058826</v>
      </c>
      <c r="O18" s="804">
        <f t="shared" si="3"/>
        <v>97.69123971419863</v>
      </c>
    </row>
    <row r="19" spans="1:15" ht="22.9" customHeight="1" x14ac:dyDescent="0.25">
      <c r="A19" s="390">
        <v>14</v>
      </c>
      <c r="B19" s="800" t="s">
        <v>273</v>
      </c>
      <c r="C19" s="802">
        <v>774.35</v>
      </c>
      <c r="D19" s="804">
        <v>0</v>
      </c>
      <c r="E19" s="802">
        <f t="shared" si="2"/>
        <v>774.35</v>
      </c>
      <c r="F19" s="803">
        <f>SWO!DA105</f>
        <v>886.79</v>
      </c>
      <c r="G19" s="803">
        <f>SWO!DA175</f>
        <v>10.92</v>
      </c>
      <c r="H19" s="803">
        <f t="shared" si="7"/>
        <v>897.70999999999992</v>
      </c>
      <c r="I19" s="803">
        <f>SWO!DC105</f>
        <v>847.93000000000006</v>
      </c>
      <c r="J19" s="803">
        <f>SWO!DC175</f>
        <v>15.58</v>
      </c>
      <c r="K19" s="803">
        <f t="shared" si="8"/>
        <v>863.5100000000001</v>
      </c>
      <c r="L19" s="862">
        <f t="shared" si="4"/>
        <v>109.50216310453928</v>
      </c>
      <c r="M19" s="804">
        <f t="shared" si="5"/>
        <v>95.617902772922577</v>
      </c>
      <c r="N19" s="804">
        <f t="shared" si="6"/>
        <v>142.67399267399267</v>
      </c>
      <c r="O19" s="804">
        <f t="shared" si="3"/>
        <v>96.190306446402531</v>
      </c>
    </row>
    <row r="20" spans="1:15" ht="22.9" customHeight="1" x14ac:dyDescent="0.25">
      <c r="A20" s="390">
        <v>15</v>
      </c>
      <c r="B20" s="800" t="s">
        <v>274</v>
      </c>
      <c r="C20" s="802">
        <v>230.82</v>
      </c>
      <c r="D20" s="804">
        <v>0</v>
      </c>
      <c r="E20" s="802">
        <f t="shared" si="2"/>
        <v>230.82</v>
      </c>
      <c r="F20" s="803">
        <f>SWO!DK105</f>
        <v>205.18</v>
      </c>
      <c r="G20" s="803">
        <f>SWO!DK175</f>
        <v>0</v>
      </c>
      <c r="H20" s="803">
        <f t="shared" si="7"/>
        <v>205.18</v>
      </c>
      <c r="I20" s="803">
        <f>SWO!DM105</f>
        <v>202.26</v>
      </c>
      <c r="J20" s="803">
        <f>SWO!DM175</f>
        <v>0</v>
      </c>
      <c r="K20" s="803">
        <f t="shared" si="8"/>
        <v>202.26</v>
      </c>
      <c r="L20" s="862">
        <f t="shared" si="4"/>
        <v>87.626722121133355</v>
      </c>
      <c r="M20" s="804">
        <f t="shared" si="5"/>
        <v>98.576859343015883</v>
      </c>
      <c r="N20" s="804" t="e">
        <f t="shared" si="6"/>
        <v>#DIV/0!</v>
      </c>
      <c r="O20" s="804">
        <f t="shared" si="3"/>
        <v>98.576859343015883</v>
      </c>
    </row>
    <row r="21" spans="1:15" ht="22.9" customHeight="1" x14ac:dyDescent="0.25">
      <c r="A21" s="390">
        <v>16</v>
      </c>
      <c r="B21" s="800" t="s">
        <v>275</v>
      </c>
      <c r="C21" s="802">
        <v>655.29</v>
      </c>
      <c r="D21" s="804">
        <v>0</v>
      </c>
      <c r="E21" s="802">
        <f t="shared" si="2"/>
        <v>655.29</v>
      </c>
      <c r="F21" s="803">
        <f>SWO!DU105</f>
        <v>541.6</v>
      </c>
      <c r="G21" s="803">
        <f>SWO!DU175</f>
        <v>34.260000000000005</v>
      </c>
      <c r="H21" s="803">
        <f t="shared" si="7"/>
        <v>575.86</v>
      </c>
      <c r="I21" s="803">
        <f>SWO!DW105</f>
        <v>540.02</v>
      </c>
      <c r="J21" s="803">
        <f>SWO!DW175</f>
        <v>34.230000000000004</v>
      </c>
      <c r="K21" s="803">
        <f t="shared" si="8"/>
        <v>574.25</v>
      </c>
      <c r="L21" s="862">
        <f t="shared" si="4"/>
        <v>82.409314959788787</v>
      </c>
      <c r="M21" s="804">
        <f t="shared" si="5"/>
        <v>99.708271787296894</v>
      </c>
      <c r="N21" s="804">
        <f t="shared" si="6"/>
        <v>99.9124343257443</v>
      </c>
      <c r="O21" s="804">
        <f t="shared" si="3"/>
        <v>99.720418157190977</v>
      </c>
    </row>
    <row r="22" spans="1:15" ht="22.9" customHeight="1" x14ac:dyDescent="0.25">
      <c r="A22" s="390">
        <v>17</v>
      </c>
      <c r="B22" s="800" t="s">
        <v>276</v>
      </c>
      <c r="C22" s="802">
        <v>520.89723404000006</v>
      </c>
      <c r="D22" s="804">
        <v>0</v>
      </c>
      <c r="E22" s="802">
        <f t="shared" si="2"/>
        <v>520.89723404000006</v>
      </c>
      <c r="F22" s="803">
        <f>SWO!EE105</f>
        <v>391.78999999999996</v>
      </c>
      <c r="G22" s="803">
        <f>SWO!EE175</f>
        <v>15.37</v>
      </c>
      <c r="H22" s="803">
        <f t="shared" si="7"/>
        <v>407.15999999999997</v>
      </c>
      <c r="I22" s="803">
        <f>SWO!EG105</f>
        <v>386.06</v>
      </c>
      <c r="J22" s="803">
        <f>SWO!EG175</f>
        <v>15.37</v>
      </c>
      <c r="K22" s="803">
        <f t="shared" si="8"/>
        <v>401.43</v>
      </c>
      <c r="L22" s="862">
        <f t="shared" si="4"/>
        <v>74.114426948628065</v>
      </c>
      <c r="M22" s="804">
        <f t="shared" si="5"/>
        <v>98.537481814237225</v>
      </c>
      <c r="N22" s="804">
        <f t="shared" si="6"/>
        <v>100</v>
      </c>
      <c r="O22" s="804">
        <f t="shared" si="3"/>
        <v>98.592690834070154</v>
      </c>
    </row>
    <row r="23" spans="1:15" ht="22.9" customHeight="1" x14ac:dyDescent="0.25">
      <c r="A23" s="390">
        <v>18</v>
      </c>
      <c r="B23" s="800" t="s">
        <v>277</v>
      </c>
      <c r="C23" s="802">
        <v>699.13</v>
      </c>
      <c r="D23" s="804">
        <v>0</v>
      </c>
      <c r="E23" s="802">
        <f t="shared" si="2"/>
        <v>699.13</v>
      </c>
      <c r="F23" s="803">
        <f>SWO!EO105</f>
        <v>618.20000000000005</v>
      </c>
      <c r="G23" s="803">
        <f>SWO!EO175</f>
        <v>19</v>
      </c>
      <c r="H23" s="803">
        <f t="shared" si="7"/>
        <v>637.20000000000005</v>
      </c>
      <c r="I23" s="803">
        <f>SWO!EQ105</f>
        <v>609.05999999999995</v>
      </c>
      <c r="J23" s="803">
        <f>SWO!EQ175</f>
        <v>20.02</v>
      </c>
      <c r="K23" s="803">
        <f t="shared" si="8"/>
        <v>629.07999999999993</v>
      </c>
      <c r="L23" s="862">
        <f t="shared" si="4"/>
        <v>87.116845221918666</v>
      </c>
      <c r="M23" s="804">
        <f t="shared" si="5"/>
        <v>98.521514073115483</v>
      </c>
      <c r="N23" s="804">
        <f t="shared" si="6"/>
        <v>105.36842105263158</v>
      </c>
      <c r="O23" s="804">
        <f t="shared" si="3"/>
        <v>98.72567482736973</v>
      </c>
    </row>
    <row r="24" spans="1:15" ht="22.9" customHeight="1" x14ac:dyDescent="0.25">
      <c r="A24" s="390">
        <v>19</v>
      </c>
      <c r="B24" s="800" t="s">
        <v>278</v>
      </c>
      <c r="C24" s="802">
        <v>706.45787233600004</v>
      </c>
      <c r="D24" s="804">
        <v>0</v>
      </c>
      <c r="E24" s="802">
        <f t="shared" si="2"/>
        <v>706.45787233600004</v>
      </c>
      <c r="F24" s="803">
        <f>SWO!EY105</f>
        <v>730.6</v>
      </c>
      <c r="G24" s="803">
        <f>SWO!EY175</f>
        <v>29.5</v>
      </c>
      <c r="H24" s="803">
        <f t="shared" si="7"/>
        <v>760.1</v>
      </c>
      <c r="I24" s="803">
        <f>SWO!FA105</f>
        <v>707.95</v>
      </c>
      <c r="J24" s="803">
        <f>SWO!FA175</f>
        <v>29.13</v>
      </c>
      <c r="K24" s="803">
        <f t="shared" si="8"/>
        <v>737.08</v>
      </c>
      <c r="L24" s="862">
        <f t="shared" si="4"/>
        <v>100.21121254676746</v>
      </c>
      <c r="M24" s="804">
        <f t="shared" si="5"/>
        <v>96.899808376676717</v>
      </c>
      <c r="N24" s="804">
        <f t="shared" si="6"/>
        <v>98.745762711864401</v>
      </c>
      <c r="O24" s="804">
        <f t="shared" si="3"/>
        <v>96.971451124851995</v>
      </c>
    </row>
    <row r="25" spans="1:15" ht="22.9" customHeight="1" x14ac:dyDescent="0.25">
      <c r="A25" s="390">
        <v>20</v>
      </c>
      <c r="B25" s="800" t="s">
        <v>279</v>
      </c>
      <c r="C25" s="802">
        <v>180.08</v>
      </c>
      <c r="D25" s="804">
        <v>0</v>
      </c>
      <c r="E25" s="802">
        <f t="shared" si="2"/>
        <v>180.08</v>
      </c>
      <c r="F25" s="803">
        <f>SWO!FI105</f>
        <v>93</v>
      </c>
      <c r="G25" s="803">
        <f>SWO!FI175</f>
        <v>23</v>
      </c>
      <c r="H25" s="803">
        <f t="shared" si="7"/>
        <v>116</v>
      </c>
      <c r="I25" s="803">
        <f>SWO!FK105</f>
        <v>88.29</v>
      </c>
      <c r="J25" s="803">
        <f>SWO!FK175</f>
        <v>24.22</v>
      </c>
      <c r="K25" s="803">
        <f t="shared" si="8"/>
        <v>112.51</v>
      </c>
      <c r="L25" s="862">
        <f t="shared" si="4"/>
        <v>49.028209684584631</v>
      </c>
      <c r="M25" s="804">
        <f t="shared" si="5"/>
        <v>94.935483870967758</v>
      </c>
      <c r="N25" s="804">
        <f t="shared" si="6"/>
        <v>105.30434782608695</v>
      </c>
      <c r="O25" s="804">
        <f t="shared" si="3"/>
        <v>96.991379310344826</v>
      </c>
    </row>
    <row r="26" spans="1:15" ht="22.9" customHeight="1" x14ac:dyDescent="0.25">
      <c r="A26" s="390">
        <v>21</v>
      </c>
      <c r="B26" s="800" t="s">
        <v>280</v>
      </c>
      <c r="C26" s="802">
        <v>24.49</v>
      </c>
      <c r="D26" s="804">
        <v>0</v>
      </c>
      <c r="E26" s="802">
        <f t="shared" si="2"/>
        <v>24.49</v>
      </c>
      <c r="F26" s="803">
        <f>SWO!FS105</f>
        <v>27.770000000000003</v>
      </c>
      <c r="G26" s="803">
        <f>SWO!FS175</f>
        <v>0</v>
      </c>
      <c r="H26" s="803">
        <f t="shared" si="7"/>
        <v>27.770000000000003</v>
      </c>
      <c r="I26" s="803">
        <f>SWO!FU105</f>
        <v>23.34</v>
      </c>
      <c r="J26" s="803">
        <f>SWO!FU175</f>
        <v>0</v>
      </c>
      <c r="K26" s="803">
        <f t="shared" si="8"/>
        <v>23.34</v>
      </c>
      <c r="L26" s="862">
        <f t="shared" si="4"/>
        <v>95.304205798285025</v>
      </c>
      <c r="M26" s="804">
        <f t="shared" si="5"/>
        <v>84.04753330932661</v>
      </c>
      <c r="N26" s="804" t="e">
        <f t="shared" si="6"/>
        <v>#DIV/0!</v>
      </c>
      <c r="O26" s="804">
        <f t="shared" si="3"/>
        <v>84.04753330932661</v>
      </c>
    </row>
    <row r="27" spans="1:15" ht="22.9" customHeight="1" x14ac:dyDescent="0.25">
      <c r="A27" s="390">
        <v>22</v>
      </c>
      <c r="B27" s="800" t="s">
        <v>281</v>
      </c>
      <c r="C27" s="802">
        <v>325.07</v>
      </c>
      <c r="D27" s="804">
        <v>0</v>
      </c>
      <c r="E27" s="802">
        <f t="shared" si="2"/>
        <v>325.07</v>
      </c>
      <c r="F27" s="803">
        <f>SWO!GC105</f>
        <v>264.25</v>
      </c>
      <c r="G27" s="803">
        <f>SWO!GC175</f>
        <v>42</v>
      </c>
      <c r="H27" s="803">
        <f t="shared" si="7"/>
        <v>306.25</v>
      </c>
      <c r="I27" s="803">
        <f>SWO!GE105</f>
        <v>251.17000000000004</v>
      </c>
      <c r="J27" s="803">
        <f>SWO!GE175</f>
        <v>42</v>
      </c>
      <c r="K27" s="803">
        <f t="shared" si="8"/>
        <v>293.17000000000007</v>
      </c>
      <c r="L27" s="862">
        <f t="shared" si="4"/>
        <v>77.266434921709177</v>
      </c>
      <c r="M27" s="804">
        <f t="shared" si="5"/>
        <v>95.050141911069076</v>
      </c>
      <c r="N27" s="804">
        <f t="shared" si="6"/>
        <v>100</v>
      </c>
      <c r="O27" s="804">
        <f t="shared" si="3"/>
        <v>95.728979591836762</v>
      </c>
    </row>
    <row r="28" spans="1:15" ht="22.9" customHeight="1" x14ac:dyDescent="0.25">
      <c r="A28" s="390">
        <v>23</v>
      </c>
      <c r="B28" s="800" t="s">
        <v>282</v>
      </c>
      <c r="C28" s="802">
        <v>120.59</v>
      </c>
      <c r="D28" s="804">
        <v>0</v>
      </c>
      <c r="E28" s="802">
        <f t="shared" si="2"/>
        <v>120.59</v>
      </c>
      <c r="F28" s="803">
        <f>SWO!GM105</f>
        <v>87.89</v>
      </c>
      <c r="G28" s="803">
        <f>SWO!GM175</f>
        <v>6</v>
      </c>
      <c r="H28" s="803">
        <f t="shared" si="7"/>
        <v>93.89</v>
      </c>
      <c r="I28" s="803">
        <f>SWO!GO105</f>
        <v>78.61</v>
      </c>
      <c r="J28" s="803">
        <f>SWO!GO175</f>
        <v>17.22</v>
      </c>
      <c r="K28" s="803">
        <f t="shared" si="8"/>
        <v>95.83</v>
      </c>
      <c r="L28" s="862">
        <f t="shared" si="4"/>
        <v>65.187826519611903</v>
      </c>
      <c r="M28" s="804">
        <f t="shared" si="5"/>
        <v>89.441347138468544</v>
      </c>
      <c r="N28" s="804">
        <f t="shared" si="6"/>
        <v>286.99999999999994</v>
      </c>
      <c r="O28" s="804">
        <f t="shared" si="3"/>
        <v>102.06624773671318</v>
      </c>
    </row>
    <row r="29" spans="1:15" ht="22.9" customHeight="1" x14ac:dyDescent="0.25">
      <c r="A29" s="390">
        <v>24</v>
      </c>
      <c r="B29" s="800" t="s">
        <v>283</v>
      </c>
      <c r="C29" s="802">
        <v>34.14</v>
      </c>
      <c r="D29" s="804">
        <v>0</v>
      </c>
      <c r="E29" s="802">
        <f t="shared" si="2"/>
        <v>34.14</v>
      </c>
      <c r="F29" s="803">
        <f>SWO!GW105</f>
        <v>33.450000000000003</v>
      </c>
      <c r="G29" s="803">
        <f>SWO!GW175</f>
        <v>1</v>
      </c>
      <c r="H29" s="803">
        <f t="shared" si="7"/>
        <v>34.450000000000003</v>
      </c>
      <c r="I29" s="803">
        <f>SWO!GY105</f>
        <v>22.47</v>
      </c>
      <c r="J29" s="803">
        <f>SWO!GY175</f>
        <v>0.3</v>
      </c>
      <c r="K29" s="803">
        <f t="shared" si="8"/>
        <v>22.77</v>
      </c>
      <c r="L29" s="862">
        <f t="shared" si="4"/>
        <v>65.817223198594021</v>
      </c>
      <c r="M29" s="804">
        <f t="shared" si="5"/>
        <v>67.174887892376674</v>
      </c>
      <c r="N29" s="804">
        <f t="shared" si="6"/>
        <v>30</v>
      </c>
      <c r="O29" s="804">
        <f t="shared" si="3"/>
        <v>66.095791001451374</v>
      </c>
    </row>
    <row r="30" spans="1:15" ht="22.9" customHeight="1" x14ac:dyDescent="0.25">
      <c r="A30" s="390">
        <v>25</v>
      </c>
      <c r="B30" s="800" t="s">
        <v>284</v>
      </c>
      <c r="C30" s="802">
        <v>60.044042552000008</v>
      </c>
      <c r="D30" s="804">
        <v>0</v>
      </c>
      <c r="E30" s="802">
        <f t="shared" si="2"/>
        <v>60.044042552000008</v>
      </c>
      <c r="F30" s="803">
        <f>SWO!HG105</f>
        <v>43.449999999999996</v>
      </c>
      <c r="G30" s="803">
        <f>SWO!HG175</f>
        <v>12.9</v>
      </c>
      <c r="H30" s="803">
        <f t="shared" si="7"/>
        <v>56.349999999999994</v>
      </c>
      <c r="I30" s="803">
        <f>SWO!HI105</f>
        <v>36.950000000000003</v>
      </c>
      <c r="J30" s="803">
        <f>SWO!HI175</f>
        <v>13.63</v>
      </c>
      <c r="K30" s="803">
        <f t="shared" si="8"/>
        <v>50.580000000000005</v>
      </c>
      <c r="L30" s="862">
        <f t="shared" si="4"/>
        <v>61.538161705218556</v>
      </c>
      <c r="M30" s="804">
        <f t="shared" si="5"/>
        <v>85.040276179516709</v>
      </c>
      <c r="N30" s="804">
        <f t="shared" si="6"/>
        <v>105.65891472868216</v>
      </c>
      <c r="O30" s="804">
        <f t="shared" si="3"/>
        <v>89.760425909494245</v>
      </c>
    </row>
    <row r="31" spans="1:15" ht="22.9" customHeight="1" x14ac:dyDescent="0.25">
      <c r="A31" s="390">
        <v>26</v>
      </c>
      <c r="B31" s="800" t="s">
        <v>285</v>
      </c>
      <c r="C31" s="802">
        <v>58.15</v>
      </c>
      <c r="D31" s="804">
        <v>0</v>
      </c>
      <c r="E31" s="802">
        <f t="shared" si="2"/>
        <v>58.15</v>
      </c>
      <c r="F31" s="803">
        <f>SWO!HQ105</f>
        <v>42.22</v>
      </c>
      <c r="G31" s="803">
        <f>SWO!HQ175</f>
        <v>2.64</v>
      </c>
      <c r="H31" s="803">
        <f t="shared" si="7"/>
        <v>44.86</v>
      </c>
      <c r="I31" s="803">
        <f>SWO!HS105</f>
        <v>46.019999999999996</v>
      </c>
      <c r="J31" s="803">
        <f>SWO!HS175</f>
        <v>0.21</v>
      </c>
      <c r="K31" s="803">
        <f t="shared" si="8"/>
        <v>46.23</v>
      </c>
      <c r="L31" s="862">
        <f t="shared" si="4"/>
        <v>79.140154772141017</v>
      </c>
      <c r="M31" s="804">
        <f t="shared" si="5"/>
        <v>109.00047370914258</v>
      </c>
      <c r="N31" s="804">
        <f t="shared" si="6"/>
        <v>7.9545454545454541</v>
      </c>
      <c r="O31" s="804">
        <f t="shared" si="3"/>
        <v>103.05394560855996</v>
      </c>
    </row>
    <row r="32" spans="1:15" ht="22.9" customHeight="1" x14ac:dyDescent="0.25">
      <c r="A32" s="390">
        <v>27</v>
      </c>
      <c r="B32" s="800" t="s">
        <v>407</v>
      </c>
      <c r="C32" s="802">
        <v>2.56</v>
      </c>
      <c r="D32" s="804">
        <v>0</v>
      </c>
      <c r="E32" s="802">
        <f t="shared" si="2"/>
        <v>2.56</v>
      </c>
      <c r="F32" s="803">
        <f>SWO!IA105</f>
        <v>2.2300000000000004</v>
      </c>
      <c r="G32" s="803">
        <f>SWO!IA175</f>
        <v>0</v>
      </c>
      <c r="H32" s="803">
        <f t="shared" si="7"/>
        <v>2.2300000000000004</v>
      </c>
      <c r="I32" s="803">
        <f>SWO!IC105</f>
        <v>1.9675</v>
      </c>
      <c r="J32" s="803">
        <f>SWO!IC175</f>
        <v>0</v>
      </c>
      <c r="K32" s="803">
        <f t="shared" si="8"/>
        <v>1.9675</v>
      </c>
      <c r="L32" s="862">
        <f t="shared" si="4"/>
        <v>76.85546875</v>
      </c>
      <c r="M32" s="804">
        <f t="shared" si="5"/>
        <v>88.228699551569491</v>
      </c>
      <c r="N32" s="804" t="e">
        <f t="shared" si="6"/>
        <v>#DIV/0!</v>
      </c>
      <c r="O32" s="804">
        <v>0</v>
      </c>
    </row>
    <row r="33" spans="1:15" ht="22.9" customHeight="1" x14ac:dyDescent="0.25">
      <c r="A33" s="390">
        <v>28</v>
      </c>
      <c r="B33" s="800" t="s">
        <v>287</v>
      </c>
      <c r="C33" s="802">
        <v>399.84723403999993</v>
      </c>
      <c r="D33" s="804">
        <v>0</v>
      </c>
      <c r="E33" s="802">
        <f t="shared" si="2"/>
        <v>399.84723403999993</v>
      </c>
      <c r="F33" s="803">
        <f>SWO!IK105</f>
        <v>272.07</v>
      </c>
      <c r="G33" s="803">
        <f>SWO!IK175</f>
        <v>22.5</v>
      </c>
      <c r="H33" s="803">
        <f t="shared" si="7"/>
        <v>294.57</v>
      </c>
      <c r="I33" s="803">
        <f>SWO!IM105</f>
        <v>263.93</v>
      </c>
      <c r="J33" s="803">
        <f>SWO!IM175</f>
        <v>15.14</v>
      </c>
      <c r="K33" s="803">
        <f t="shared" si="8"/>
        <v>279.07</v>
      </c>
      <c r="L33" s="862">
        <f t="shared" si="4"/>
        <v>66.007709327707133</v>
      </c>
      <c r="M33" s="804">
        <f t="shared" si="5"/>
        <v>97.008122909545349</v>
      </c>
      <c r="N33" s="804">
        <f t="shared" si="6"/>
        <v>67.288888888888891</v>
      </c>
      <c r="O33" s="804">
        <f t="shared" si="3"/>
        <v>94.738092813253218</v>
      </c>
    </row>
    <row r="34" spans="1:15" ht="22.9" customHeight="1" x14ac:dyDescent="0.25">
      <c r="A34" s="864">
        <v>29</v>
      </c>
      <c r="B34" s="865" t="s">
        <v>288</v>
      </c>
      <c r="C34" s="802">
        <v>243.89</v>
      </c>
      <c r="D34" s="804">
        <v>0</v>
      </c>
      <c r="E34" s="802">
        <f t="shared" si="2"/>
        <v>243.89</v>
      </c>
      <c r="F34" s="803">
        <f>SWO!IU105</f>
        <v>243.1</v>
      </c>
      <c r="G34" s="803">
        <f>SWO!IU175</f>
        <v>0</v>
      </c>
      <c r="H34" s="803">
        <f t="shared" si="7"/>
        <v>243.1</v>
      </c>
      <c r="I34" s="803">
        <f>SWO!IW105</f>
        <v>238.79999999999998</v>
      </c>
      <c r="J34" s="803">
        <f>SWO!IW175</f>
        <v>0</v>
      </c>
      <c r="K34" s="803">
        <f t="shared" si="8"/>
        <v>238.79999999999998</v>
      </c>
      <c r="L34" s="862">
        <f t="shared" si="4"/>
        <v>97.912993562671687</v>
      </c>
      <c r="M34" s="804">
        <f t="shared" si="5"/>
        <v>98.231180584121759</v>
      </c>
      <c r="N34" s="804" t="e">
        <f t="shared" si="6"/>
        <v>#DIV/0!</v>
      </c>
      <c r="O34" s="804">
        <f t="shared" si="3"/>
        <v>98.231180584121759</v>
      </c>
    </row>
    <row r="35" spans="1:15" ht="22.9" customHeight="1" x14ac:dyDescent="0.25">
      <c r="A35" s="390">
        <v>30</v>
      </c>
      <c r="B35" s="800" t="s">
        <v>289</v>
      </c>
      <c r="C35" s="802">
        <v>181.1942553184</v>
      </c>
      <c r="D35" s="804">
        <v>0</v>
      </c>
      <c r="E35" s="802">
        <f t="shared" si="2"/>
        <v>181.1942553184</v>
      </c>
      <c r="F35" s="803">
        <f>SWO!JE105</f>
        <v>177.79</v>
      </c>
      <c r="G35" s="803">
        <f>SWO!JE175</f>
        <v>3</v>
      </c>
      <c r="H35" s="803">
        <f t="shared" si="7"/>
        <v>180.79</v>
      </c>
      <c r="I35" s="803">
        <f>SWO!JG105</f>
        <v>177.2</v>
      </c>
      <c r="J35" s="803">
        <f>SWO!JG175</f>
        <v>2.99</v>
      </c>
      <c r="K35" s="803">
        <f t="shared" si="8"/>
        <v>180.19</v>
      </c>
      <c r="L35" s="862">
        <f t="shared" si="4"/>
        <v>97.795594947874491</v>
      </c>
      <c r="M35" s="804">
        <f t="shared" si="5"/>
        <v>99.668147814837724</v>
      </c>
      <c r="N35" s="804">
        <f t="shared" si="6"/>
        <v>99.666666666666671</v>
      </c>
      <c r="O35" s="804">
        <f t="shared" si="3"/>
        <v>99.668123236904705</v>
      </c>
    </row>
    <row r="36" spans="1:15" ht="22.9" customHeight="1" x14ac:dyDescent="0.25">
      <c r="A36" s="390">
        <v>31</v>
      </c>
      <c r="B36" s="800" t="s">
        <v>290</v>
      </c>
      <c r="C36" s="802">
        <v>257.05</v>
      </c>
      <c r="D36" s="804">
        <v>0</v>
      </c>
      <c r="E36" s="802">
        <f t="shared" si="2"/>
        <v>257.05</v>
      </c>
      <c r="F36" s="803">
        <f>SWO!JO105</f>
        <v>254.07999999999998</v>
      </c>
      <c r="G36" s="803">
        <f>SWO!JO175</f>
        <v>14</v>
      </c>
      <c r="H36" s="803">
        <f t="shared" si="7"/>
        <v>268.08</v>
      </c>
      <c r="I36" s="803">
        <f>SWO!JQ105</f>
        <v>276.85999999999996</v>
      </c>
      <c r="J36" s="803">
        <f>SWO!JQ175</f>
        <v>11.78</v>
      </c>
      <c r="K36" s="803">
        <f t="shared" si="8"/>
        <v>288.63999999999993</v>
      </c>
      <c r="L36" s="862">
        <f t="shared" si="4"/>
        <v>107.70667185372493</v>
      </c>
      <c r="M36" s="804">
        <f t="shared" si="5"/>
        <v>108.96568010075565</v>
      </c>
      <c r="N36" s="804">
        <f t="shared" si="6"/>
        <v>84.142857142857139</v>
      </c>
      <c r="O36" s="804">
        <f t="shared" si="3"/>
        <v>107.6693524321098</v>
      </c>
    </row>
    <row r="37" spans="1:15" ht="22.9" customHeight="1" x14ac:dyDescent="0.25">
      <c r="A37" s="390">
        <v>32</v>
      </c>
      <c r="B37" s="800" t="s">
        <v>291</v>
      </c>
      <c r="C37" s="802">
        <v>162</v>
      </c>
      <c r="D37" s="804">
        <v>0</v>
      </c>
      <c r="E37" s="802">
        <f t="shared" si="2"/>
        <v>162</v>
      </c>
      <c r="F37" s="803">
        <f>SWO!JY105</f>
        <v>171.92999999999998</v>
      </c>
      <c r="G37" s="803">
        <f>SWO!JY175</f>
        <v>8.7200000000000006</v>
      </c>
      <c r="H37" s="803">
        <f t="shared" si="7"/>
        <v>180.64999999999998</v>
      </c>
      <c r="I37" s="803">
        <f>SWO!KA105</f>
        <v>170.67999999999998</v>
      </c>
      <c r="J37" s="803">
        <f>SWO!KA175</f>
        <v>8.7200000000000006</v>
      </c>
      <c r="K37" s="803">
        <f t="shared" si="8"/>
        <v>179.39999999999998</v>
      </c>
      <c r="L37" s="862">
        <f t="shared" si="4"/>
        <v>105.35802469135803</v>
      </c>
      <c r="M37" s="804">
        <f t="shared" si="5"/>
        <v>99.272959925551092</v>
      </c>
      <c r="N37" s="804">
        <f t="shared" si="6"/>
        <v>100</v>
      </c>
      <c r="O37" s="804">
        <f t="shared" si="3"/>
        <v>99.308054248546924</v>
      </c>
    </row>
    <row r="38" spans="1:15" ht="22.9" customHeight="1" x14ac:dyDescent="0.25">
      <c r="A38" s="390">
        <v>33</v>
      </c>
      <c r="B38" s="800" t="s">
        <v>408</v>
      </c>
      <c r="C38" s="802">
        <v>391.28</v>
      </c>
      <c r="D38" s="804">
        <v>0</v>
      </c>
      <c r="E38" s="802">
        <f t="shared" si="2"/>
        <v>391.28</v>
      </c>
      <c r="F38" s="803">
        <f>SWO!KI105</f>
        <v>471.69999999999993</v>
      </c>
      <c r="G38" s="803">
        <f>SWO!KI175</f>
        <v>0</v>
      </c>
      <c r="H38" s="803">
        <f t="shared" si="7"/>
        <v>471.69999999999993</v>
      </c>
      <c r="I38" s="803">
        <f>SWO!KK105</f>
        <v>471.95</v>
      </c>
      <c r="J38" s="803">
        <f>SWO!KK175</f>
        <v>0</v>
      </c>
      <c r="K38" s="803">
        <f t="shared" si="8"/>
        <v>471.95</v>
      </c>
      <c r="L38" s="862">
        <f t="shared" si="4"/>
        <v>120.61694949907995</v>
      </c>
      <c r="M38" s="804">
        <f t="shared" si="5"/>
        <v>100.05299978800086</v>
      </c>
      <c r="N38" s="804" t="e">
        <f t="shared" si="6"/>
        <v>#DIV/0!</v>
      </c>
      <c r="O38" s="804">
        <f t="shared" si="3"/>
        <v>100.05299978800086</v>
      </c>
    </row>
    <row r="39" spans="1:15" ht="22.9" customHeight="1" x14ac:dyDescent="0.25">
      <c r="A39" s="390">
        <v>34</v>
      </c>
      <c r="B39" s="800" t="s">
        <v>293</v>
      </c>
      <c r="C39" s="802">
        <v>195.09</v>
      </c>
      <c r="D39" s="804">
        <v>0</v>
      </c>
      <c r="E39" s="802">
        <f t="shared" si="2"/>
        <v>195.09</v>
      </c>
      <c r="F39" s="803">
        <f>SWO!KS105</f>
        <v>164.10999999999999</v>
      </c>
      <c r="G39" s="803">
        <f>SWO!KS175</f>
        <v>3</v>
      </c>
      <c r="H39" s="803">
        <f t="shared" si="7"/>
        <v>167.10999999999999</v>
      </c>
      <c r="I39" s="803">
        <f>SWO!KU105</f>
        <v>159.34</v>
      </c>
      <c r="J39" s="803">
        <f>SWO!KU175</f>
        <v>0.48</v>
      </c>
      <c r="K39" s="803">
        <f t="shared" si="8"/>
        <v>159.82</v>
      </c>
      <c r="L39" s="862">
        <f t="shared" si="4"/>
        <v>81.675124301604384</v>
      </c>
      <c r="M39" s="804">
        <f t="shared" si="5"/>
        <v>97.093412954725494</v>
      </c>
      <c r="N39" s="804">
        <f t="shared" si="6"/>
        <v>16</v>
      </c>
      <c r="O39" s="804">
        <f t="shared" si="3"/>
        <v>95.637603973430672</v>
      </c>
    </row>
    <row r="40" spans="1:15" ht="22.9" customHeight="1" x14ac:dyDescent="0.25">
      <c r="A40" s="390">
        <v>35</v>
      </c>
      <c r="B40" s="800" t="s">
        <v>294</v>
      </c>
      <c r="C40" s="802">
        <v>72.12</v>
      </c>
      <c r="D40" s="804">
        <v>0</v>
      </c>
      <c r="E40" s="802">
        <f t="shared" si="2"/>
        <v>72.12</v>
      </c>
      <c r="F40" s="803">
        <f>SWO!LC105</f>
        <v>79.399999999999991</v>
      </c>
      <c r="G40" s="803">
        <f>SWO!LC175</f>
        <v>2</v>
      </c>
      <c r="H40" s="803">
        <f t="shared" si="7"/>
        <v>81.399999999999991</v>
      </c>
      <c r="I40" s="803">
        <f>SWO!LE105</f>
        <v>105.37</v>
      </c>
      <c r="J40" s="803">
        <f>SWO!LE175</f>
        <v>0.66</v>
      </c>
      <c r="K40" s="803">
        <f t="shared" si="8"/>
        <v>106.03</v>
      </c>
      <c r="L40" s="862">
        <f t="shared" si="4"/>
        <v>146.10371602884084</v>
      </c>
      <c r="M40" s="804">
        <f t="shared" si="5"/>
        <v>132.70780856423175</v>
      </c>
      <c r="N40" s="804">
        <f t="shared" si="6"/>
        <v>33</v>
      </c>
      <c r="O40" s="804">
        <f t="shared" si="3"/>
        <v>130.25798525798527</v>
      </c>
    </row>
    <row r="41" spans="1:15" ht="22.9" customHeight="1" x14ac:dyDescent="0.25">
      <c r="A41" s="390">
        <v>36</v>
      </c>
      <c r="B41" s="800" t="s">
        <v>409</v>
      </c>
      <c r="C41" s="802">
        <v>345.59</v>
      </c>
      <c r="D41" s="804">
        <v>0</v>
      </c>
      <c r="E41" s="802">
        <f t="shared" si="2"/>
        <v>345.59</v>
      </c>
      <c r="F41" s="803">
        <f>SWO!LM105</f>
        <v>334.97999999999996</v>
      </c>
      <c r="G41" s="803">
        <f>SWO!LM175</f>
        <v>20</v>
      </c>
      <c r="H41" s="803">
        <f t="shared" si="7"/>
        <v>354.97999999999996</v>
      </c>
      <c r="I41" s="803">
        <f>SWO!LO105</f>
        <v>337.9</v>
      </c>
      <c r="J41" s="803">
        <f>SWO!LO175</f>
        <v>20</v>
      </c>
      <c r="K41" s="803">
        <f t="shared" si="8"/>
        <v>357.9</v>
      </c>
      <c r="L41" s="862">
        <f t="shared" si="4"/>
        <v>97.774819873260228</v>
      </c>
      <c r="M41" s="804">
        <f t="shared" si="5"/>
        <v>100.87169383246761</v>
      </c>
      <c r="N41" s="804">
        <f t="shared" si="6"/>
        <v>100</v>
      </c>
      <c r="O41" s="804">
        <f t="shared" si="3"/>
        <v>100.82258155389037</v>
      </c>
    </row>
    <row r="42" spans="1:15" ht="22.9" customHeight="1" x14ac:dyDescent="0.25">
      <c r="A42" s="1703" t="s">
        <v>410</v>
      </c>
      <c r="B42" s="1704"/>
      <c r="C42" s="805">
        <f>SUM(C6:C41)</f>
        <v>13689.120638286395</v>
      </c>
      <c r="D42" s="806">
        <f>SUM(D6:D41)</f>
        <v>0</v>
      </c>
      <c r="E42" s="805">
        <f>C42+D42</f>
        <v>13689.120638286395</v>
      </c>
      <c r="F42" s="805">
        <f t="shared" ref="F42:K42" si="9">SUM(F6:F41)</f>
        <v>13019.520000000002</v>
      </c>
      <c r="G42" s="805">
        <f t="shared" si="9"/>
        <v>530.86</v>
      </c>
      <c r="H42" s="805">
        <f t="shared" si="9"/>
        <v>13550.380000000005</v>
      </c>
      <c r="I42" s="805">
        <f t="shared" si="9"/>
        <v>12721.199500000006</v>
      </c>
      <c r="J42" s="805">
        <f t="shared" si="9"/>
        <v>527.10000000000014</v>
      </c>
      <c r="K42" s="805">
        <f t="shared" si="9"/>
        <v>13248.299500000001</v>
      </c>
      <c r="L42" s="862">
        <f t="shared" si="4"/>
        <v>92.929267234454343</v>
      </c>
      <c r="M42" s="804">
        <f t="shared" si="5"/>
        <v>97.708667447033406</v>
      </c>
      <c r="N42" s="804">
        <f t="shared" si="6"/>
        <v>99.291715329842162</v>
      </c>
      <c r="O42" s="807">
        <f t="shared" si="3"/>
        <v>97.770686135739339</v>
      </c>
    </row>
  </sheetData>
  <mergeCells count="12">
    <mergeCell ref="A42:B42"/>
    <mergeCell ref="A1:O1"/>
    <mergeCell ref="A2:O2"/>
    <mergeCell ref="C3:E3"/>
    <mergeCell ref="F3:H3"/>
    <mergeCell ref="I3:K3"/>
    <mergeCell ref="B3:B4"/>
    <mergeCell ref="A3:A4"/>
    <mergeCell ref="L3:L4"/>
    <mergeCell ref="M3:M4"/>
    <mergeCell ref="N3:N4"/>
    <mergeCell ref="O3:O4"/>
  </mergeCells>
  <pageMargins left="0.7" right="0.7" top="0.75" bottom="0.75" header="0.3" footer="0.3"/>
  <pageSetup scale="80" orientation="landscape" r:id="rId1"/>
  <rowBreaks count="1" manualBreakCount="1">
    <brk id="23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'P-36'!A1:N1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359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SWO!E54</f>
        <v>0</v>
      </c>
      <c r="E7" s="313">
        <f>SWO!F54</f>
        <v>0</v>
      </c>
      <c r="F7" s="313">
        <f>SWO!G54</f>
        <v>0</v>
      </c>
      <c r="G7" s="381">
        <f>SWO!H54</f>
        <v>0</v>
      </c>
      <c r="H7" s="381">
        <f>SWO!I54</f>
        <v>0</v>
      </c>
      <c r="I7" s="381">
        <f>SWO!J54</f>
        <v>0</v>
      </c>
      <c r="J7" s="381">
        <f>SWO!K54</f>
        <v>0</v>
      </c>
      <c r="K7" s="381">
        <f>SWO!L54</f>
        <v>0</v>
      </c>
      <c r="L7" s="381">
        <f>SWO!M54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SWO!O54</f>
        <v>0</v>
      </c>
      <c r="E8" s="313">
        <f>SWO!P54</f>
        <v>0</v>
      </c>
      <c r="F8" s="313">
        <f>SWO!Q54</f>
        <v>0</v>
      </c>
      <c r="G8" s="381">
        <f>SWO!R54</f>
        <v>0</v>
      </c>
      <c r="H8" s="381">
        <f>SWO!S54</f>
        <v>0</v>
      </c>
      <c r="I8" s="381">
        <f>SWO!T54</f>
        <v>0</v>
      </c>
      <c r="J8" s="381">
        <f>SWO!U54</f>
        <v>0</v>
      </c>
      <c r="K8" s="381">
        <f>SWO!V54</f>
        <v>0</v>
      </c>
      <c r="L8" s="381">
        <f>SWO!W54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SWO!Y54</f>
        <v>0</v>
      </c>
      <c r="E9" s="313">
        <f>SWO!Z54</f>
        <v>0</v>
      </c>
      <c r="F9" s="313">
        <f>SWO!AA54</f>
        <v>0</v>
      </c>
      <c r="G9" s="381">
        <f>SWO!AB54</f>
        <v>0</v>
      </c>
      <c r="H9" s="381">
        <f>SWO!AC54</f>
        <v>0</v>
      </c>
      <c r="I9" s="381">
        <f>SWO!AD54</f>
        <v>0</v>
      </c>
      <c r="J9" s="381">
        <f>SWO!AE54</f>
        <v>0</v>
      </c>
      <c r="K9" s="381">
        <f>SWO!AF54</f>
        <v>0</v>
      </c>
      <c r="L9" s="381">
        <f>SWO!AG54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SWO!AI54</f>
        <v>0</v>
      </c>
      <c r="E10" s="313">
        <f>SWO!AJ54</f>
        <v>0</v>
      </c>
      <c r="F10" s="313">
        <f>SWO!AK54</f>
        <v>0</v>
      </c>
      <c r="G10" s="381">
        <f>SWO!AL54</f>
        <v>0</v>
      </c>
      <c r="H10" s="381">
        <f>SWO!AM54</f>
        <v>0</v>
      </c>
      <c r="I10" s="381">
        <f>SWO!AN54</f>
        <v>0</v>
      </c>
      <c r="J10" s="381">
        <f>SWO!AO54</f>
        <v>0</v>
      </c>
      <c r="K10" s="381">
        <f>SWO!AP54</f>
        <v>0</v>
      </c>
      <c r="L10" s="381">
        <f>SWO!AQ54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SWO!AS54</f>
        <v>0</v>
      </c>
      <c r="E11" s="313">
        <f>SWO!AT54</f>
        <v>0</v>
      </c>
      <c r="F11" s="313">
        <f>SWO!AU54</f>
        <v>0</v>
      </c>
      <c r="G11" s="381">
        <f>SWO!AV54</f>
        <v>0</v>
      </c>
      <c r="H11" s="381">
        <f>SWO!AW54</f>
        <v>0</v>
      </c>
      <c r="I11" s="381">
        <f>SWO!AX54</f>
        <v>0</v>
      </c>
      <c r="J11" s="381">
        <f>SWO!AY54</f>
        <v>0</v>
      </c>
      <c r="K11" s="381">
        <f>SWO!AZ54</f>
        <v>0</v>
      </c>
      <c r="L11" s="381">
        <f>SWO!BA54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SWO!BC54</f>
        <v>0</v>
      </c>
      <c r="E12" s="313">
        <f>SWO!BD54</f>
        <v>0</v>
      </c>
      <c r="F12" s="313">
        <f>SWO!BE54</f>
        <v>0</v>
      </c>
      <c r="G12" s="381">
        <f>SWO!BF54</f>
        <v>0</v>
      </c>
      <c r="H12" s="381">
        <f>SWO!BG54</f>
        <v>0</v>
      </c>
      <c r="I12" s="381">
        <f>SWO!BH54</f>
        <v>0</v>
      </c>
      <c r="J12" s="381">
        <f>SWO!BI54</f>
        <v>0</v>
      </c>
      <c r="K12" s="381">
        <f>SWO!BJ54</f>
        <v>0</v>
      </c>
      <c r="L12" s="381">
        <f>SWO!BK54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SWO!BM54</f>
        <v>0</v>
      </c>
      <c r="E13" s="313">
        <f>SWO!BN54</f>
        <v>0</v>
      </c>
      <c r="F13" s="313">
        <f>SWO!BO54</f>
        <v>0</v>
      </c>
      <c r="G13" s="381">
        <f>SWO!BP54</f>
        <v>0</v>
      </c>
      <c r="H13" s="381">
        <f>SWO!BQ54</f>
        <v>0</v>
      </c>
      <c r="I13" s="381">
        <f>SWO!BR54</f>
        <v>0</v>
      </c>
      <c r="J13" s="381">
        <f>SWO!BS54</f>
        <v>0</v>
      </c>
      <c r="K13" s="381">
        <f>SWO!BT54</f>
        <v>0</v>
      </c>
      <c r="L13" s="381">
        <f>SWO!BU54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SWO!BW54</f>
        <v>0</v>
      </c>
      <c r="E14" s="313">
        <f>SWO!BX54</f>
        <v>0</v>
      </c>
      <c r="F14" s="313">
        <f>SWO!BY54</f>
        <v>0</v>
      </c>
      <c r="G14" s="381">
        <f>SWO!BZ54</f>
        <v>0</v>
      </c>
      <c r="H14" s="381">
        <f>SWO!CA54</f>
        <v>0</v>
      </c>
      <c r="I14" s="381">
        <f>SWO!CB54</f>
        <v>0</v>
      </c>
      <c r="J14" s="381">
        <f>SWO!CC54</f>
        <v>0</v>
      </c>
      <c r="K14" s="381">
        <f>SWO!CD54</f>
        <v>0</v>
      </c>
      <c r="L14" s="381">
        <f>SWO!CE54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SWO!CG54</f>
        <v>0</v>
      </c>
      <c r="E15" s="313">
        <f>SWO!CH54</f>
        <v>0</v>
      </c>
      <c r="F15" s="313">
        <f>SWO!CI54</f>
        <v>0</v>
      </c>
      <c r="G15" s="381">
        <f>SWO!CJ54</f>
        <v>0</v>
      </c>
      <c r="H15" s="381">
        <f>SWO!CK54</f>
        <v>0</v>
      </c>
      <c r="I15" s="381">
        <f>SWO!CL54</f>
        <v>0</v>
      </c>
      <c r="J15" s="381">
        <f>SWO!CM54</f>
        <v>0</v>
      </c>
      <c r="K15" s="381">
        <f>SWO!CN54</f>
        <v>0</v>
      </c>
      <c r="L15" s="381">
        <f>SWO!CO54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SWO!CQ54</f>
        <v>0</v>
      </c>
      <c r="E16" s="313">
        <f>SWO!CR54</f>
        <v>0</v>
      </c>
      <c r="F16" s="313">
        <f>SWO!CS54</f>
        <v>0</v>
      </c>
      <c r="G16" s="381">
        <f>SWO!CT54</f>
        <v>0</v>
      </c>
      <c r="H16" s="381">
        <f>SWO!CU54</f>
        <v>0</v>
      </c>
      <c r="I16" s="381">
        <f>SWO!CV54</f>
        <v>0</v>
      </c>
      <c r="J16" s="381">
        <f>SWO!CW54</f>
        <v>0</v>
      </c>
      <c r="K16" s="381">
        <f>SWO!CX54</f>
        <v>0</v>
      </c>
      <c r="L16" s="381">
        <f>SWO!CY54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SWO!DA54</f>
        <v>0</v>
      </c>
      <c r="E17" s="313">
        <f>SWO!DB54</f>
        <v>0</v>
      </c>
      <c r="F17" s="313">
        <f>SWO!DC54</f>
        <v>0</v>
      </c>
      <c r="G17" s="381">
        <f>SWO!DD54</f>
        <v>0</v>
      </c>
      <c r="H17" s="381">
        <f>SWO!DE54</f>
        <v>0</v>
      </c>
      <c r="I17" s="381">
        <f>SWO!DF54</f>
        <v>0</v>
      </c>
      <c r="J17" s="381">
        <f>SWO!DG54</f>
        <v>0</v>
      </c>
      <c r="K17" s="381">
        <f>SWO!DH54</f>
        <v>0</v>
      </c>
      <c r="L17" s="381">
        <f>SWO!DI54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SWO!DK54</f>
        <v>0</v>
      </c>
      <c r="E18" s="313">
        <f>SWO!DL54</f>
        <v>0</v>
      </c>
      <c r="F18" s="313">
        <f>SWO!DM54</f>
        <v>0</v>
      </c>
      <c r="G18" s="381">
        <f>SWO!DN54</f>
        <v>0</v>
      </c>
      <c r="H18" s="381">
        <f>SWO!DO54</f>
        <v>0</v>
      </c>
      <c r="I18" s="381">
        <f>SWO!DP54</f>
        <v>0</v>
      </c>
      <c r="J18" s="381">
        <f>SWO!DQ54</f>
        <v>0</v>
      </c>
      <c r="K18" s="381">
        <f>SWO!DR54</f>
        <v>0</v>
      </c>
      <c r="L18" s="381">
        <f>SWO!DS54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SWO!DU54</f>
        <v>0</v>
      </c>
      <c r="E19" s="313">
        <f>SWO!DV54</f>
        <v>0</v>
      </c>
      <c r="F19" s="313">
        <f>SWO!DW54</f>
        <v>0</v>
      </c>
      <c r="G19" s="381">
        <f>SWO!DX54</f>
        <v>0</v>
      </c>
      <c r="H19" s="381">
        <f>SWO!DY54</f>
        <v>0</v>
      </c>
      <c r="I19" s="381">
        <f>SWO!DZ54</f>
        <v>0</v>
      </c>
      <c r="J19" s="381">
        <f>SWO!EA54</f>
        <v>0</v>
      </c>
      <c r="K19" s="381">
        <f>SWO!EB54</f>
        <v>0</v>
      </c>
      <c r="L19" s="381">
        <f>SWO!EC54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SWO!EE54</f>
        <v>0</v>
      </c>
      <c r="E20" s="313">
        <f>SWO!EF54</f>
        <v>0</v>
      </c>
      <c r="F20" s="313">
        <f>SWO!EG54</f>
        <v>0</v>
      </c>
      <c r="G20" s="381">
        <f>SWO!EH54</f>
        <v>0</v>
      </c>
      <c r="H20" s="381">
        <f>SWO!EI54</f>
        <v>0</v>
      </c>
      <c r="I20" s="381">
        <f>SWO!EJ54</f>
        <v>0</v>
      </c>
      <c r="J20" s="381">
        <f>SWO!EK54</f>
        <v>0</v>
      </c>
      <c r="K20" s="381">
        <f>SWO!EL54</f>
        <v>0</v>
      </c>
      <c r="L20" s="381">
        <f>SWO!EM54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SWO!EO54</f>
        <v>0</v>
      </c>
      <c r="E21" s="313">
        <f>SWO!EP54</f>
        <v>0</v>
      </c>
      <c r="F21" s="313">
        <f>SWO!EQ54</f>
        <v>0</v>
      </c>
      <c r="G21" s="381">
        <f>SWO!ER54</f>
        <v>0</v>
      </c>
      <c r="H21" s="381">
        <f>SWO!ES54</f>
        <v>0</v>
      </c>
      <c r="I21" s="381">
        <f>SWO!ET54</f>
        <v>0</v>
      </c>
      <c r="J21" s="381">
        <f>SWO!EU54</f>
        <v>0</v>
      </c>
      <c r="K21" s="381">
        <f>SWO!EV54</f>
        <v>0</v>
      </c>
      <c r="L21" s="381">
        <f>SWO!EW54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SWO!EY54</f>
        <v>0</v>
      </c>
      <c r="E22" s="313">
        <f>SWO!EZ54</f>
        <v>0</v>
      </c>
      <c r="F22" s="313">
        <f>SWO!FA54</f>
        <v>0</v>
      </c>
      <c r="G22" s="381">
        <f>SWO!FB54</f>
        <v>0</v>
      </c>
      <c r="H22" s="381">
        <f>SWO!FC54</f>
        <v>0</v>
      </c>
      <c r="I22" s="381">
        <f>SWO!FD54</f>
        <v>0</v>
      </c>
      <c r="J22" s="381">
        <f>SWO!FE54</f>
        <v>0</v>
      </c>
      <c r="K22" s="381">
        <f>SWO!FF54</f>
        <v>0</v>
      </c>
      <c r="L22" s="381">
        <f>SWO!FG54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SWO!FI54</f>
        <v>0</v>
      </c>
      <c r="E23" s="313">
        <f>SWO!FJ54</f>
        <v>0</v>
      </c>
      <c r="F23" s="313">
        <f>SWO!FK54</f>
        <v>0</v>
      </c>
      <c r="G23" s="381">
        <f>SWO!FL54</f>
        <v>0</v>
      </c>
      <c r="H23" s="381">
        <f>SWO!FM54</f>
        <v>0</v>
      </c>
      <c r="I23" s="381">
        <f>SWO!FN54</f>
        <v>0</v>
      </c>
      <c r="J23" s="381">
        <f>SWO!FO54</f>
        <v>0</v>
      </c>
      <c r="K23" s="381">
        <f>SWO!FP54</f>
        <v>0</v>
      </c>
      <c r="L23" s="381">
        <f>SWO!FQ54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SWO!FS54</f>
        <v>0</v>
      </c>
      <c r="E24" s="313">
        <f>SWO!FT54</f>
        <v>0</v>
      </c>
      <c r="F24" s="313">
        <f>SWO!FU54</f>
        <v>0</v>
      </c>
      <c r="G24" s="381">
        <f>SWO!FV54</f>
        <v>0</v>
      </c>
      <c r="H24" s="381">
        <f>SWO!FW54</f>
        <v>0</v>
      </c>
      <c r="I24" s="381">
        <f>SWO!FX54</f>
        <v>0</v>
      </c>
      <c r="J24" s="381">
        <f>SWO!FY54</f>
        <v>0</v>
      </c>
      <c r="K24" s="381">
        <f>SWO!FZ54</f>
        <v>0</v>
      </c>
      <c r="L24" s="381">
        <f>SWO!GA54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SWO!GC54</f>
        <v>0</v>
      </c>
      <c r="E25" s="313">
        <f>SWO!GD54</f>
        <v>0</v>
      </c>
      <c r="F25" s="313">
        <f>SWO!GE54</f>
        <v>0</v>
      </c>
      <c r="G25" s="381">
        <f>SWO!GF54</f>
        <v>0</v>
      </c>
      <c r="H25" s="381">
        <f>SWO!GG54</f>
        <v>0</v>
      </c>
      <c r="I25" s="381">
        <f>SWO!GH54</f>
        <v>0</v>
      </c>
      <c r="J25" s="381">
        <f>SWO!GI54</f>
        <v>0</v>
      </c>
      <c r="K25" s="381">
        <f>SWO!GJ54</f>
        <v>0</v>
      </c>
      <c r="L25" s="381">
        <f>SWO!GK54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SWO!GM54</f>
        <v>0</v>
      </c>
      <c r="E26" s="313">
        <f>SWO!GN54</f>
        <v>0</v>
      </c>
      <c r="F26" s="313">
        <f>SWO!GO54</f>
        <v>0</v>
      </c>
      <c r="G26" s="381">
        <f>SWO!GP54</f>
        <v>0</v>
      </c>
      <c r="H26" s="381">
        <f>SWO!GQ54</f>
        <v>0</v>
      </c>
      <c r="I26" s="381">
        <f>SWO!GR54</f>
        <v>0</v>
      </c>
      <c r="J26" s="381">
        <f>SWO!GS54</f>
        <v>0</v>
      </c>
      <c r="K26" s="381">
        <f>SWO!GT54</f>
        <v>0</v>
      </c>
      <c r="L26" s="381">
        <f>SWO!GU54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SWO!GW54</f>
        <v>0</v>
      </c>
      <c r="E27" s="313">
        <f>SWO!GX54</f>
        <v>0</v>
      </c>
      <c r="F27" s="313">
        <f>SWO!GY54</f>
        <v>0</v>
      </c>
      <c r="G27" s="381">
        <f>SWO!GZ54</f>
        <v>0</v>
      </c>
      <c r="H27" s="381">
        <f>SWO!HA54</f>
        <v>0</v>
      </c>
      <c r="I27" s="381">
        <f>SWO!HB54</f>
        <v>0</v>
      </c>
      <c r="J27" s="381">
        <f>SWO!HC54</f>
        <v>0</v>
      </c>
      <c r="K27" s="381">
        <f>SWO!HD54</f>
        <v>0</v>
      </c>
      <c r="L27" s="381">
        <f>SWO!HE54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SWO!HG54</f>
        <v>0</v>
      </c>
      <c r="E28" s="313">
        <f>SWO!HH54</f>
        <v>0</v>
      </c>
      <c r="F28" s="313">
        <f>SWO!HI54</f>
        <v>0</v>
      </c>
      <c r="G28" s="381">
        <f>SWO!HJ54</f>
        <v>0</v>
      </c>
      <c r="H28" s="381">
        <f>SWO!HK54</f>
        <v>0</v>
      </c>
      <c r="I28" s="381">
        <f>SWO!HL54</f>
        <v>0</v>
      </c>
      <c r="J28" s="381">
        <f>SWO!HM54</f>
        <v>0</v>
      </c>
      <c r="K28" s="381">
        <f>SWO!HN54</f>
        <v>0</v>
      </c>
      <c r="L28" s="381">
        <f>SWO!HO54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SWO!HQ54</f>
        <v>0</v>
      </c>
      <c r="E29" s="313">
        <f>SWO!HR54</f>
        <v>0</v>
      </c>
      <c r="F29" s="313">
        <f>SWO!HS54</f>
        <v>0</v>
      </c>
      <c r="G29" s="381">
        <f>SWO!HT54</f>
        <v>0</v>
      </c>
      <c r="H29" s="381">
        <f>SWO!HU54</f>
        <v>0</v>
      </c>
      <c r="I29" s="381">
        <f>SWO!HV54</f>
        <v>0</v>
      </c>
      <c r="J29" s="381">
        <f>SWO!HW54</f>
        <v>0</v>
      </c>
      <c r="K29" s="381">
        <f>SWO!HX54</f>
        <v>0</v>
      </c>
      <c r="L29" s="381">
        <f>SWO!HY54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SWO!IA54</f>
        <v>0</v>
      </c>
      <c r="E30" s="313">
        <f>SWO!IB54</f>
        <v>0</v>
      </c>
      <c r="F30" s="313">
        <f>SWO!IC54</f>
        <v>0</v>
      </c>
      <c r="G30" s="381">
        <f>SWO!ID54</f>
        <v>0</v>
      </c>
      <c r="H30" s="381">
        <f>SWO!IE54</f>
        <v>0</v>
      </c>
      <c r="I30" s="381">
        <f>SWO!IF54</f>
        <v>0</v>
      </c>
      <c r="J30" s="381">
        <f>SWO!IG54</f>
        <v>0</v>
      </c>
      <c r="K30" s="381">
        <f>SWO!IH54</f>
        <v>0</v>
      </c>
      <c r="L30" s="381">
        <f>SWO!II54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SWO!IK54</f>
        <v>0</v>
      </c>
      <c r="E31" s="313">
        <f>SWO!IL54</f>
        <v>0</v>
      </c>
      <c r="F31" s="313">
        <f>SWO!IM54</f>
        <v>0</v>
      </c>
      <c r="G31" s="381">
        <f>SWO!IN54</f>
        <v>0</v>
      </c>
      <c r="H31" s="381">
        <f>SWO!IO54</f>
        <v>0</v>
      </c>
      <c r="I31" s="381">
        <f>SWO!IP54</f>
        <v>0</v>
      </c>
      <c r="J31" s="381">
        <f>SWO!IQ54</f>
        <v>0</v>
      </c>
      <c r="K31" s="381">
        <f>SWO!IR54</f>
        <v>0</v>
      </c>
      <c r="L31" s="381">
        <f>SWO!IS54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SWO!IU54</f>
        <v>0</v>
      </c>
      <c r="E32" s="313">
        <f>SWO!IV54</f>
        <v>0</v>
      </c>
      <c r="F32" s="313">
        <f>SWO!IW54</f>
        <v>0</v>
      </c>
      <c r="G32" s="381">
        <f>SWO!IX54</f>
        <v>0</v>
      </c>
      <c r="H32" s="381">
        <f>SWO!IY54</f>
        <v>0</v>
      </c>
      <c r="I32" s="381">
        <f>SWO!IZ54</f>
        <v>0</v>
      </c>
      <c r="J32" s="381">
        <f>SWO!JA54</f>
        <v>0</v>
      </c>
      <c r="K32" s="381">
        <f>SWO!JB54</f>
        <v>0</v>
      </c>
      <c r="L32" s="381">
        <f>SWO!JC54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SWO!JE54</f>
        <v>0</v>
      </c>
      <c r="E33" s="313">
        <f>SWO!JF54</f>
        <v>0</v>
      </c>
      <c r="F33" s="313">
        <f>SWO!JG54</f>
        <v>0</v>
      </c>
      <c r="G33" s="381">
        <f>SWO!JH54</f>
        <v>0</v>
      </c>
      <c r="H33" s="381">
        <f>SWO!JI54</f>
        <v>0</v>
      </c>
      <c r="I33" s="381">
        <f>SWO!JJ54</f>
        <v>0</v>
      </c>
      <c r="J33" s="381">
        <f>SWO!JK54</f>
        <v>0</v>
      </c>
      <c r="K33" s="381">
        <f>SWO!JL54</f>
        <v>0</v>
      </c>
      <c r="L33" s="381">
        <f>SWO!JM54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SWO!JO54</f>
        <v>0</v>
      </c>
      <c r="E34" s="313">
        <f>SWO!JP54</f>
        <v>0</v>
      </c>
      <c r="F34" s="313">
        <f>SWO!JQ54</f>
        <v>0</v>
      </c>
      <c r="G34" s="381">
        <f>SWO!JR54</f>
        <v>0</v>
      </c>
      <c r="H34" s="381">
        <f>SWO!JS54</f>
        <v>0</v>
      </c>
      <c r="I34" s="381">
        <f>SWO!JT54</f>
        <v>0</v>
      </c>
      <c r="J34" s="381">
        <f>SWO!JU54</f>
        <v>0</v>
      </c>
      <c r="K34" s="381">
        <f>SWO!JV54</f>
        <v>0</v>
      </c>
      <c r="L34" s="381">
        <f>SWO!JW54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SWO!JY54</f>
        <v>0</v>
      </c>
      <c r="E35" s="313">
        <f>SWO!JZ54</f>
        <v>0</v>
      </c>
      <c r="F35" s="313">
        <f>SWO!KA54</f>
        <v>0</v>
      </c>
      <c r="G35" s="381">
        <f>SWO!KB54</f>
        <v>0</v>
      </c>
      <c r="H35" s="381">
        <f>SWO!KC54</f>
        <v>0</v>
      </c>
      <c r="I35" s="381">
        <f>SWO!KD54</f>
        <v>0</v>
      </c>
      <c r="J35" s="381">
        <f>SWO!KE54</f>
        <v>0</v>
      </c>
      <c r="K35" s="381">
        <f>SWO!KF54</f>
        <v>0</v>
      </c>
      <c r="L35" s="381">
        <f>SWO!KG54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SWO!KI54</f>
        <v>0</v>
      </c>
      <c r="E36" s="313">
        <f>SWO!KJ54</f>
        <v>0</v>
      </c>
      <c r="F36" s="313">
        <f>SWO!KK54</f>
        <v>0</v>
      </c>
      <c r="G36" s="381">
        <f>SWO!KL54</f>
        <v>0</v>
      </c>
      <c r="H36" s="381">
        <f>SWO!KM54</f>
        <v>0</v>
      </c>
      <c r="I36" s="381">
        <f>SWO!KN54</f>
        <v>0</v>
      </c>
      <c r="J36" s="381">
        <f>SWO!KO54</f>
        <v>0</v>
      </c>
      <c r="K36" s="381">
        <f>SWO!KP54</f>
        <v>0</v>
      </c>
      <c r="L36" s="381">
        <f>SWO!KQ54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SWO!KS54</f>
        <v>0</v>
      </c>
      <c r="E37" s="313">
        <f>SWO!KT54</f>
        <v>0</v>
      </c>
      <c r="F37" s="313">
        <f>SWO!KU54</f>
        <v>0</v>
      </c>
      <c r="G37" s="381">
        <f>SWO!KV54</f>
        <v>0</v>
      </c>
      <c r="H37" s="381">
        <f>SWO!KW54</f>
        <v>0</v>
      </c>
      <c r="I37" s="381">
        <f>SWO!KX54</f>
        <v>0</v>
      </c>
      <c r="J37" s="381">
        <f>SWO!KY54</f>
        <v>0</v>
      </c>
      <c r="K37" s="381">
        <f>SWO!KZ54</f>
        <v>0</v>
      </c>
      <c r="L37" s="381">
        <f>SWO!LA54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SWO!LC54</f>
        <v>0</v>
      </c>
      <c r="E38" s="313">
        <f>SWO!LD54</f>
        <v>0</v>
      </c>
      <c r="F38" s="313">
        <f>SWO!LE54</f>
        <v>0</v>
      </c>
      <c r="G38" s="381">
        <f>SWO!LF54</f>
        <v>0</v>
      </c>
      <c r="H38" s="381">
        <f>SWO!LG54</f>
        <v>0</v>
      </c>
      <c r="I38" s="381">
        <f>SWO!LH54</f>
        <v>0</v>
      </c>
      <c r="J38" s="381">
        <f>SWO!LI54</f>
        <v>0</v>
      </c>
      <c r="K38" s="381">
        <f>SWO!LJ54</f>
        <v>0</v>
      </c>
      <c r="L38" s="381">
        <f>SWO!LK54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SWO!LM54</f>
        <v>0</v>
      </c>
      <c r="E39" s="313">
        <f>SWO!LN54</f>
        <v>0</v>
      </c>
      <c r="F39" s="313">
        <f>SWO!LO54</f>
        <v>0</v>
      </c>
      <c r="G39" s="381">
        <f>SWO!LP54</f>
        <v>0</v>
      </c>
      <c r="H39" s="381">
        <f>SWO!LQ54</f>
        <v>0</v>
      </c>
      <c r="I39" s="381">
        <f>SWO!LR54</f>
        <v>0</v>
      </c>
      <c r="J39" s="381">
        <f>SWO!LS54</f>
        <v>0</v>
      </c>
      <c r="K39" s="381">
        <f>SWO!LT54</f>
        <v>0</v>
      </c>
      <c r="L39" s="381">
        <f>SWO!LU54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>SUM(D7:D39)</f>
        <v>0</v>
      </c>
      <c r="E40" s="303">
        <f t="shared" ref="E40:L40" si="2">SUM(E7:E39)</f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SWO!MQ54</f>
        <v>0</v>
      </c>
      <c r="E41" s="331">
        <f>SWO!MR54</f>
        <v>0</v>
      </c>
      <c r="F41" s="331">
        <f>SWO!MS54</f>
        <v>0</v>
      </c>
      <c r="G41" s="383">
        <f>SWO!MT54</f>
        <v>0</v>
      </c>
      <c r="H41" s="383">
        <f>SWO!MU54</f>
        <v>0</v>
      </c>
      <c r="I41" s="383">
        <f>SWO!MV54</f>
        <v>0</v>
      </c>
      <c r="J41" s="383">
        <f>SWO!MW54</f>
        <v>0</v>
      </c>
      <c r="K41" s="383">
        <f>SWO!MX54</f>
        <v>0</v>
      </c>
      <c r="L41" s="383">
        <f>SWO!MY54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'P-32C'!A1:N1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360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SWO!E55</f>
        <v>0</v>
      </c>
      <c r="E7" s="313">
        <f>SWO!F55</f>
        <v>0</v>
      </c>
      <c r="F7" s="313">
        <f>SWO!G55</f>
        <v>0</v>
      </c>
      <c r="G7" s="381">
        <f>SWO!H55</f>
        <v>0</v>
      </c>
      <c r="H7" s="381">
        <f>SWO!I55</f>
        <v>0</v>
      </c>
      <c r="I7" s="381">
        <f>SWO!J55</f>
        <v>0</v>
      </c>
      <c r="J7" s="381">
        <f>SWO!K55</f>
        <v>0</v>
      </c>
      <c r="K7" s="381">
        <f>SWO!L55</f>
        <v>0</v>
      </c>
      <c r="L7" s="381">
        <f>SWO!M55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SWO!O55</f>
        <v>0</v>
      </c>
      <c r="E8" s="313">
        <f>SWO!P55</f>
        <v>0</v>
      </c>
      <c r="F8" s="313">
        <f>SWO!Q55</f>
        <v>0</v>
      </c>
      <c r="G8" s="381">
        <f>SWO!R55</f>
        <v>0</v>
      </c>
      <c r="H8" s="381">
        <f>SWO!S55</f>
        <v>0</v>
      </c>
      <c r="I8" s="381">
        <f>SWO!T55</f>
        <v>0</v>
      </c>
      <c r="J8" s="381">
        <f>SWO!U55</f>
        <v>0</v>
      </c>
      <c r="K8" s="381">
        <f>SWO!V55</f>
        <v>0</v>
      </c>
      <c r="L8" s="381">
        <f>SWO!W55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SWO!Y55</f>
        <v>0</v>
      </c>
      <c r="E9" s="313">
        <f>SWO!Z55</f>
        <v>0</v>
      </c>
      <c r="F9" s="313">
        <f>SWO!AA55</f>
        <v>0</v>
      </c>
      <c r="G9" s="381">
        <f>SWO!AB55</f>
        <v>0</v>
      </c>
      <c r="H9" s="381">
        <f>SWO!AC55</f>
        <v>0</v>
      </c>
      <c r="I9" s="381">
        <f>SWO!AD55</f>
        <v>0</v>
      </c>
      <c r="J9" s="381">
        <f>SWO!AE55</f>
        <v>0</v>
      </c>
      <c r="K9" s="381">
        <f>SWO!AF55</f>
        <v>0</v>
      </c>
      <c r="L9" s="381">
        <f>SWO!AG55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SWO!AI55</f>
        <v>0</v>
      </c>
      <c r="E10" s="313">
        <f>SWO!AJ55</f>
        <v>0</v>
      </c>
      <c r="F10" s="313">
        <f>SWO!AK55</f>
        <v>0</v>
      </c>
      <c r="G10" s="381">
        <f>SWO!AL55</f>
        <v>0</v>
      </c>
      <c r="H10" s="381">
        <f>SWO!AM55</f>
        <v>0</v>
      </c>
      <c r="I10" s="381">
        <f>SWO!AN55</f>
        <v>0</v>
      </c>
      <c r="J10" s="381">
        <f>SWO!AO55</f>
        <v>0</v>
      </c>
      <c r="K10" s="381">
        <f>SWO!AP55</f>
        <v>0</v>
      </c>
      <c r="L10" s="381">
        <f>SWO!AQ55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SWO!AS55</f>
        <v>0</v>
      </c>
      <c r="E11" s="313">
        <f>SWO!AT55</f>
        <v>0</v>
      </c>
      <c r="F11" s="313">
        <f>SWO!AU55</f>
        <v>0</v>
      </c>
      <c r="G11" s="381">
        <f>SWO!AV55</f>
        <v>0</v>
      </c>
      <c r="H11" s="381">
        <f>SWO!AW55</f>
        <v>0</v>
      </c>
      <c r="I11" s="381">
        <f>SWO!AX55</f>
        <v>0</v>
      </c>
      <c r="J11" s="381">
        <f>SWO!AY55</f>
        <v>0</v>
      </c>
      <c r="K11" s="381">
        <f>SWO!AZ55</f>
        <v>0</v>
      </c>
      <c r="L11" s="381">
        <f>SWO!BA55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SWO!BC55</f>
        <v>0</v>
      </c>
      <c r="E12" s="313">
        <f>SWO!BD55</f>
        <v>0</v>
      </c>
      <c r="F12" s="313">
        <f>SWO!BE55</f>
        <v>0</v>
      </c>
      <c r="G12" s="381">
        <f>SWO!BF55</f>
        <v>0</v>
      </c>
      <c r="H12" s="381">
        <f>SWO!BG55</f>
        <v>0</v>
      </c>
      <c r="I12" s="381">
        <f>SWO!BH55</f>
        <v>0</v>
      </c>
      <c r="J12" s="381">
        <f>SWO!BI55</f>
        <v>0</v>
      </c>
      <c r="K12" s="381">
        <f>SWO!BJ55</f>
        <v>0</v>
      </c>
      <c r="L12" s="381">
        <f>SWO!BK55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SWO!BM55</f>
        <v>0</v>
      </c>
      <c r="E13" s="313">
        <f>SWO!BN55</f>
        <v>0</v>
      </c>
      <c r="F13" s="313">
        <f>SWO!BO55</f>
        <v>0</v>
      </c>
      <c r="G13" s="381">
        <f>SWO!BP55</f>
        <v>0</v>
      </c>
      <c r="H13" s="381">
        <f>SWO!BQ55</f>
        <v>0</v>
      </c>
      <c r="I13" s="381">
        <f>SWO!BR55</f>
        <v>0</v>
      </c>
      <c r="J13" s="381">
        <f>SWO!BS55</f>
        <v>0</v>
      </c>
      <c r="K13" s="381">
        <f>SWO!BT55</f>
        <v>0</v>
      </c>
      <c r="L13" s="381">
        <f>SWO!BU55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SWO!BW55</f>
        <v>0</v>
      </c>
      <c r="E14" s="313">
        <f>SWO!BX55</f>
        <v>0</v>
      </c>
      <c r="F14" s="313">
        <f>SWO!BY55</f>
        <v>0</v>
      </c>
      <c r="G14" s="381">
        <f>SWO!BZ55</f>
        <v>0</v>
      </c>
      <c r="H14" s="381">
        <f>SWO!CA55</f>
        <v>0</v>
      </c>
      <c r="I14" s="381">
        <f>SWO!CB55</f>
        <v>0</v>
      </c>
      <c r="J14" s="381">
        <f>SWO!CC55</f>
        <v>0</v>
      </c>
      <c r="K14" s="381">
        <f>SWO!CD55</f>
        <v>0</v>
      </c>
      <c r="L14" s="381">
        <f>SWO!CE55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SWO!CG55</f>
        <v>0</v>
      </c>
      <c r="E15" s="313">
        <f>SWO!CH55</f>
        <v>0</v>
      </c>
      <c r="F15" s="313">
        <f>SWO!CI55</f>
        <v>0</v>
      </c>
      <c r="G15" s="381">
        <f>SWO!CJ55</f>
        <v>0</v>
      </c>
      <c r="H15" s="381">
        <f>SWO!CK55</f>
        <v>0</v>
      </c>
      <c r="I15" s="381">
        <f>SWO!CL55</f>
        <v>0</v>
      </c>
      <c r="J15" s="381">
        <f>SWO!CM55</f>
        <v>0</v>
      </c>
      <c r="K15" s="381">
        <f>SWO!CN55</f>
        <v>0</v>
      </c>
      <c r="L15" s="381">
        <f>SWO!CO55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SWO!CQ55</f>
        <v>0</v>
      </c>
      <c r="E16" s="313">
        <f>SWO!CR55</f>
        <v>0</v>
      </c>
      <c r="F16" s="313">
        <f>SWO!CS55</f>
        <v>0</v>
      </c>
      <c r="G16" s="381">
        <f>SWO!CT55</f>
        <v>0</v>
      </c>
      <c r="H16" s="381">
        <f>SWO!CU55</f>
        <v>0</v>
      </c>
      <c r="I16" s="381">
        <f>SWO!CV55</f>
        <v>0</v>
      </c>
      <c r="J16" s="381">
        <f>SWO!CW55</f>
        <v>0</v>
      </c>
      <c r="K16" s="381">
        <f>SWO!CX55</f>
        <v>0</v>
      </c>
      <c r="L16" s="381">
        <f>SWO!CY55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SWO!DA55</f>
        <v>0</v>
      </c>
      <c r="E17" s="313">
        <f>SWO!DB55</f>
        <v>0</v>
      </c>
      <c r="F17" s="313">
        <f>SWO!DC55</f>
        <v>0</v>
      </c>
      <c r="G17" s="381">
        <f>SWO!DD55</f>
        <v>0</v>
      </c>
      <c r="H17" s="381">
        <f>SWO!DE55</f>
        <v>0</v>
      </c>
      <c r="I17" s="381">
        <f>SWO!DF55</f>
        <v>0</v>
      </c>
      <c r="J17" s="381">
        <f>SWO!DG55</f>
        <v>0</v>
      </c>
      <c r="K17" s="381">
        <f>SWO!DH55</f>
        <v>0</v>
      </c>
      <c r="L17" s="381">
        <f>SWO!DI55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SWO!DK55</f>
        <v>0</v>
      </c>
      <c r="E18" s="313">
        <f>SWO!DL55</f>
        <v>0</v>
      </c>
      <c r="F18" s="313">
        <f>SWO!DM55</f>
        <v>0</v>
      </c>
      <c r="G18" s="381">
        <f>SWO!DN55</f>
        <v>0</v>
      </c>
      <c r="H18" s="381">
        <f>SWO!DO55</f>
        <v>0</v>
      </c>
      <c r="I18" s="381">
        <f>SWO!DP55</f>
        <v>0</v>
      </c>
      <c r="J18" s="381">
        <f>SWO!DQ55</f>
        <v>0</v>
      </c>
      <c r="K18" s="381">
        <f>SWO!DR55</f>
        <v>0</v>
      </c>
      <c r="L18" s="381">
        <f>SWO!DS55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SWO!DU55</f>
        <v>0</v>
      </c>
      <c r="E19" s="313">
        <f>SWO!DV55</f>
        <v>0</v>
      </c>
      <c r="F19" s="313">
        <f>SWO!DW55</f>
        <v>0</v>
      </c>
      <c r="G19" s="381">
        <f>SWO!DX55</f>
        <v>0</v>
      </c>
      <c r="H19" s="381">
        <f>SWO!DY55</f>
        <v>0</v>
      </c>
      <c r="I19" s="381">
        <f>SWO!DZ55</f>
        <v>0</v>
      </c>
      <c r="J19" s="381">
        <f>SWO!EA55</f>
        <v>0</v>
      </c>
      <c r="K19" s="381">
        <f>SWO!EB55</f>
        <v>0</v>
      </c>
      <c r="L19" s="381">
        <f>SWO!EC55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SWO!EE55</f>
        <v>0</v>
      </c>
      <c r="E20" s="313">
        <f>SWO!EF55</f>
        <v>0</v>
      </c>
      <c r="F20" s="313">
        <f>SWO!EG55</f>
        <v>0</v>
      </c>
      <c r="G20" s="381">
        <f>SWO!EH55</f>
        <v>0</v>
      </c>
      <c r="H20" s="381">
        <f>SWO!EI55</f>
        <v>0</v>
      </c>
      <c r="I20" s="381">
        <f>SWO!EJ55</f>
        <v>0</v>
      </c>
      <c r="J20" s="381">
        <f>SWO!EK55</f>
        <v>0</v>
      </c>
      <c r="K20" s="381">
        <f>SWO!EL55</f>
        <v>0</v>
      </c>
      <c r="L20" s="381">
        <f>SWO!EM55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SWO!EO55</f>
        <v>0</v>
      </c>
      <c r="E21" s="313">
        <f>SWO!EP55</f>
        <v>0</v>
      </c>
      <c r="F21" s="313">
        <f>SWO!EQ55</f>
        <v>0</v>
      </c>
      <c r="G21" s="381">
        <f>SWO!ER55</f>
        <v>0</v>
      </c>
      <c r="H21" s="381">
        <f>SWO!ES55</f>
        <v>0</v>
      </c>
      <c r="I21" s="381">
        <f>SWO!ET55</f>
        <v>0</v>
      </c>
      <c r="J21" s="381">
        <f>SWO!EU55</f>
        <v>0</v>
      </c>
      <c r="K21" s="381">
        <f>SWO!EV55</f>
        <v>0</v>
      </c>
      <c r="L21" s="381">
        <f>SWO!EW55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SWO!EY55</f>
        <v>0</v>
      </c>
      <c r="E22" s="313">
        <f>SWO!EZ55</f>
        <v>0</v>
      </c>
      <c r="F22" s="313">
        <f>SWO!FA55</f>
        <v>0</v>
      </c>
      <c r="G22" s="381">
        <f>SWO!FB55</f>
        <v>0</v>
      </c>
      <c r="H22" s="381">
        <f>SWO!FC55</f>
        <v>0</v>
      </c>
      <c r="I22" s="381">
        <f>SWO!FD55</f>
        <v>0</v>
      </c>
      <c r="J22" s="381">
        <f>SWO!FE55</f>
        <v>0</v>
      </c>
      <c r="K22" s="381">
        <f>SWO!FF55</f>
        <v>0</v>
      </c>
      <c r="L22" s="381">
        <f>SWO!FG55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SWO!FI55</f>
        <v>0</v>
      </c>
      <c r="E23" s="313">
        <f>SWO!FJ55</f>
        <v>0</v>
      </c>
      <c r="F23" s="313">
        <f>SWO!FK55</f>
        <v>0</v>
      </c>
      <c r="G23" s="381">
        <f>SWO!FL55</f>
        <v>0</v>
      </c>
      <c r="H23" s="381">
        <f>SWO!FM55</f>
        <v>0</v>
      </c>
      <c r="I23" s="381">
        <f>SWO!FN55</f>
        <v>0</v>
      </c>
      <c r="J23" s="381">
        <f>SWO!FO55</f>
        <v>0</v>
      </c>
      <c r="K23" s="381">
        <f>SWO!FP55</f>
        <v>0</v>
      </c>
      <c r="L23" s="381">
        <f>SWO!FQ55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SWO!FS55</f>
        <v>0</v>
      </c>
      <c r="E24" s="313">
        <f>SWO!FT55</f>
        <v>0</v>
      </c>
      <c r="F24" s="313">
        <f>SWO!FU55</f>
        <v>0</v>
      </c>
      <c r="G24" s="381">
        <f>SWO!FV55</f>
        <v>0</v>
      </c>
      <c r="H24" s="381">
        <f>SWO!FW55</f>
        <v>0</v>
      </c>
      <c r="I24" s="381">
        <f>SWO!FX55</f>
        <v>0</v>
      </c>
      <c r="J24" s="381">
        <f>SWO!FY55</f>
        <v>0</v>
      </c>
      <c r="K24" s="381">
        <f>SWO!FZ55</f>
        <v>0</v>
      </c>
      <c r="L24" s="381">
        <f>SWO!GA55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SWO!GC55</f>
        <v>0</v>
      </c>
      <c r="E25" s="313">
        <f>SWO!GD55</f>
        <v>0</v>
      </c>
      <c r="F25" s="313">
        <f>SWO!GE55</f>
        <v>0</v>
      </c>
      <c r="G25" s="381">
        <f>SWO!GF55</f>
        <v>0</v>
      </c>
      <c r="H25" s="381">
        <f>SWO!GG55</f>
        <v>0</v>
      </c>
      <c r="I25" s="381">
        <f>SWO!GH55</f>
        <v>0</v>
      </c>
      <c r="J25" s="381">
        <f>SWO!GI55</f>
        <v>0</v>
      </c>
      <c r="K25" s="381">
        <f>SWO!GJ55</f>
        <v>0</v>
      </c>
      <c r="L25" s="381">
        <f>SWO!GK55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SWO!GM55</f>
        <v>0</v>
      </c>
      <c r="E26" s="313">
        <f>SWO!GN55</f>
        <v>0</v>
      </c>
      <c r="F26" s="313">
        <f>SWO!GO55</f>
        <v>0</v>
      </c>
      <c r="G26" s="381">
        <f>SWO!GP55</f>
        <v>0</v>
      </c>
      <c r="H26" s="381">
        <f>SWO!GQ55</f>
        <v>0</v>
      </c>
      <c r="I26" s="381">
        <f>SWO!GR55</f>
        <v>0</v>
      </c>
      <c r="J26" s="381">
        <f>SWO!GS55</f>
        <v>0</v>
      </c>
      <c r="K26" s="381">
        <f>SWO!GT55</f>
        <v>0</v>
      </c>
      <c r="L26" s="381">
        <f>SWO!GU55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SWO!GW55</f>
        <v>0</v>
      </c>
      <c r="E27" s="313">
        <f>SWO!GX55</f>
        <v>0</v>
      </c>
      <c r="F27" s="313">
        <f>SWO!GY55</f>
        <v>0</v>
      </c>
      <c r="G27" s="381">
        <f>SWO!GZ55</f>
        <v>0</v>
      </c>
      <c r="H27" s="381">
        <f>SWO!HA55</f>
        <v>0</v>
      </c>
      <c r="I27" s="381">
        <f>SWO!HB55</f>
        <v>0</v>
      </c>
      <c r="J27" s="381">
        <f>SWO!HC55</f>
        <v>0</v>
      </c>
      <c r="K27" s="381">
        <f>SWO!HD55</f>
        <v>0</v>
      </c>
      <c r="L27" s="381">
        <f>SWO!HE55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SWO!HG55</f>
        <v>0</v>
      </c>
      <c r="E28" s="313">
        <f>SWO!HH55</f>
        <v>0</v>
      </c>
      <c r="F28" s="313">
        <f>SWO!HI55</f>
        <v>0</v>
      </c>
      <c r="G28" s="381">
        <f>SWO!HJ55</f>
        <v>0</v>
      </c>
      <c r="H28" s="381">
        <f>SWO!HK55</f>
        <v>0</v>
      </c>
      <c r="I28" s="381">
        <f>SWO!HL55</f>
        <v>0</v>
      </c>
      <c r="J28" s="381">
        <f>SWO!HM55</f>
        <v>0</v>
      </c>
      <c r="K28" s="381">
        <f>SWO!HN55</f>
        <v>0</v>
      </c>
      <c r="L28" s="381">
        <f>SWO!HO55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SWO!HQ55</f>
        <v>0</v>
      </c>
      <c r="E29" s="313">
        <f>SWO!HR55</f>
        <v>0</v>
      </c>
      <c r="F29" s="313">
        <f>SWO!HS55</f>
        <v>0</v>
      </c>
      <c r="G29" s="381">
        <f>SWO!HT55</f>
        <v>0</v>
      </c>
      <c r="H29" s="381">
        <f>SWO!HU55</f>
        <v>0</v>
      </c>
      <c r="I29" s="381">
        <f>SWO!HV55</f>
        <v>0</v>
      </c>
      <c r="J29" s="381">
        <f>SWO!HW55</f>
        <v>0</v>
      </c>
      <c r="K29" s="381">
        <f>SWO!HX55</f>
        <v>0</v>
      </c>
      <c r="L29" s="381">
        <f>SWO!HY55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SWO!IA55</f>
        <v>0</v>
      </c>
      <c r="E30" s="313">
        <f>SWO!IB55</f>
        <v>0</v>
      </c>
      <c r="F30" s="313">
        <f>SWO!IC55</f>
        <v>0</v>
      </c>
      <c r="G30" s="381">
        <f>SWO!ID55</f>
        <v>0</v>
      </c>
      <c r="H30" s="381">
        <f>SWO!IE55</f>
        <v>0</v>
      </c>
      <c r="I30" s="381">
        <f>SWO!IF55</f>
        <v>0</v>
      </c>
      <c r="J30" s="381">
        <f>SWO!IG55</f>
        <v>0</v>
      </c>
      <c r="K30" s="381">
        <f>SWO!IH55</f>
        <v>0</v>
      </c>
      <c r="L30" s="381">
        <f>SWO!II55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SWO!IK55</f>
        <v>0</v>
      </c>
      <c r="E31" s="313">
        <f>SWO!IL55</f>
        <v>0</v>
      </c>
      <c r="F31" s="313">
        <f>SWO!IM55</f>
        <v>0</v>
      </c>
      <c r="G31" s="381">
        <f>SWO!IN55</f>
        <v>0</v>
      </c>
      <c r="H31" s="381">
        <f>SWO!IO55</f>
        <v>0</v>
      </c>
      <c r="I31" s="381">
        <f>SWO!IP55</f>
        <v>0</v>
      </c>
      <c r="J31" s="381">
        <f>SWO!IQ55</f>
        <v>0</v>
      </c>
      <c r="K31" s="381">
        <f>SWO!IR55</f>
        <v>0</v>
      </c>
      <c r="L31" s="381">
        <f>SWO!IS55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SWO!IU55</f>
        <v>0</v>
      </c>
      <c r="E32" s="313">
        <f>SWO!IV55</f>
        <v>0</v>
      </c>
      <c r="F32" s="313">
        <f>SWO!IW55</f>
        <v>0</v>
      </c>
      <c r="G32" s="381">
        <f>SWO!IX55</f>
        <v>0</v>
      </c>
      <c r="H32" s="381">
        <f>SWO!IY55</f>
        <v>0</v>
      </c>
      <c r="I32" s="381">
        <f>SWO!IZ55</f>
        <v>0</v>
      </c>
      <c r="J32" s="381">
        <f>SWO!JA55</f>
        <v>0</v>
      </c>
      <c r="K32" s="381">
        <f>SWO!JB55</f>
        <v>0</v>
      </c>
      <c r="L32" s="381">
        <f>SWO!JC55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SWO!JE55</f>
        <v>0</v>
      </c>
      <c r="E33" s="313">
        <f>SWO!JF55</f>
        <v>0</v>
      </c>
      <c r="F33" s="313">
        <f>SWO!JG55</f>
        <v>0</v>
      </c>
      <c r="G33" s="381">
        <f>SWO!JH55</f>
        <v>0</v>
      </c>
      <c r="H33" s="381">
        <f>SWO!JI55</f>
        <v>0</v>
      </c>
      <c r="I33" s="381">
        <f>SWO!JJ55</f>
        <v>0</v>
      </c>
      <c r="J33" s="381">
        <f>SWO!JK55</f>
        <v>0</v>
      </c>
      <c r="K33" s="381">
        <f>SWO!JL55</f>
        <v>0</v>
      </c>
      <c r="L33" s="381">
        <f>SWO!JM55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SWO!JO55</f>
        <v>0</v>
      </c>
      <c r="E34" s="313">
        <f>SWO!JP55</f>
        <v>0</v>
      </c>
      <c r="F34" s="313">
        <f>SWO!JQ55</f>
        <v>0</v>
      </c>
      <c r="G34" s="381">
        <f>SWO!JR55</f>
        <v>0</v>
      </c>
      <c r="H34" s="381">
        <f>SWO!JS55</f>
        <v>0</v>
      </c>
      <c r="I34" s="381">
        <f>SWO!JT55</f>
        <v>0</v>
      </c>
      <c r="J34" s="381">
        <f>SWO!JU55</f>
        <v>0</v>
      </c>
      <c r="K34" s="381">
        <f>SWO!JV55</f>
        <v>0</v>
      </c>
      <c r="L34" s="381">
        <f>SWO!JW55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SWO!JY55</f>
        <v>0</v>
      </c>
      <c r="E35" s="313">
        <f>SWO!JZ55</f>
        <v>0</v>
      </c>
      <c r="F35" s="313">
        <f>SWO!KA55</f>
        <v>0</v>
      </c>
      <c r="G35" s="381">
        <f>SWO!KB55</f>
        <v>0</v>
      </c>
      <c r="H35" s="381">
        <f>SWO!KC55</f>
        <v>0</v>
      </c>
      <c r="I35" s="381">
        <f>SWO!KD55</f>
        <v>0</v>
      </c>
      <c r="J35" s="381">
        <f>SWO!KE55</f>
        <v>0</v>
      </c>
      <c r="K35" s="381">
        <f>SWO!KF55</f>
        <v>0</v>
      </c>
      <c r="L35" s="381">
        <f>SWO!KG55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SWO!KI55</f>
        <v>0</v>
      </c>
      <c r="E36" s="313">
        <f>SWO!KJ55</f>
        <v>0</v>
      </c>
      <c r="F36" s="313">
        <f>SWO!KK55</f>
        <v>0</v>
      </c>
      <c r="G36" s="381">
        <f>SWO!KL55</f>
        <v>0</v>
      </c>
      <c r="H36" s="381">
        <f>SWO!KM55</f>
        <v>0</v>
      </c>
      <c r="I36" s="381">
        <f>SWO!KN55</f>
        <v>0</v>
      </c>
      <c r="J36" s="381">
        <f>SWO!KO55</f>
        <v>0</v>
      </c>
      <c r="K36" s="381">
        <f>SWO!KP55</f>
        <v>0</v>
      </c>
      <c r="L36" s="381">
        <f>SWO!KQ55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SWO!KS55</f>
        <v>0</v>
      </c>
      <c r="E37" s="313">
        <f>SWO!KT55</f>
        <v>0</v>
      </c>
      <c r="F37" s="313">
        <f>SWO!KU55</f>
        <v>0</v>
      </c>
      <c r="G37" s="381">
        <f>SWO!KV55</f>
        <v>0</v>
      </c>
      <c r="H37" s="381">
        <f>SWO!KW55</f>
        <v>0</v>
      </c>
      <c r="I37" s="381">
        <f>SWO!KX55</f>
        <v>0</v>
      </c>
      <c r="J37" s="381">
        <f>SWO!KY55</f>
        <v>0</v>
      </c>
      <c r="K37" s="381">
        <f>SWO!KZ55</f>
        <v>0</v>
      </c>
      <c r="L37" s="381">
        <f>SWO!LA55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SWO!LC55</f>
        <v>0</v>
      </c>
      <c r="E38" s="313">
        <f>SWO!LD55</f>
        <v>0</v>
      </c>
      <c r="F38" s="313">
        <f>SWO!LE55</f>
        <v>0</v>
      </c>
      <c r="G38" s="381">
        <f>SWO!LF55</f>
        <v>0</v>
      </c>
      <c r="H38" s="381">
        <f>SWO!LG55</f>
        <v>0</v>
      </c>
      <c r="I38" s="381">
        <f>SWO!LH55</f>
        <v>0</v>
      </c>
      <c r="J38" s="381">
        <f>SWO!LI55</f>
        <v>0</v>
      </c>
      <c r="K38" s="381">
        <f>SWO!LJ55</f>
        <v>0</v>
      </c>
      <c r="L38" s="381">
        <f>SWO!LK55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SWO!LM55</f>
        <v>0</v>
      </c>
      <c r="E39" s="313">
        <f>SWO!LN55</f>
        <v>0</v>
      </c>
      <c r="F39" s="313">
        <f>SWO!LO55</f>
        <v>0</v>
      </c>
      <c r="G39" s="381">
        <f>SWO!LP55</f>
        <v>0</v>
      </c>
      <c r="H39" s="381">
        <f>SWO!LQ55</f>
        <v>0</v>
      </c>
      <c r="I39" s="381">
        <f>SWO!LR55</f>
        <v>0</v>
      </c>
      <c r="J39" s="381">
        <f>SWO!LS55</f>
        <v>0</v>
      </c>
      <c r="K39" s="381">
        <f>SWO!LT55</f>
        <v>0</v>
      </c>
      <c r="L39" s="381">
        <f>SWO!LU55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SWO!MQ55</f>
        <v>0</v>
      </c>
      <c r="E41" s="331">
        <f>SWO!MR55</f>
        <v>0</v>
      </c>
      <c r="F41" s="331">
        <f>SWO!MS55</f>
        <v>0</v>
      </c>
      <c r="G41" s="383">
        <f>SWO!MT55</f>
        <v>0</v>
      </c>
      <c r="H41" s="383">
        <f>SWO!MU55</f>
        <v>0</v>
      </c>
      <c r="I41" s="383">
        <f>SWO!MV55</f>
        <v>0</v>
      </c>
      <c r="J41" s="383">
        <f>SWO!MW55</f>
        <v>0</v>
      </c>
      <c r="K41" s="383">
        <f>SWO!MX55</f>
        <v>0</v>
      </c>
      <c r="L41" s="383">
        <f>SWO!MY55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'P-32C'!A1:N1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361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SWO!E56</f>
        <v>0</v>
      </c>
      <c r="E7" s="313">
        <f>SWO!F56</f>
        <v>0</v>
      </c>
      <c r="F7" s="313">
        <f>SWO!G56</f>
        <v>0</v>
      </c>
      <c r="G7" s="381">
        <f>SWO!H56</f>
        <v>0</v>
      </c>
      <c r="H7" s="381">
        <f>SWO!I56</f>
        <v>0</v>
      </c>
      <c r="I7" s="381">
        <f>SWO!J56</f>
        <v>0</v>
      </c>
      <c r="J7" s="381">
        <f>SWO!K56</f>
        <v>0</v>
      </c>
      <c r="K7" s="381">
        <f>SWO!L56</f>
        <v>0</v>
      </c>
      <c r="L7" s="381">
        <f>SWO!M56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SWO!O56</f>
        <v>0</v>
      </c>
      <c r="E8" s="313">
        <f>SWO!P56</f>
        <v>0</v>
      </c>
      <c r="F8" s="313">
        <f>SWO!Q56</f>
        <v>0</v>
      </c>
      <c r="G8" s="381">
        <f>SWO!R56</f>
        <v>0</v>
      </c>
      <c r="H8" s="381">
        <f>SWO!S56</f>
        <v>0</v>
      </c>
      <c r="I8" s="381">
        <f>SWO!T56</f>
        <v>0</v>
      </c>
      <c r="J8" s="381">
        <f>SWO!U56</f>
        <v>0</v>
      </c>
      <c r="K8" s="381">
        <f>SWO!V56</f>
        <v>0</v>
      </c>
      <c r="L8" s="381">
        <f>SWO!W56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SWO!Y56</f>
        <v>0</v>
      </c>
      <c r="E9" s="313">
        <f>SWO!Z56</f>
        <v>0</v>
      </c>
      <c r="F9" s="313">
        <f>SWO!AA56</f>
        <v>0</v>
      </c>
      <c r="G9" s="381">
        <f>SWO!AB56</f>
        <v>0</v>
      </c>
      <c r="H9" s="381">
        <f>SWO!AC56</f>
        <v>0</v>
      </c>
      <c r="I9" s="381">
        <f>SWO!AD56</f>
        <v>0</v>
      </c>
      <c r="J9" s="381">
        <f>SWO!AE56</f>
        <v>0</v>
      </c>
      <c r="K9" s="381">
        <f>SWO!AF56</f>
        <v>0</v>
      </c>
      <c r="L9" s="381">
        <f>SWO!AG56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SWO!AI56</f>
        <v>0</v>
      </c>
      <c r="E10" s="313">
        <f>SWO!AJ56</f>
        <v>0</v>
      </c>
      <c r="F10" s="313">
        <f>SWO!AK56</f>
        <v>0</v>
      </c>
      <c r="G10" s="381">
        <f>SWO!AL56</f>
        <v>0</v>
      </c>
      <c r="H10" s="381">
        <f>SWO!AM56</f>
        <v>0</v>
      </c>
      <c r="I10" s="381">
        <f>SWO!AN56</f>
        <v>0</v>
      </c>
      <c r="J10" s="381">
        <f>SWO!AO56</f>
        <v>0</v>
      </c>
      <c r="K10" s="381">
        <f>SWO!AP56</f>
        <v>0</v>
      </c>
      <c r="L10" s="381">
        <f>SWO!AQ56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SWO!AS56</f>
        <v>0</v>
      </c>
      <c r="E11" s="313">
        <f>SWO!AT56</f>
        <v>0</v>
      </c>
      <c r="F11" s="313">
        <f>SWO!AU56</f>
        <v>0</v>
      </c>
      <c r="G11" s="381">
        <f>SWO!AV56</f>
        <v>0</v>
      </c>
      <c r="H11" s="381">
        <f>SWO!AW56</f>
        <v>0</v>
      </c>
      <c r="I11" s="381">
        <f>SWO!AX56</f>
        <v>0</v>
      </c>
      <c r="J11" s="381">
        <f>SWO!AY56</f>
        <v>0</v>
      </c>
      <c r="K11" s="381">
        <f>SWO!AZ56</f>
        <v>0</v>
      </c>
      <c r="L11" s="381">
        <f>SWO!BA56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SWO!BC56</f>
        <v>0</v>
      </c>
      <c r="E12" s="313">
        <f>SWO!BD56</f>
        <v>0</v>
      </c>
      <c r="F12" s="313">
        <f>SWO!BE56</f>
        <v>0</v>
      </c>
      <c r="G12" s="381">
        <f>SWO!BF56</f>
        <v>0</v>
      </c>
      <c r="H12" s="381">
        <f>SWO!BG56</f>
        <v>0</v>
      </c>
      <c r="I12" s="381">
        <f>SWO!BH56</f>
        <v>0</v>
      </c>
      <c r="J12" s="381">
        <f>SWO!BI56</f>
        <v>0</v>
      </c>
      <c r="K12" s="381">
        <f>SWO!BJ56</f>
        <v>0</v>
      </c>
      <c r="L12" s="381">
        <f>SWO!BK56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SWO!BM56</f>
        <v>0</v>
      </c>
      <c r="E13" s="313">
        <f>SWO!BN56</f>
        <v>0</v>
      </c>
      <c r="F13" s="313">
        <f>SWO!BO56</f>
        <v>0</v>
      </c>
      <c r="G13" s="381">
        <f>SWO!BP56</f>
        <v>0</v>
      </c>
      <c r="H13" s="381">
        <f>SWO!BQ56</f>
        <v>0</v>
      </c>
      <c r="I13" s="381">
        <f>SWO!BR56</f>
        <v>0</v>
      </c>
      <c r="J13" s="381">
        <f>SWO!BS56</f>
        <v>0</v>
      </c>
      <c r="K13" s="381">
        <f>SWO!BT56</f>
        <v>0</v>
      </c>
      <c r="L13" s="381">
        <f>SWO!BU56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SWO!BW56</f>
        <v>0</v>
      </c>
      <c r="E14" s="313">
        <f>SWO!BX56</f>
        <v>0</v>
      </c>
      <c r="F14" s="313">
        <f>SWO!BY56</f>
        <v>0</v>
      </c>
      <c r="G14" s="381">
        <f>SWO!BZ56</f>
        <v>0</v>
      </c>
      <c r="H14" s="381">
        <f>SWO!CA56</f>
        <v>0</v>
      </c>
      <c r="I14" s="381">
        <f>SWO!CB56</f>
        <v>0</v>
      </c>
      <c r="J14" s="381">
        <f>SWO!CC56</f>
        <v>0</v>
      </c>
      <c r="K14" s="381">
        <f>SWO!CD56</f>
        <v>0</v>
      </c>
      <c r="L14" s="381">
        <f>SWO!CE56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SWO!CG56</f>
        <v>0</v>
      </c>
      <c r="E15" s="313">
        <f>SWO!CH56</f>
        <v>0</v>
      </c>
      <c r="F15" s="313">
        <f>SWO!CI56</f>
        <v>0</v>
      </c>
      <c r="G15" s="381">
        <f>SWO!CJ56</f>
        <v>0</v>
      </c>
      <c r="H15" s="381">
        <f>SWO!CK56</f>
        <v>0</v>
      </c>
      <c r="I15" s="381">
        <f>SWO!CL56</f>
        <v>0</v>
      </c>
      <c r="J15" s="381">
        <f>SWO!CM56</f>
        <v>0</v>
      </c>
      <c r="K15" s="381">
        <f>SWO!CN56</f>
        <v>0</v>
      </c>
      <c r="L15" s="381">
        <f>SWO!CO56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SWO!CQ56</f>
        <v>0</v>
      </c>
      <c r="E16" s="313">
        <f>SWO!CR56</f>
        <v>0</v>
      </c>
      <c r="F16" s="313">
        <f>SWO!CS56</f>
        <v>0</v>
      </c>
      <c r="G16" s="381">
        <f>SWO!CT56</f>
        <v>0</v>
      </c>
      <c r="H16" s="381">
        <f>SWO!CU56</f>
        <v>0</v>
      </c>
      <c r="I16" s="381">
        <f>SWO!CV56</f>
        <v>0</v>
      </c>
      <c r="J16" s="381">
        <f>SWO!CW56</f>
        <v>0</v>
      </c>
      <c r="K16" s="381">
        <f>SWO!CX56</f>
        <v>0</v>
      </c>
      <c r="L16" s="381">
        <f>SWO!CY56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SWO!DA56</f>
        <v>0</v>
      </c>
      <c r="E17" s="313">
        <f>SWO!DB56</f>
        <v>0</v>
      </c>
      <c r="F17" s="313">
        <f>SWO!DC56</f>
        <v>0</v>
      </c>
      <c r="G17" s="381">
        <f>SWO!DD56</f>
        <v>0</v>
      </c>
      <c r="H17" s="381">
        <f>SWO!DE56</f>
        <v>0</v>
      </c>
      <c r="I17" s="381">
        <f>SWO!DF56</f>
        <v>0</v>
      </c>
      <c r="J17" s="381">
        <f>SWO!DG56</f>
        <v>0</v>
      </c>
      <c r="K17" s="381">
        <f>SWO!DH56</f>
        <v>0</v>
      </c>
      <c r="L17" s="381">
        <f>SWO!DI56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SWO!DK56</f>
        <v>0</v>
      </c>
      <c r="E18" s="313">
        <f>SWO!DL56</f>
        <v>0</v>
      </c>
      <c r="F18" s="313">
        <f>SWO!DM56</f>
        <v>0</v>
      </c>
      <c r="G18" s="381">
        <f>SWO!DN56</f>
        <v>0</v>
      </c>
      <c r="H18" s="381">
        <f>SWO!DO56</f>
        <v>0</v>
      </c>
      <c r="I18" s="381">
        <f>SWO!DP56</f>
        <v>0</v>
      </c>
      <c r="J18" s="381">
        <f>SWO!DQ56</f>
        <v>0</v>
      </c>
      <c r="K18" s="381">
        <f>SWO!DR56</f>
        <v>0</v>
      </c>
      <c r="L18" s="381">
        <f>SWO!DS56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SWO!DU56</f>
        <v>0</v>
      </c>
      <c r="E19" s="313">
        <f>SWO!DV56</f>
        <v>0</v>
      </c>
      <c r="F19" s="313">
        <f>SWO!DW56</f>
        <v>0</v>
      </c>
      <c r="G19" s="381">
        <f>SWO!DX56</f>
        <v>0</v>
      </c>
      <c r="H19" s="381">
        <f>SWO!DY56</f>
        <v>0</v>
      </c>
      <c r="I19" s="381">
        <f>SWO!DZ56</f>
        <v>0</v>
      </c>
      <c r="J19" s="381">
        <f>SWO!EA56</f>
        <v>0</v>
      </c>
      <c r="K19" s="381">
        <f>SWO!EB56</f>
        <v>0</v>
      </c>
      <c r="L19" s="381">
        <f>SWO!EC56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SWO!EE56</f>
        <v>0</v>
      </c>
      <c r="E20" s="313">
        <f>SWO!EF56</f>
        <v>0</v>
      </c>
      <c r="F20" s="313">
        <f>SWO!EG56</f>
        <v>0</v>
      </c>
      <c r="G20" s="381">
        <f>SWO!EH56</f>
        <v>0</v>
      </c>
      <c r="H20" s="381">
        <f>SWO!EI56</f>
        <v>0</v>
      </c>
      <c r="I20" s="381">
        <f>SWO!EJ56</f>
        <v>0</v>
      </c>
      <c r="J20" s="381">
        <f>SWO!EK56</f>
        <v>0</v>
      </c>
      <c r="K20" s="381">
        <f>SWO!EL56</f>
        <v>0</v>
      </c>
      <c r="L20" s="381">
        <f>SWO!EM56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SWO!EO56</f>
        <v>0</v>
      </c>
      <c r="E21" s="313">
        <f>SWO!EP56</f>
        <v>0</v>
      </c>
      <c r="F21" s="313">
        <f>SWO!EQ56</f>
        <v>0</v>
      </c>
      <c r="G21" s="381">
        <f>SWO!ER56</f>
        <v>0</v>
      </c>
      <c r="H21" s="381">
        <f>SWO!ES56</f>
        <v>0</v>
      </c>
      <c r="I21" s="381">
        <f>SWO!ET56</f>
        <v>0</v>
      </c>
      <c r="J21" s="381">
        <f>SWO!EU56</f>
        <v>0</v>
      </c>
      <c r="K21" s="381">
        <f>SWO!EV56</f>
        <v>0</v>
      </c>
      <c r="L21" s="381">
        <f>SWO!EW56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SWO!EY56</f>
        <v>0</v>
      </c>
      <c r="E22" s="313">
        <f>SWO!EZ56</f>
        <v>0</v>
      </c>
      <c r="F22" s="313">
        <f>SWO!FA56</f>
        <v>0</v>
      </c>
      <c r="G22" s="381">
        <f>SWO!FB56</f>
        <v>0</v>
      </c>
      <c r="H22" s="381">
        <f>SWO!FC56</f>
        <v>0</v>
      </c>
      <c r="I22" s="381">
        <f>SWO!FD56</f>
        <v>0</v>
      </c>
      <c r="J22" s="381">
        <f>SWO!FE56</f>
        <v>0</v>
      </c>
      <c r="K22" s="381">
        <f>SWO!FF56</f>
        <v>0</v>
      </c>
      <c r="L22" s="381">
        <f>SWO!FG56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SWO!FI56</f>
        <v>0</v>
      </c>
      <c r="E23" s="313">
        <f>SWO!FJ56</f>
        <v>0</v>
      </c>
      <c r="F23" s="313">
        <f>SWO!FK56</f>
        <v>0</v>
      </c>
      <c r="G23" s="381">
        <f>SWO!FL56</f>
        <v>0</v>
      </c>
      <c r="H23" s="381">
        <f>SWO!FM56</f>
        <v>0</v>
      </c>
      <c r="I23" s="381">
        <f>SWO!FN56</f>
        <v>0</v>
      </c>
      <c r="J23" s="381">
        <f>SWO!FO56</f>
        <v>0</v>
      </c>
      <c r="K23" s="381">
        <f>SWO!FP56</f>
        <v>0</v>
      </c>
      <c r="L23" s="381">
        <f>SWO!FQ56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SWO!FS56</f>
        <v>0</v>
      </c>
      <c r="E24" s="313">
        <f>SWO!FT56</f>
        <v>0</v>
      </c>
      <c r="F24" s="313">
        <f>SWO!FU56</f>
        <v>0</v>
      </c>
      <c r="G24" s="381">
        <f>SWO!FV56</f>
        <v>0</v>
      </c>
      <c r="H24" s="381">
        <f>SWO!FW56</f>
        <v>0</v>
      </c>
      <c r="I24" s="381">
        <f>SWO!FX56</f>
        <v>0</v>
      </c>
      <c r="J24" s="381">
        <f>SWO!FY56</f>
        <v>0</v>
      </c>
      <c r="K24" s="381">
        <f>SWO!FZ56</f>
        <v>0</v>
      </c>
      <c r="L24" s="381">
        <f>SWO!GA56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SWO!GC56</f>
        <v>0</v>
      </c>
      <c r="E25" s="313">
        <f>SWO!GD56</f>
        <v>0</v>
      </c>
      <c r="F25" s="313">
        <f>SWO!GE56</f>
        <v>0</v>
      </c>
      <c r="G25" s="381">
        <f>SWO!GF56</f>
        <v>0</v>
      </c>
      <c r="H25" s="381">
        <f>SWO!GG56</f>
        <v>0</v>
      </c>
      <c r="I25" s="381">
        <f>SWO!GH56</f>
        <v>0</v>
      </c>
      <c r="J25" s="381">
        <f>SWO!GI56</f>
        <v>0</v>
      </c>
      <c r="K25" s="381">
        <f>SWO!GJ56</f>
        <v>0</v>
      </c>
      <c r="L25" s="381">
        <f>SWO!GK56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SWO!GM56</f>
        <v>0</v>
      </c>
      <c r="E26" s="313">
        <f>SWO!GN56</f>
        <v>0</v>
      </c>
      <c r="F26" s="313">
        <f>SWO!GO56</f>
        <v>0</v>
      </c>
      <c r="G26" s="381">
        <f>SWO!GP56</f>
        <v>0</v>
      </c>
      <c r="H26" s="381">
        <f>SWO!GQ56</f>
        <v>0</v>
      </c>
      <c r="I26" s="381">
        <f>SWO!GR56</f>
        <v>0</v>
      </c>
      <c r="J26" s="381">
        <f>SWO!GS56</f>
        <v>0</v>
      </c>
      <c r="K26" s="381">
        <f>SWO!GT56</f>
        <v>0</v>
      </c>
      <c r="L26" s="381">
        <f>SWO!GU56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SWO!GW56</f>
        <v>0</v>
      </c>
      <c r="E27" s="313">
        <f>SWO!GX56</f>
        <v>0</v>
      </c>
      <c r="F27" s="313">
        <f>SWO!GY56</f>
        <v>0</v>
      </c>
      <c r="G27" s="381">
        <f>SWO!GZ56</f>
        <v>0</v>
      </c>
      <c r="H27" s="381">
        <f>SWO!HA56</f>
        <v>0</v>
      </c>
      <c r="I27" s="381">
        <f>SWO!HB56</f>
        <v>0</v>
      </c>
      <c r="J27" s="381">
        <f>SWO!HC56</f>
        <v>0</v>
      </c>
      <c r="K27" s="381">
        <f>SWO!HD56</f>
        <v>0</v>
      </c>
      <c r="L27" s="381">
        <f>SWO!HE56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SWO!HG56</f>
        <v>0</v>
      </c>
      <c r="E28" s="313">
        <f>SWO!HH56</f>
        <v>0</v>
      </c>
      <c r="F28" s="313">
        <f>SWO!HI56</f>
        <v>0</v>
      </c>
      <c r="G28" s="381">
        <f>SWO!HJ56</f>
        <v>0</v>
      </c>
      <c r="H28" s="381">
        <f>SWO!HK56</f>
        <v>0</v>
      </c>
      <c r="I28" s="381">
        <f>SWO!HL56</f>
        <v>0</v>
      </c>
      <c r="J28" s="381">
        <f>SWO!HM56</f>
        <v>0</v>
      </c>
      <c r="K28" s="381">
        <f>SWO!HN56</f>
        <v>0</v>
      </c>
      <c r="L28" s="381">
        <f>SWO!HO56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SWO!HQ56</f>
        <v>0</v>
      </c>
      <c r="E29" s="313">
        <f>SWO!HR56</f>
        <v>0</v>
      </c>
      <c r="F29" s="313">
        <f>SWO!HS56</f>
        <v>0</v>
      </c>
      <c r="G29" s="381">
        <f>SWO!HT56</f>
        <v>0</v>
      </c>
      <c r="H29" s="381">
        <f>SWO!HU56</f>
        <v>0</v>
      </c>
      <c r="I29" s="381">
        <f>SWO!HV56</f>
        <v>0</v>
      </c>
      <c r="J29" s="381">
        <f>SWO!HW56</f>
        <v>0</v>
      </c>
      <c r="K29" s="381">
        <f>SWO!HX56</f>
        <v>0</v>
      </c>
      <c r="L29" s="381">
        <f>SWO!HY56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SWO!IA56</f>
        <v>0</v>
      </c>
      <c r="E30" s="313">
        <f>SWO!IB56</f>
        <v>0</v>
      </c>
      <c r="F30" s="313">
        <f>SWO!IC56</f>
        <v>0</v>
      </c>
      <c r="G30" s="381">
        <f>SWO!ID56</f>
        <v>0</v>
      </c>
      <c r="H30" s="381">
        <f>SWO!IE56</f>
        <v>0</v>
      </c>
      <c r="I30" s="381">
        <f>SWO!IF56</f>
        <v>0</v>
      </c>
      <c r="J30" s="381">
        <f>SWO!IG56</f>
        <v>0</v>
      </c>
      <c r="K30" s="381">
        <f>SWO!IH56</f>
        <v>0</v>
      </c>
      <c r="L30" s="381">
        <f>SWO!II56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SWO!IK56</f>
        <v>0</v>
      </c>
      <c r="E31" s="313">
        <f>SWO!IL56</f>
        <v>0</v>
      </c>
      <c r="F31" s="313">
        <f>SWO!IM56</f>
        <v>0</v>
      </c>
      <c r="G31" s="381">
        <f>SWO!IN56</f>
        <v>0</v>
      </c>
      <c r="H31" s="381">
        <f>SWO!IO56</f>
        <v>0</v>
      </c>
      <c r="I31" s="381">
        <f>SWO!IP56</f>
        <v>0</v>
      </c>
      <c r="J31" s="381">
        <f>SWO!IQ56</f>
        <v>0</v>
      </c>
      <c r="K31" s="381">
        <f>SWO!IR56</f>
        <v>0</v>
      </c>
      <c r="L31" s="381">
        <f>SWO!IS56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SWO!IU56</f>
        <v>0</v>
      </c>
      <c r="E32" s="313">
        <f>SWO!IV56</f>
        <v>0</v>
      </c>
      <c r="F32" s="313">
        <f>SWO!IW56</f>
        <v>0</v>
      </c>
      <c r="G32" s="381">
        <f>SWO!IX56</f>
        <v>0</v>
      </c>
      <c r="H32" s="381">
        <f>SWO!IY56</f>
        <v>0</v>
      </c>
      <c r="I32" s="381">
        <f>SWO!IZ56</f>
        <v>0</v>
      </c>
      <c r="J32" s="381">
        <f>SWO!JA56</f>
        <v>0</v>
      </c>
      <c r="K32" s="381">
        <f>SWO!JB56</f>
        <v>0</v>
      </c>
      <c r="L32" s="381">
        <f>SWO!JC56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SWO!JE56</f>
        <v>0</v>
      </c>
      <c r="E33" s="313">
        <f>SWO!JF56</f>
        <v>0</v>
      </c>
      <c r="F33" s="313">
        <f>SWO!JG56</f>
        <v>0</v>
      </c>
      <c r="G33" s="381">
        <f>SWO!JH56</f>
        <v>0</v>
      </c>
      <c r="H33" s="381">
        <f>SWO!JI56</f>
        <v>0</v>
      </c>
      <c r="I33" s="381">
        <f>SWO!JJ56</f>
        <v>0</v>
      </c>
      <c r="J33" s="381">
        <f>SWO!JK56</f>
        <v>0</v>
      </c>
      <c r="K33" s="381">
        <f>SWO!JL56</f>
        <v>0</v>
      </c>
      <c r="L33" s="381">
        <f>SWO!JM56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SWO!JO56</f>
        <v>0</v>
      </c>
      <c r="E34" s="313">
        <f>SWO!JP56</f>
        <v>0</v>
      </c>
      <c r="F34" s="313">
        <f>SWO!JQ56</f>
        <v>0</v>
      </c>
      <c r="G34" s="381">
        <f>SWO!JR56</f>
        <v>0</v>
      </c>
      <c r="H34" s="381">
        <f>SWO!JS56</f>
        <v>0</v>
      </c>
      <c r="I34" s="381">
        <f>SWO!JT56</f>
        <v>0</v>
      </c>
      <c r="J34" s="381">
        <f>SWO!JU56</f>
        <v>0</v>
      </c>
      <c r="K34" s="381">
        <f>SWO!JV56</f>
        <v>0</v>
      </c>
      <c r="L34" s="381">
        <f>SWO!JW56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SWO!JY56</f>
        <v>0</v>
      </c>
      <c r="E35" s="313">
        <f>SWO!JZ56</f>
        <v>0</v>
      </c>
      <c r="F35" s="313">
        <f>SWO!KA56</f>
        <v>0</v>
      </c>
      <c r="G35" s="381">
        <f>SWO!KB56</f>
        <v>0</v>
      </c>
      <c r="H35" s="381">
        <f>SWO!KC56</f>
        <v>0</v>
      </c>
      <c r="I35" s="381">
        <f>SWO!KD56</f>
        <v>0</v>
      </c>
      <c r="J35" s="381">
        <f>SWO!KE56</f>
        <v>0</v>
      </c>
      <c r="K35" s="381">
        <f>SWO!KF56</f>
        <v>0</v>
      </c>
      <c r="L35" s="381">
        <f>SWO!KG56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SWO!KI56</f>
        <v>0</v>
      </c>
      <c r="E36" s="313">
        <f>SWO!KJ56</f>
        <v>0</v>
      </c>
      <c r="F36" s="313">
        <f>SWO!KK56</f>
        <v>0</v>
      </c>
      <c r="G36" s="381">
        <f>SWO!KL56</f>
        <v>0</v>
      </c>
      <c r="H36" s="381">
        <f>SWO!KM56</f>
        <v>0</v>
      </c>
      <c r="I36" s="381">
        <f>SWO!KN56</f>
        <v>0</v>
      </c>
      <c r="J36" s="381">
        <f>SWO!KO56</f>
        <v>0</v>
      </c>
      <c r="K36" s="381">
        <f>SWO!KP56</f>
        <v>0</v>
      </c>
      <c r="L36" s="381">
        <f>SWO!KQ56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SWO!KS56</f>
        <v>0</v>
      </c>
      <c r="E37" s="313">
        <f>SWO!KT56</f>
        <v>0</v>
      </c>
      <c r="F37" s="313">
        <f>SWO!KU56</f>
        <v>0</v>
      </c>
      <c r="G37" s="381">
        <f>SWO!KV56</f>
        <v>0</v>
      </c>
      <c r="H37" s="381">
        <f>SWO!KW56</f>
        <v>0</v>
      </c>
      <c r="I37" s="381">
        <f>SWO!KX56</f>
        <v>0</v>
      </c>
      <c r="J37" s="381">
        <f>SWO!KY56</f>
        <v>0</v>
      </c>
      <c r="K37" s="381">
        <f>SWO!KZ56</f>
        <v>0</v>
      </c>
      <c r="L37" s="381">
        <f>SWO!LA56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SWO!LC56</f>
        <v>0</v>
      </c>
      <c r="E38" s="313">
        <f>SWO!LD56</f>
        <v>0</v>
      </c>
      <c r="F38" s="313">
        <f>SWO!LE56</f>
        <v>0</v>
      </c>
      <c r="G38" s="381">
        <f>SWO!LF56</f>
        <v>0</v>
      </c>
      <c r="H38" s="381">
        <f>SWO!LG56</f>
        <v>0</v>
      </c>
      <c r="I38" s="381">
        <f>SWO!LH56</f>
        <v>0</v>
      </c>
      <c r="J38" s="381">
        <f>SWO!LI56</f>
        <v>0</v>
      </c>
      <c r="K38" s="381">
        <f>SWO!LJ56</f>
        <v>0</v>
      </c>
      <c r="L38" s="381">
        <f>SWO!LK56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SWO!LM56</f>
        <v>0</v>
      </c>
      <c r="E39" s="313">
        <f>SWO!LN56</f>
        <v>0</v>
      </c>
      <c r="F39" s="313">
        <f>SWO!LO56</f>
        <v>0</v>
      </c>
      <c r="G39" s="381">
        <f>SWO!LP56</f>
        <v>0</v>
      </c>
      <c r="H39" s="381">
        <f>SWO!LQ56</f>
        <v>0</v>
      </c>
      <c r="I39" s="381">
        <f>SWO!LR56</f>
        <v>0</v>
      </c>
      <c r="J39" s="381">
        <f>SWO!LS56</f>
        <v>0</v>
      </c>
      <c r="K39" s="381">
        <f>SWO!LT56</f>
        <v>0</v>
      </c>
      <c r="L39" s="381">
        <f>SWO!LU56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SWO!MQ56</f>
        <v>0</v>
      </c>
      <c r="E41" s="331">
        <f>SWO!MR56</f>
        <v>0</v>
      </c>
      <c r="F41" s="331">
        <f>SWO!MS56</f>
        <v>0</v>
      </c>
      <c r="G41" s="383">
        <f>SWO!MT56</f>
        <v>0</v>
      </c>
      <c r="H41" s="383">
        <f>SWO!MU56</f>
        <v>0</v>
      </c>
      <c r="I41" s="383">
        <f>SWO!MV56</f>
        <v>0</v>
      </c>
      <c r="J41" s="383">
        <f>SWO!MW56</f>
        <v>0</v>
      </c>
      <c r="K41" s="383">
        <f>SWO!MX56</f>
        <v>0</v>
      </c>
      <c r="L41" s="383">
        <f>SWO!MY56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'P-32C'!A1:N1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362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SWO!E57</f>
        <v>0</v>
      </c>
      <c r="E7" s="313">
        <f>SWO!F57</f>
        <v>0</v>
      </c>
      <c r="F7" s="313">
        <f>SWO!G57</f>
        <v>0</v>
      </c>
      <c r="G7" s="381">
        <f>SWO!H57</f>
        <v>0</v>
      </c>
      <c r="H7" s="381">
        <f>SWO!I57</f>
        <v>0</v>
      </c>
      <c r="I7" s="381">
        <f>SWO!J57</f>
        <v>0</v>
      </c>
      <c r="J7" s="381">
        <f>SWO!K57</f>
        <v>0</v>
      </c>
      <c r="K7" s="381">
        <f>SWO!L57</f>
        <v>0</v>
      </c>
      <c r="L7" s="381">
        <f>SWO!M57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SWO!O57</f>
        <v>0</v>
      </c>
      <c r="E8" s="313">
        <f>SWO!P57</f>
        <v>0</v>
      </c>
      <c r="F8" s="313">
        <f>SWO!Q57</f>
        <v>0</v>
      </c>
      <c r="G8" s="381">
        <f>SWO!R57</f>
        <v>0</v>
      </c>
      <c r="H8" s="381">
        <f>SWO!S57</f>
        <v>0</v>
      </c>
      <c r="I8" s="381">
        <f>SWO!T57</f>
        <v>0</v>
      </c>
      <c r="J8" s="381">
        <f>SWO!U57</f>
        <v>0</v>
      </c>
      <c r="K8" s="381">
        <f>SWO!V57</f>
        <v>0</v>
      </c>
      <c r="L8" s="381">
        <f>SWO!W57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SWO!Y57</f>
        <v>0</v>
      </c>
      <c r="E9" s="313">
        <f>SWO!Z57</f>
        <v>0</v>
      </c>
      <c r="F9" s="313">
        <f>SWO!AA57</f>
        <v>0</v>
      </c>
      <c r="G9" s="381">
        <f>SWO!AB57</f>
        <v>0</v>
      </c>
      <c r="H9" s="381">
        <f>SWO!AC57</f>
        <v>0</v>
      </c>
      <c r="I9" s="381">
        <f>SWO!AD57</f>
        <v>0</v>
      </c>
      <c r="J9" s="381">
        <f>SWO!AE57</f>
        <v>0</v>
      </c>
      <c r="K9" s="381">
        <f>SWO!AF57</f>
        <v>0</v>
      </c>
      <c r="L9" s="381">
        <f>SWO!AG57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SWO!AI57</f>
        <v>0</v>
      </c>
      <c r="E10" s="313">
        <f>SWO!AJ57</f>
        <v>0</v>
      </c>
      <c r="F10" s="313">
        <f>SWO!AK57</f>
        <v>0</v>
      </c>
      <c r="G10" s="381">
        <f>SWO!AL57</f>
        <v>0</v>
      </c>
      <c r="H10" s="381">
        <f>SWO!AM57</f>
        <v>0</v>
      </c>
      <c r="I10" s="381">
        <f>SWO!AN57</f>
        <v>0</v>
      </c>
      <c r="J10" s="381">
        <f>SWO!AO57</f>
        <v>0</v>
      </c>
      <c r="K10" s="381">
        <f>SWO!AP57</f>
        <v>0</v>
      </c>
      <c r="L10" s="381">
        <f>SWO!AQ57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SWO!AS57</f>
        <v>0</v>
      </c>
      <c r="E11" s="313">
        <f>SWO!AT57</f>
        <v>0</v>
      </c>
      <c r="F11" s="313">
        <f>SWO!AU57</f>
        <v>0</v>
      </c>
      <c r="G11" s="381">
        <f>SWO!AV57</f>
        <v>0</v>
      </c>
      <c r="H11" s="381">
        <f>SWO!AW57</f>
        <v>0</v>
      </c>
      <c r="I11" s="381">
        <f>SWO!AX57</f>
        <v>0</v>
      </c>
      <c r="J11" s="381">
        <f>SWO!AY57</f>
        <v>0</v>
      </c>
      <c r="K11" s="381">
        <f>SWO!AZ57</f>
        <v>0</v>
      </c>
      <c r="L11" s="381">
        <f>SWO!BA57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SWO!BC57</f>
        <v>0</v>
      </c>
      <c r="E12" s="313">
        <f>SWO!BD57</f>
        <v>0</v>
      </c>
      <c r="F12" s="313">
        <f>SWO!BE57</f>
        <v>0</v>
      </c>
      <c r="G12" s="381">
        <f>SWO!BF57</f>
        <v>0</v>
      </c>
      <c r="H12" s="381">
        <f>SWO!BG57</f>
        <v>0</v>
      </c>
      <c r="I12" s="381">
        <f>SWO!BH57</f>
        <v>0</v>
      </c>
      <c r="J12" s="381">
        <f>SWO!BI57</f>
        <v>0</v>
      </c>
      <c r="K12" s="381">
        <f>SWO!BJ57</f>
        <v>0</v>
      </c>
      <c r="L12" s="381">
        <f>SWO!BK57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SWO!BM57</f>
        <v>0</v>
      </c>
      <c r="E13" s="313">
        <f>SWO!BN57</f>
        <v>0</v>
      </c>
      <c r="F13" s="313">
        <f>SWO!BO57</f>
        <v>0</v>
      </c>
      <c r="G13" s="381">
        <f>SWO!BP57</f>
        <v>0</v>
      </c>
      <c r="H13" s="381">
        <f>SWO!BQ57</f>
        <v>0</v>
      </c>
      <c r="I13" s="381">
        <f>SWO!BR57</f>
        <v>0</v>
      </c>
      <c r="J13" s="381">
        <f>SWO!BS57</f>
        <v>0</v>
      </c>
      <c r="K13" s="381">
        <f>SWO!BT57</f>
        <v>0</v>
      </c>
      <c r="L13" s="381">
        <f>SWO!BU57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SWO!BW57</f>
        <v>0</v>
      </c>
      <c r="E14" s="313">
        <f>SWO!BX57</f>
        <v>0</v>
      </c>
      <c r="F14" s="313">
        <f>SWO!BY57</f>
        <v>0</v>
      </c>
      <c r="G14" s="381">
        <f>SWO!BZ57</f>
        <v>0</v>
      </c>
      <c r="H14" s="381">
        <f>SWO!CA57</f>
        <v>0</v>
      </c>
      <c r="I14" s="381">
        <f>SWO!CB57</f>
        <v>0</v>
      </c>
      <c r="J14" s="381">
        <f>SWO!CC57</f>
        <v>0</v>
      </c>
      <c r="K14" s="381">
        <f>SWO!CD57</f>
        <v>0</v>
      </c>
      <c r="L14" s="381">
        <f>SWO!CE57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SWO!CG57</f>
        <v>0</v>
      </c>
      <c r="E15" s="313">
        <f>SWO!CH57</f>
        <v>0</v>
      </c>
      <c r="F15" s="313">
        <f>SWO!CI57</f>
        <v>0</v>
      </c>
      <c r="G15" s="381">
        <f>SWO!CJ57</f>
        <v>0</v>
      </c>
      <c r="H15" s="381">
        <f>SWO!CK57</f>
        <v>0</v>
      </c>
      <c r="I15" s="381">
        <f>SWO!CL57</f>
        <v>0</v>
      </c>
      <c r="J15" s="381">
        <f>SWO!CM57</f>
        <v>0</v>
      </c>
      <c r="K15" s="381">
        <f>SWO!CN57</f>
        <v>0</v>
      </c>
      <c r="L15" s="381">
        <f>SWO!CO57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SWO!CQ57</f>
        <v>0</v>
      </c>
      <c r="E16" s="313">
        <f>SWO!CR57</f>
        <v>0</v>
      </c>
      <c r="F16" s="313">
        <f>SWO!CS57</f>
        <v>0</v>
      </c>
      <c r="G16" s="381">
        <f>SWO!CT57</f>
        <v>0</v>
      </c>
      <c r="H16" s="381">
        <f>SWO!CU57</f>
        <v>0</v>
      </c>
      <c r="I16" s="381">
        <f>SWO!CV57</f>
        <v>0</v>
      </c>
      <c r="J16" s="381">
        <f>SWO!CW57</f>
        <v>0</v>
      </c>
      <c r="K16" s="381">
        <f>SWO!CX57</f>
        <v>0</v>
      </c>
      <c r="L16" s="381">
        <f>SWO!CY57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SWO!DA57</f>
        <v>0</v>
      </c>
      <c r="E17" s="313">
        <f>SWO!DB57</f>
        <v>0</v>
      </c>
      <c r="F17" s="313">
        <f>SWO!DC57</f>
        <v>0</v>
      </c>
      <c r="G17" s="381">
        <f>SWO!DD57</f>
        <v>0</v>
      </c>
      <c r="H17" s="381">
        <f>SWO!DE57</f>
        <v>0</v>
      </c>
      <c r="I17" s="381">
        <f>SWO!DF57</f>
        <v>0</v>
      </c>
      <c r="J17" s="381">
        <f>SWO!DG57</f>
        <v>0</v>
      </c>
      <c r="K17" s="381">
        <f>SWO!DH57</f>
        <v>0</v>
      </c>
      <c r="L17" s="381">
        <f>SWO!DI57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SWO!DK57</f>
        <v>0</v>
      </c>
      <c r="E18" s="313">
        <f>SWO!DL57</f>
        <v>0</v>
      </c>
      <c r="F18" s="313">
        <f>SWO!DM57</f>
        <v>0</v>
      </c>
      <c r="G18" s="381">
        <f>SWO!DN57</f>
        <v>0</v>
      </c>
      <c r="H18" s="381">
        <f>SWO!DO57</f>
        <v>0</v>
      </c>
      <c r="I18" s="381">
        <f>SWO!DP57</f>
        <v>0</v>
      </c>
      <c r="J18" s="381">
        <f>SWO!DQ57</f>
        <v>0</v>
      </c>
      <c r="K18" s="381">
        <f>SWO!DR57</f>
        <v>0</v>
      </c>
      <c r="L18" s="381">
        <f>SWO!DS57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SWO!DU57</f>
        <v>0</v>
      </c>
      <c r="E19" s="313">
        <f>SWO!DV57</f>
        <v>0</v>
      </c>
      <c r="F19" s="313">
        <f>SWO!DW57</f>
        <v>0</v>
      </c>
      <c r="G19" s="381">
        <f>SWO!DX57</f>
        <v>0</v>
      </c>
      <c r="H19" s="381">
        <f>SWO!DY57</f>
        <v>0</v>
      </c>
      <c r="I19" s="381">
        <f>SWO!DZ57</f>
        <v>0</v>
      </c>
      <c r="J19" s="381">
        <f>SWO!EA57</f>
        <v>0</v>
      </c>
      <c r="K19" s="381">
        <f>SWO!EB57</f>
        <v>0</v>
      </c>
      <c r="L19" s="381">
        <f>SWO!EC57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SWO!EE57</f>
        <v>0</v>
      </c>
      <c r="E20" s="313">
        <f>SWO!EF57</f>
        <v>0</v>
      </c>
      <c r="F20" s="313">
        <f>SWO!EG57</f>
        <v>0</v>
      </c>
      <c r="G20" s="381">
        <f>SWO!EH57</f>
        <v>0</v>
      </c>
      <c r="H20" s="381">
        <f>SWO!EI57</f>
        <v>0</v>
      </c>
      <c r="I20" s="381">
        <f>SWO!EJ57</f>
        <v>0</v>
      </c>
      <c r="J20" s="381">
        <f>SWO!EK57</f>
        <v>0</v>
      </c>
      <c r="K20" s="381">
        <f>SWO!EL57</f>
        <v>0</v>
      </c>
      <c r="L20" s="381">
        <f>SWO!EM57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SWO!EO57</f>
        <v>0</v>
      </c>
      <c r="E21" s="313">
        <f>SWO!EP57</f>
        <v>0</v>
      </c>
      <c r="F21" s="313">
        <f>SWO!EQ57</f>
        <v>0</v>
      </c>
      <c r="G21" s="381">
        <f>SWO!ER57</f>
        <v>0</v>
      </c>
      <c r="H21" s="381">
        <f>SWO!ES57</f>
        <v>0</v>
      </c>
      <c r="I21" s="381">
        <f>SWO!ET57</f>
        <v>0</v>
      </c>
      <c r="J21" s="381">
        <f>SWO!EU57</f>
        <v>0</v>
      </c>
      <c r="K21" s="381">
        <f>SWO!EV57</f>
        <v>0</v>
      </c>
      <c r="L21" s="381">
        <f>SWO!EW57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SWO!EY57</f>
        <v>0</v>
      </c>
      <c r="E22" s="313">
        <f>SWO!EZ57</f>
        <v>0</v>
      </c>
      <c r="F22" s="313">
        <f>SWO!FA57</f>
        <v>0</v>
      </c>
      <c r="G22" s="381">
        <f>SWO!FB57</f>
        <v>0</v>
      </c>
      <c r="H22" s="381">
        <f>SWO!FC57</f>
        <v>0</v>
      </c>
      <c r="I22" s="381">
        <f>SWO!FD57</f>
        <v>0</v>
      </c>
      <c r="J22" s="381">
        <f>SWO!FE57</f>
        <v>0</v>
      </c>
      <c r="K22" s="381">
        <f>SWO!FF57</f>
        <v>0</v>
      </c>
      <c r="L22" s="381">
        <f>SWO!FG57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SWO!FI57</f>
        <v>0</v>
      </c>
      <c r="E23" s="313">
        <f>SWO!FJ57</f>
        <v>0</v>
      </c>
      <c r="F23" s="313">
        <f>SWO!FK57</f>
        <v>0</v>
      </c>
      <c r="G23" s="381">
        <f>SWO!FL57</f>
        <v>0</v>
      </c>
      <c r="H23" s="381">
        <f>SWO!FM57</f>
        <v>0</v>
      </c>
      <c r="I23" s="381">
        <f>SWO!FN57</f>
        <v>0</v>
      </c>
      <c r="J23" s="381">
        <f>SWO!FO57</f>
        <v>0</v>
      </c>
      <c r="K23" s="381">
        <f>SWO!FP57</f>
        <v>0</v>
      </c>
      <c r="L23" s="381">
        <f>SWO!FQ57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SWO!FS57</f>
        <v>0</v>
      </c>
      <c r="E24" s="313">
        <f>SWO!FT57</f>
        <v>0</v>
      </c>
      <c r="F24" s="313">
        <f>SWO!FU57</f>
        <v>0</v>
      </c>
      <c r="G24" s="381">
        <f>SWO!FV57</f>
        <v>0</v>
      </c>
      <c r="H24" s="381">
        <f>SWO!FW57</f>
        <v>0</v>
      </c>
      <c r="I24" s="381">
        <f>SWO!FX57</f>
        <v>0</v>
      </c>
      <c r="J24" s="381">
        <f>SWO!FY57</f>
        <v>0</v>
      </c>
      <c r="K24" s="381">
        <f>SWO!FZ57</f>
        <v>0</v>
      </c>
      <c r="L24" s="381">
        <f>SWO!GA57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SWO!GC57</f>
        <v>0</v>
      </c>
      <c r="E25" s="313">
        <f>SWO!GD57</f>
        <v>0</v>
      </c>
      <c r="F25" s="313">
        <f>SWO!GE57</f>
        <v>0</v>
      </c>
      <c r="G25" s="381">
        <f>SWO!GF57</f>
        <v>0</v>
      </c>
      <c r="H25" s="381">
        <f>SWO!GG57</f>
        <v>0</v>
      </c>
      <c r="I25" s="381">
        <f>SWO!GH57</f>
        <v>0</v>
      </c>
      <c r="J25" s="381">
        <f>SWO!GI57</f>
        <v>0</v>
      </c>
      <c r="K25" s="381">
        <f>SWO!GJ57</f>
        <v>0</v>
      </c>
      <c r="L25" s="381">
        <f>SWO!GK57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SWO!GM57</f>
        <v>0</v>
      </c>
      <c r="E26" s="313">
        <f>SWO!GN57</f>
        <v>0</v>
      </c>
      <c r="F26" s="313">
        <f>SWO!GO57</f>
        <v>0</v>
      </c>
      <c r="G26" s="381">
        <f>SWO!GP57</f>
        <v>0</v>
      </c>
      <c r="H26" s="381">
        <f>SWO!GQ57</f>
        <v>0</v>
      </c>
      <c r="I26" s="381">
        <f>SWO!GR57</f>
        <v>0</v>
      </c>
      <c r="J26" s="381">
        <f>SWO!GS57</f>
        <v>0</v>
      </c>
      <c r="K26" s="381">
        <f>SWO!GT57</f>
        <v>0</v>
      </c>
      <c r="L26" s="381">
        <f>SWO!GU57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SWO!GW57</f>
        <v>0</v>
      </c>
      <c r="E27" s="313">
        <f>SWO!GX57</f>
        <v>0</v>
      </c>
      <c r="F27" s="313">
        <f>SWO!GY57</f>
        <v>0</v>
      </c>
      <c r="G27" s="381">
        <f>SWO!GZ57</f>
        <v>0</v>
      </c>
      <c r="H27" s="381">
        <f>SWO!HA57</f>
        <v>0</v>
      </c>
      <c r="I27" s="381">
        <f>SWO!HB57</f>
        <v>0</v>
      </c>
      <c r="J27" s="381">
        <f>SWO!HC57</f>
        <v>0</v>
      </c>
      <c r="K27" s="381">
        <f>SWO!HD57</f>
        <v>0</v>
      </c>
      <c r="L27" s="381">
        <f>SWO!HE57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SWO!HG57</f>
        <v>0</v>
      </c>
      <c r="E28" s="313">
        <f>SWO!HH57</f>
        <v>0</v>
      </c>
      <c r="F28" s="313">
        <f>SWO!HI57</f>
        <v>0</v>
      </c>
      <c r="G28" s="381">
        <f>SWO!HJ57</f>
        <v>0</v>
      </c>
      <c r="H28" s="381">
        <f>SWO!HK57</f>
        <v>0</v>
      </c>
      <c r="I28" s="381">
        <f>SWO!HL57</f>
        <v>0</v>
      </c>
      <c r="J28" s="381">
        <f>SWO!HM57</f>
        <v>0</v>
      </c>
      <c r="K28" s="381">
        <f>SWO!HN57</f>
        <v>0</v>
      </c>
      <c r="L28" s="381">
        <f>SWO!HO57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SWO!HQ57</f>
        <v>0</v>
      </c>
      <c r="E29" s="313">
        <f>SWO!HR57</f>
        <v>0</v>
      </c>
      <c r="F29" s="313">
        <f>SWO!HS57</f>
        <v>0</v>
      </c>
      <c r="G29" s="381">
        <f>SWO!HT57</f>
        <v>0</v>
      </c>
      <c r="H29" s="381">
        <f>SWO!HU57</f>
        <v>0</v>
      </c>
      <c r="I29" s="381">
        <f>SWO!HV57</f>
        <v>0</v>
      </c>
      <c r="J29" s="381">
        <f>SWO!HW57</f>
        <v>0</v>
      </c>
      <c r="K29" s="381">
        <f>SWO!HX57</f>
        <v>0</v>
      </c>
      <c r="L29" s="381">
        <f>SWO!HY57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SWO!IA57</f>
        <v>0</v>
      </c>
      <c r="E30" s="313">
        <f>SWO!IB57</f>
        <v>0</v>
      </c>
      <c r="F30" s="313">
        <f>SWO!IC57</f>
        <v>0</v>
      </c>
      <c r="G30" s="381">
        <f>SWO!ID57</f>
        <v>0</v>
      </c>
      <c r="H30" s="381">
        <f>SWO!IE57</f>
        <v>0</v>
      </c>
      <c r="I30" s="381">
        <f>SWO!IF57</f>
        <v>0</v>
      </c>
      <c r="J30" s="381">
        <f>SWO!IG57</f>
        <v>0</v>
      </c>
      <c r="K30" s="381">
        <f>SWO!IH57</f>
        <v>0</v>
      </c>
      <c r="L30" s="381">
        <f>SWO!II57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SWO!IK57</f>
        <v>0</v>
      </c>
      <c r="E31" s="313">
        <f>SWO!IL57</f>
        <v>0</v>
      </c>
      <c r="F31" s="313">
        <f>SWO!IM57</f>
        <v>0</v>
      </c>
      <c r="G31" s="381">
        <f>SWO!IN57</f>
        <v>0</v>
      </c>
      <c r="H31" s="381">
        <f>SWO!IO57</f>
        <v>0</v>
      </c>
      <c r="I31" s="381">
        <f>SWO!IP57</f>
        <v>0</v>
      </c>
      <c r="J31" s="381">
        <f>SWO!IQ57</f>
        <v>0</v>
      </c>
      <c r="K31" s="381">
        <f>SWO!IR57</f>
        <v>0</v>
      </c>
      <c r="L31" s="381">
        <f>SWO!IS57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SWO!IU57</f>
        <v>0</v>
      </c>
      <c r="E32" s="313">
        <f>SWO!IV57</f>
        <v>0</v>
      </c>
      <c r="F32" s="313">
        <f>SWO!IW57</f>
        <v>0</v>
      </c>
      <c r="G32" s="381">
        <f>SWO!IX57</f>
        <v>0</v>
      </c>
      <c r="H32" s="381">
        <f>SWO!IY57</f>
        <v>0</v>
      </c>
      <c r="I32" s="381">
        <f>SWO!IZ57</f>
        <v>0</v>
      </c>
      <c r="J32" s="381">
        <f>SWO!JA57</f>
        <v>0</v>
      </c>
      <c r="K32" s="381">
        <f>SWO!JB57</f>
        <v>0</v>
      </c>
      <c r="L32" s="381">
        <f>SWO!JC57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SWO!JE57</f>
        <v>0</v>
      </c>
      <c r="E33" s="313">
        <f>SWO!JF57</f>
        <v>0</v>
      </c>
      <c r="F33" s="313">
        <f>SWO!JG57</f>
        <v>0</v>
      </c>
      <c r="G33" s="381">
        <f>SWO!JH57</f>
        <v>0</v>
      </c>
      <c r="H33" s="381">
        <f>SWO!JI57</f>
        <v>0</v>
      </c>
      <c r="I33" s="381">
        <f>SWO!JJ57</f>
        <v>0</v>
      </c>
      <c r="J33" s="381">
        <f>SWO!JK57</f>
        <v>0</v>
      </c>
      <c r="K33" s="381">
        <f>SWO!JL57</f>
        <v>0</v>
      </c>
      <c r="L33" s="381">
        <f>SWO!JM57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SWO!JO57</f>
        <v>0</v>
      </c>
      <c r="E34" s="313">
        <f>SWO!JP57</f>
        <v>0</v>
      </c>
      <c r="F34" s="313">
        <f>SWO!JQ57</f>
        <v>0</v>
      </c>
      <c r="G34" s="381">
        <f>SWO!JR57</f>
        <v>0</v>
      </c>
      <c r="H34" s="381">
        <f>SWO!JS57</f>
        <v>0</v>
      </c>
      <c r="I34" s="381">
        <f>SWO!JT57</f>
        <v>0</v>
      </c>
      <c r="J34" s="381">
        <f>SWO!JU57</f>
        <v>0</v>
      </c>
      <c r="K34" s="381">
        <f>SWO!JV57</f>
        <v>0</v>
      </c>
      <c r="L34" s="381">
        <f>SWO!JW57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SWO!JY57</f>
        <v>0</v>
      </c>
      <c r="E35" s="313">
        <f>SWO!JZ57</f>
        <v>0</v>
      </c>
      <c r="F35" s="313">
        <f>SWO!KA57</f>
        <v>0</v>
      </c>
      <c r="G35" s="381">
        <f>SWO!KB57</f>
        <v>0</v>
      </c>
      <c r="H35" s="381">
        <f>SWO!KC57</f>
        <v>0</v>
      </c>
      <c r="I35" s="381">
        <f>SWO!KD57</f>
        <v>0</v>
      </c>
      <c r="J35" s="381">
        <f>SWO!KE57</f>
        <v>0</v>
      </c>
      <c r="K35" s="381">
        <f>SWO!KF57</f>
        <v>0</v>
      </c>
      <c r="L35" s="381">
        <f>SWO!KG57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SWO!KI57</f>
        <v>0</v>
      </c>
      <c r="E36" s="313">
        <f>SWO!KJ57</f>
        <v>0</v>
      </c>
      <c r="F36" s="313">
        <f>SWO!KK57</f>
        <v>0</v>
      </c>
      <c r="G36" s="381">
        <f>SWO!KL57</f>
        <v>0</v>
      </c>
      <c r="H36" s="381">
        <f>SWO!KM57</f>
        <v>0</v>
      </c>
      <c r="I36" s="381">
        <f>SWO!KN57</f>
        <v>0</v>
      </c>
      <c r="J36" s="381">
        <f>SWO!KO57</f>
        <v>0</v>
      </c>
      <c r="K36" s="381">
        <f>SWO!KP57</f>
        <v>0</v>
      </c>
      <c r="L36" s="381">
        <f>SWO!KQ57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SWO!KS57</f>
        <v>0</v>
      </c>
      <c r="E37" s="313">
        <f>SWO!KT57</f>
        <v>0</v>
      </c>
      <c r="F37" s="313">
        <f>SWO!KU57</f>
        <v>0</v>
      </c>
      <c r="G37" s="381">
        <f>SWO!KV57</f>
        <v>0</v>
      </c>
      <c r="H37" s="381">
        <f>SWO!KW57</f>
        <v>0</v>
      </c>
      <c r="I37" s="381">
        <f>SWO!KX57</f>
        <v>0</v>
      </c>
      <c r="J37" s="381">
        <f>SWO!KY57</f>
        <v>0</v>
      </c>
      <c r="K37" s="381">
        <f>SWO!KZ57</f>
        <v>0</v>
      </c>
      <c r="L37" s="381">
        <f>SWO!LA57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SWO!LC57</f>
        <v>0</v>
      </c>
      <c r="E38" s="313">
        <f>SWO!LD57</f>
        <v>0</v>
      </c>
      <c r="F38" s="313">
        <f>SWO!LE57</f>
        <v>0</v>
      </c>
      <c r="G38" s="381">
        <f>SWO!LF57</f>
        <v>0</v>
      </c>
      <c r="H38" s="381">
        <f>SWO!LG57</f>
        <v>0</v>
      </c>
      <c r="I38" s="381">
        <f>SWO!LH57</f>
        <v>0</v>
      </c>
      <c r="J38" s="381">
        <f>SWO!LI57</f>
        <v>0</v>
      </c>
      <c r="K38" s="381">
        <f>SWO!LJ57</f>
        <v>0</v>
      </c>
      <c r="L38" s="381">
        <f>SWO!LK57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SWO!LM57</f>
        <v>0</v>
      </c>
      <c r="E39" s="313">
        <f>SWO!LN57</f>
        <v>0</v>
      </c>
      <c r="F39" s="313">
        <f>SWO!LO57</f>
        <v>0</v>
      </c>
      <c r="G39" s="381">
        <f>SWO!LP57</f>
        <v>0</v>
      </c>
      <c r="H39" s="381">
        <f>SWO!LQ57</f>
        <v>0</v>
      </c>
      <c r="I39" s="381">
        <f>SWO!LR57</f>
        <v>0</v>
      </c>
      <c r="J39" s="381">
        <f>SWO!LS57</f>
        <v>0</v>
      </c>
      <c r="K39" s="381">
        <f>SWO!LT57</f>
        <v>0</v>
      </c>
      <c r="L39" s="381">
        <f>SWO!LU57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SWO!MQ57</f>
        <v>0</v>
      </c>
      <c r="E41" s="331">
        <f>SWO!MR57</f>
        <v>0</v>
      </c>
      <c r="F41" s="331">
        <f>SWO!MS57</f>
        <v>0</v>
      </c>
      <c r="G41" s="383">
        <f>SWO!MT57</f>
        <v>0</v>
      </c>
      <c r="H41" s="383">
        <f>SWO!MU57</f>
        <v>0</v>
      </c>
      <c r="I41" s="383">
        <f>SWO!MV57</f>
        <v>0</v>
      </c>
      <c r="J41" s="383">
        <f>SWO!MW57</f>
        <v>0</v>
      </c>
      <c r="K41" s="383">
        <f>SWO!MX57</f>
        <v>0</v>
      </c>
      <c r="L41" s="383">
        <f>SWO!MY57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'P-32C'!A1:N1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363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SWO!E58</f>
        <v>0</v>
      </c>
      <c r="E7" s="313">
        <f>SWO!F58</f>
        <v>0</v>
      </c>
      <c r="F7" s="313">
        <f>SWO!G58</f>
        <v>0</v>
      </c>
      <c r="G7" s="381">
        <f>SWO!H58</f>
        <v>0</v>
      </c>
      <c r="H7" s="381">
        <f>SWO!I58</f>
        <v>0</v>
      </c>
      <c r="I7" s="381">
        <f>SWO!J58</f>
        <v>0</v>
      </c>
      <c r="J7" s="381">
        <f>SWO!K58</f>
        <v>0</v>
      </c>
      <c r="K7" s="381">
        <f>SWO!L58</f>
        <v>0</v>
      </c>
      <c r="L7" s="381">
        <f>SWO!M58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SWO!O58</f>
        <v>0</v>
      </c>
      <c r="E8" s="313">
        <f>SWO!P58</f>
        <v>0</v>
      </c>
      <c r="F8" s="313">
        <f>SWO!Q58</f>
        <v>0</v>
      </c>
      <c r="G8" s="381">
        <f>SWO!R58</f>
        <v>0</v>
      </c>
      <c r="H8" s="381">
        <f>SWO!S58</f>
        <v>0</v>
      </c>
      <c r="I8" s="381">
        <f>SWO!T58</f>
        <v>0</v>
      </c>
      <c r="J8" s="381">
        <f>SWO!U58</f>
        <v>0</v>
      </c>
      <c r="K8" s="381">
        <f>SWO!V58</f>
        <v>0</v>
      </c>
      <c r="L8" s="381">
        <f>SWO!W58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SWO!Y58</f>
        <v>0</v>
      </c>
      <c r="E9" s="313">
        <f>SWO!Z58</f>
        <v>0</v>
      </c>
      <c r="F9" s="313">
        <f>SWO!AA58</f>
        <v>0</v>
      </c>
      <c r="G9" s="381">
        <f>SWO!AB58</f>
        <v>0</v>
      </c>
      <c r="H9" s="381">
        <f>SWO!AC58</f>
        <v>0</v>
      </c>
      <c r="I9" s="381">
        <f>SWO!AD58</f>
        <v>0</v>
      </c>
      <c r="J9" s="381">
        <f>SWO!AE58</f>
        <v>0</v>
      </c>
      <c r="K9" s="381">
        <f>SWO!AF58</f>
        <v>0</v>
      </c>
      <c r="L9" s="381">
        <f>SWO!AG58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SWO!AI58</f>
        <v>0</v>
      </c>
      <c r="E10" s="313">
        <f>SWO!AJ58</f>
        <v>0</v>
      </c>
      <c r="F10" s="313">
        <f>SWO!AK58</f>
        <v>0</v>
      </c>
      <c r="G10" s="381">
        <f>SWO!AL58</f>
        <v>0</v>
      </c>
      <c r="H10" s="381">
        <f>SWO!AM58</f>
        <v>0</v>
      </c>
      <c r="I10" s="381">
        <f>SWO!AN58</f>
        <v>0</v>
      </c>
      <c r="J10" s="381">
        <f>SWO!AO58</f>
        <v>0</v>
      </c>
      <c r="K10" s="381">
        <f>SWO!AP58</f>
        <v>0</v>
      </c>
      <c r="L10" s="381">
        <f>SWO!AQ58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SWO!AS58</f>
        <v>0</v>
      </c>
      <c r="E11" s="313">
        <f>SWO!AT58</f>
        <v>0</v>
      </c>
      <c r="F11" s="313">
        <f>SWO!AU58</f>
        <v>0</v>
      </c>
      <c r="G11" s="381">
        <f>SWO!AV58</f>
        <v>0</v>
      </c>
      <c r="H11" s="381">
        <f>SWO!AW58</f>
        <v>0</v>
      </c>
      <c r="I11" s="381">
        <f>SWO!AX58</f>
        <v>0</v>
      </c>
      <c r="J11" s="381">
        <f>SWO!AY58</f>
        <v>0</v>
      </c>
      <c r="K11" s="381">
        <f>SWO!AZ58</f>
        <v>0</v>
      </c>
      <c r="L11" s="381">
        <f>SWO!BA58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SWO!BC58</f>
        <v>0</v>
      </c>
      <c r="E12" s="313">
        <f>SWO!BD58</f>
        <v>0</v>
      </c>
      <c r="F12" s="313">
        <f>SWO!BE58</f>
        <v>0</v>
      </c>
      <c r="G12" s="381">
        <f>SWO!BF58</f>
        <v>0</v>
      </c>
      <c r="H12" s="381">
        <f>SWO!BG58</f>
        <v>0</v>
      </c>
      <c r="I12" s="381">
        <f>SWO!BH58</f>
        <v>0</v>
      </c>
      <c r="J12" s="381">
        <f>SWO!BI58</f>
        <v>0</v>
      </c>
      <c r="K12" s="381">
        <f>SWO!BJ58</f>
        <v>0</v>
      </c>
      <c r="L12" s="381">
        <f>SWO!BK58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SWO!BM58</f>
        <v>0</v>
      </c>
      <c r="E13" s="313">
        <f>SWO!BN58</f>
        <v>0</v>
      </c>
      <c r="F13" s="313">
        <f>SWO!BO58</f>
        <v>0</v>
      </c>
      <c r="G13" s="381">
        <f>SWO!BP58</f>
        <v>0</v>
      </c>
      <c r="H13" s="381">
        <f>SWO!BQ58</f>
        <v>0</v>
      </c>
      <c r="I13" s="381">
        <f>SWO!BR58</f>
        <v>0</v>
      </c>
      <c r="J13" s="381">
        <f>SWO!BS58</f>
        <v>0</v>
      </c>
      <c r="K13" s="381">
        <f>SWO!BT58</f>
        <v>0</v>
      </c>
      <c r="L13" s="381">
        <f>SWO!BU58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SWO!BW58</f>
        <v>0</v>
      </c>
      <c r="E14" s="313">
        <f>SWO!BX58</f>
        <v>0</v>
      </c>
      <c r="F14" s="313">
        <f>SWO!BY58</f>
        <v>0</v>
      </c>
      <c r="G14" s="381">
        <f>SWO!BZ58</f>
        <v>0</v>
      </c>
      <c r="H14" s="381">
        <f>SWO!CA58</f>
        <v>0</v>
      </c>
      <c r="I14" s="381">
        <f>SWO!CB58</f>
        <v>0</v>
      </c>
      <c r="J14" s="381">
        <f>SWO!CC58</f>
        <v>0</v>
      </c>
      <c r="K14" s="381">
        <f>SWO!CD58</f>
        <v>0</v>
      </c>
      <c r="L14" s="381">
        <f>SWO!CE58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SWO!CG58</f>
        <v>0</v>
      </c>
      <c r="E15" s="313">
        <f>SWO!CH58</f>
        <v>0</v>
      </c>
      <c r="F15" s="313">
        <f>SWO!CI58</f>
        <v>0</v>
      </c>
      <c r="G15" s="381">
        <f>SWO!CJ58</f>
        <v>0</v>
      </c>
      <c r="H15" s="381">
        <f>SWO!CK58</f>
        <v>0</v>
      </c>
      <c r="I15" s="381">
        <f>SWO!CL58</f>
        <v>0</v>
      </c>
      <c r="J15" s="381">
        <f>SWO!CM58</f>
        <v>0</v>
      </c>
      <c r="K15" s="381">
        <f>SWO!CN58</f>
        <v>0</v>
      </c>
      <c r="L15" s="381">
        <f>SWO!CO58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SWO!CQ58</f>
        <v>0</v>
      </c>
      <c r="E16" s="313">
        <f>SWO!CR58</f>
        <v>0</v>
      </c>
      <c r="F16" s="313">
        <f>SWO!CS58</f>
        <v>0</v>
      </c>
      <c r="G16" s="381">
        <f>SWO!CT58</f>
        <v>0</v>
      </c>
      <c r="H16" s="381">
        <f>SWO!CU58</f>
        <v>0</v>
      </c>
      <c r="I16" s="381">
        <f>SWO!CV58</f>
        <v>0</v>
      </c>
      <c r="J16" s="381">
        <f>SWO!CW58</f>
        <v>0</v>
      </c>
      <c r="K16" s="381">
        <f>SWO!CX58</f>
        <v>0</v>
      </c>
      <c r="L16" s="381">
        <f>SWO!CY58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SWO!DA58</f>
        <v>0</v>
      </c>
      <c r="E17" s="313">
        <f>SWO!DB58</f>
        <v>0</v>
      </c>
      <c r="F17" s="313">
        <f>SWO!DC58</f>
        <v>0</v>
      </c>
      <c r="G17" s="381">
        <f>SWO!DD58</f>
        <v>0</v>
      </c>
      <c r="H17" s="381">
        <f>SWO!DE58</f>
        <v>0</v>
      </c>
      <c r="I17" s="381">
        <f>SWO!DF58</f>
        <v>0</v>
      </c>
      <c r="J17" s="381">
        <f>SWO!DG58</f>
        <v>0</v>
      </c>
      <c r="K17" s="381">
        <f>SWO!DH58</f>
        <v>0</v>
      </c>
      <c r="L17" s="381">
        <f>SWO!DI58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SWO!DK58</f>
        <v>0</v>
      </c>
      <c r="E18" s="313">
        <f>SWO!DL58</f>
        <v>0</v>
      </c>
      <c r="F18" s="313">
        <f>SWO!DM58</f>
        <v>0</v>
      </c>
      <c r="G18" s="381">
        <f>SWO!DN58</f>
        <v>0</v>
      </c>
      <c r="H18" s="381">
        <f>SWO!DO58</f>
        <v>0</v>
      </c>
      <c r="I18" s="381">
        <f>SWO!DP58</f>
        <v>0</v>
      </c>
      <c r="J18" s="381">
        <f>SWO!DQ58</f>
        <v>0</v>
      </c>
      <c r="K18" s="381">
        <f>SWO!DR58</f>
        <v>0</v>
      </c>
      <c r="L18" s="381">
        <f>SWO!DS58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SWO!DU58</f>
        <v>0</v>
      </c>
      <c r="E19" s="313">
        <f>SWO!DV58</f>
        <v>0</v>
      </c>
      <c r="F19" s="313">
        <f>SWO!DW58</f>
        <v>0</v>
      </c>
      <c r="G19" s="381">
        <f>SWO!DX58</f>
        <v>0</v>
      </c>
      <c r="H19" s="381">
        <f>SWO!DY58</f>
        <v>0</v>
      </c>
      <c r="I19" s="381">
        <f>SWO!DZ58</f>
        <v>0</v>
      </c>
      <c r="J19" s="381">
        <f>SWO!EA58</f>
        <v>0</v>
      </c>
      <c r="K19" s="381">
        <f>SWO!EB58</f>
        <v>0</v>
      </c>
      <c r="L19" s="381">
        <f>SWO!EC58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SWO!EE58</f>
        <v>0</v>
      </c>
      <c r="E20" s="313">
        <f>SWO!EF58</f>
        <v>0</v>
      </c>
      <c r="F20" s="313">
        <f>SWO!EG58</f>
        <v>0</v>
      </c>
      <c r="G20" s="381">
        <f>SWO!EH58</f>
        <v>0</v>
      </c>
      <c r="H20" s="381">
        <f>SWO!EI58</f>
        <v>0</v>
      </c>
      <c r="I20" s="381">
        <f>SWO!EJ58</f>
        <v>0</v>
      </c>
      <c r="J20" s="381">
        <f>SWO!EK58</f>
        <v>0</v>
      </c>
      <c r="K20" s="381">
        <f>SWO!EL58</f>
        <v>0</v>
      </c>
      <c r="L20" s="381">
        <f>SWO!EM58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SWO!EO58</f>
        <v>0</v>
      </c>
      <c r="E21" s="313">
        <f>SWO!EP58</f>
        <v>0</v>
      </c>
      <c r="F21" s="313">
        <f>SWO!EQ58</f>
        <v>0</v>
      </c>
      <c r="G21" s="381">
        <f>SWO!ER58</f>
        <v>0</v>
      </c>
      <c r="H21" s="381">
        <f>SWO!ES58</f>
        <v>0</v>
      </c>
      <c r="I21" s="381">
        <f>SWO!ET58</f>
        <v>0</v>
      </c>
      <c r="J21" s="381">
        <f>SWO!EU58</f>
        <v>0</v>
      </c>
      <c r="K21" s="381">
        <f>SWO!EV58</f>
        <v>0</v>
      </c>
      <c r="L21" s="381">
        <f>SWO!EW58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SWO!EY58</f>
        <v>0</v>
      </c>
      <c r="E22" s="313">
        <f>SWO!EZ58</f>
        <v>0</v>
      </c>
      <c r="F22" s="313">
        <f>SWO!FA58</f>
        <v>0</v>
      </c>
      <c r="G22" s="381">
        <f>SWO!FB58</f>
        <v>0</v>
      </c>
      <c r="H22" s="381">
        <f>SWO!FC58</f>
        <v>0</v>
      </c>
      <c r="I22" s="381">
        <f>SWO!FD58</f>
        <v>0</v>
      </c>
      <c r="J22" s="381">
        <f>SWO!FE58</f>
        <v>0</v>
      </c>
      <c r="K22" s="381">
        <f>SWO!FF58</f>
        <v>0</v>
      </c>
      <c r="L22" s="381">
        <f>SWO!FG58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SWO!FI58</f>
        <v>0</v>
      </c>
      <c r="E23" s="313">
        <f>SWO!FJ58</f>
        <v>0</v>
      </c>
      <c r="F23" s="313">
        <f>SWO!FK58</f>
        <v>0</v>
      </c>
      <c r="G23" s="381">
        <f>SWO!FL58</f>
        <v>0</v>
      </c>
      <c r="H23" s="381">
        <f>SWO!FM58</f>
        <v>0</v>
      </c>
      <c r="I23" s="381">
        <f>SWO!FN58</f>
        <v>0</v>
      </c>
      <c r="J23" s="381">
        <f>SWO!FO58</f>
        <v>0</v>
      </c>
      <c r="K23" s="381">
        <f>SWO!FP58</f>
        <v>0</v>
      </c>
      <c r="L23" s="381">
        <f>SWO!FQ58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SWO!FS58</f>
        <v>0</v>
      </c>
      <c r="E24" s="313">
        <f>SWO!FT58</f>
        <v>0</v>
      </c>
      <c r="F24" s="313">
        <f>SWO!FU58</f>
        <v>0</v>
      </c>
      <c r="G24" s="381">
        <f>SWO!FV58</f>
        <v>0</v>
      </c>
      <c r="H24" s="381">
        <f>SWO!FW58</f>
        <v>0</v>
      </c>
      <c r="I24" s="381">
        <f>SWO!FX58</f>
        <v>0</v>
      </c>
      <c r="J24" s="381">
        <f>SWO!FY58</f>
        <v>0</v>
      </c>
      <c r="K24" s="381">
        <f>SWO!FZ58</f>
        <v>0</v>
      </c>
      <c r="L24" s="381">
        <f>SWO!GA58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SWO!GC58</f>
        <v>0</v>
      </c>
      <c r="E25" s="313">
        <f>SWO!GD58</f>
        <v>0</v>
      </c>
      <c r="F25" s="313">
        <f>SWO!GE58</f>
        <v>0</v>
      </c>
      <c r="G25" s="381">
        <f>SWO!GF58</f>
        <v>0</v>
      </c>
      <c r="H25" s="381">
        <f>SWO!GG58</f>
        <v>0</v>
      </c>
      <c r="I25" s="381">
        <f>SWO!GH58</f>
        <v>0</v>
      </c>
      <c r="J25" s="381">
        <f>SWO!GI58</f>
        <v>0</v>
      </c>
      <c r="K25" s="381">
        <f>SWO!GJ58</f>
        <v>0</v>
      </c>
      <c r="L25" s="381">
        <f>SWO!GK58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SWO!GM58</f>
        <v>0</v>
      </c>
      <c r="E26" s="313">
        <f>SWO!GN58</f>
        <v>0</v>
      </c>
      <c r="F26" s="313">
        <f>SWO!GO58</f>
        <v>0</v>
      </c>
      <c r="G26" s="381">
        <f>SWO!GP58</f>
        <v>0</v>
      </c>
      <c r="H26" s="381">
        <f>SWO!GQ58</f>
        <v>0</v>
      </c>
      <c r="I26" s="381">
        <f>SWO!GR58</f>
        <v>0</v>
      </c>
      <c r="J26" s="381">
        <f>SWO!GS58</f>
        <v>0</v>
      </c>
      <c r="K26" s="381">
        <f>SWO!GT58</f>
        <v>0</v>
      </c>
      <c r="L26" s="381">
        <f>SWO!GU58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SWO!GW58</f>
        <v>0</v>
      </c>
      <c r="E27" s="313">
        <f>SWO!GX58</f>
        <v>0</v>
      </c>
      <c r="F27" s="313">
        <f>SWO!GY58</f>
        <v>0</v>
      </c>
      <c r="G27" s="381">
        <f>SWO!GZ58</f>
        <v>0</v>
      </c>
      <c r="H27" s="381">
        <f>SWO!HA58</f>
        <v>0</v>
      </c>
      <c r="I27" s="381">
        <f>SWO!HB58</f>
        <v>0</v>
      </c>
      <c r="J27" s="381">
        <f>SWO!HC58</f>
        <v>0</v>
      </c>
      <c r="K27" s="381">
        <f>SWO!HD58</f>
        <v>0</v>
      </c>
      <c r="L27" s="381">
        <f>SWO!HE58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SWO!HG58</f>
        <v>0</v>
      </c>
      <c r="E28" s="313">
        <f>SWO!HH58</f>
        <v>0</v>
      </c>
      <c r="F28" s="313">
        <f>SWO!HI58</f>
        <v>0</v>
      </c>
      <c r="G28" s="381">
        <f>SWO!HJ58</f>
        <v>0</v>
      </c>
      <c r="H28" s="381">
        <f>SWO!HK58</f>
        <v>0</v>
      </c>
      <c r="I28" s="381">
        <f>SWO!HL58</f>
        <v>0</v>
      </c>
      <c r="J28" s="381">
        <f>SWO!HM58</f>
        <v>0</v>
      </c>
      <c r="K28" s="381">
        <f>SWO!HN58</f>
        <v>0</v>
      </c>
      <c r="L28" s="381">
        <f>SWO!HO58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SWO!HQ58</f>
        <v>0</v>
      </c>
      <c r="E29" s="313">
        <f>SWO!HR58</f>
        <v>0</v>
      </c>
      <c r="F29" s="313">
        <f>SWO!HS58</f>
        <v>0</v>
      </c>
      <c r="G29" s="381">
        <f>SWO!HT58</f>
        <v>0</v>
      </c>
      <c r="H29" s="381">
        <f>SWO!HU58</f>
        <v>0</v>
      </c>
      <c r="I29" s="381">
        <f>SWO!HV58</f>
        <v>0</v>
      </c>
      <c r="J29" s="381">
        <f>SWO!HW58</f>
        <v>0</v>
      </c>
      <c r="K29" s="381">
        <f>SWO!HX58</f>
        <v>0</v>
      </c>
      <c r="L29" s="381">
        <f>SWO!HY58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SWO!IA58</f>
        <v>0</v>
      </c>
      <c r="E30" s="313">
        <f>SWO!IB58</f>
        <v>0</v>
      </c>
      <c r="F30" s="313">
        <f>SWO!IC58</f>
        <v>0</v>
      </c>
      <c r="G30" s="381">
        <f>SWO!ID58</f>
        <v>0</v>
      </c>
      <c r="H30" s="381">
        <f>SWO!IE58</f>
        <v>0</v>
      </c>
      <c r="I30" s="381">
        <f>SWO!IF58</f>
        <v>0</v>
      </c>
      <c r="J30" s="381">
        <f>SWO!IG58</f>
        <v>0</v>
      </c>
      <c r="K30" s="381">
        <f>SWO!IH58</f>
        <v>0</v>
      </c>
      <c r="L30" s="381">
        <f>SWO!II58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SWO!IK58</f>
        <v>0</v>
      </c>
      <c r="E31" s="313">
        <f>SWO!IL58</f>
        <v>0</v>
      </c>
      <c r="F31" s="313">
        <f>SWO!IM58</f>
        <v>0</v>
      </c>
      <c r="G31" s="381">
        <f>SWO!IN58</f>
        <v>0</v>
      </c>
      <c r="H31" s="381">
        <f>SWO!IO58</f>
        <v>0</v>
      </c>
      <c r="I31" s="381">
        <f>SWO!IP58</f>
        <v>0</v>
      </c>
      <c r="J31" s="381">
        <f>SWO!IQ58</f>
        <v>0</v>
      </c>
      <c r="K31" s="381">
        <f>SWO!IR58</f>
        <v>0</v>
      </c>
      <c r="L31" s="381">
        <f>SWO!IS58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SWO!IU58</f>
        <v>0</v>
      </c>
      <c r="E32" s="313">
        <f>SWO!IV58</f>
        <v>0</v>
      </c>
      <c r="F32" s="313">
        <f>SWO!IW58</f>
        <v>0</v>
      </c>
      <c r="G32" s="381">
        <f>SWO!IX58</f>
        <v>0</v>
      </c>
      <c r="H32" s="381">
        <f>SWO!IY58</f>
        <v>0</v>
      </c>
      <c r="I32" s="381">
        <f>SWO!IZ58</f>
        <v>0</v>
      </c>
      <c r="J32" s="381">
        <f>SWO!JA58</f>
        <v>0</v>
      </c>
      <c r="K32" s="381">
        <f>SWO!JB58</f>
        <v>0</v>
      </c>
      <c r="L32" s="381">
        <f>SWO!JC58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SWO!JE58</f>
        <v>0</v>
      </c>
      <c r="E33" s="313">
        <f>SWO!JF58</f>
        <v>0</v>
      </c>
      <c r="F33" s="313">
        <f>SWO!JG58</f>
        <v>0</v>
      </c>
      <c r="G33" s="381">
        <f>SWO!JH58</f>
        <v>0</v>
      </c>
      <c r="H33" s="381">
        <f>SWO!JI58</f>
        <v>0</v>
      </c>
      <c r="I33" s="381">
        <f>SWO!JJ58</f>
        <v>0</v>
      </c>
      <c r="J33" s="381">
        <f>SWO!JK58</f>
        <v>0</v>
      </c>
      <c r="K33" s="381">
        <f>SWO!JL58</f>
        <v>0</v>
      </c>
      <c r="L33" s="381">
        <f>SWO!JM58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SWO!JO58</f>
        <v>0</v>
      </c>
      <c r="E34" s="313">
        <f>SWO!JP58</f>
        <v>0</v>
      </c>
      <c r="F34" s="313">
        <f>SWO!JQ58</f>
        <v>0</v>
      </c>
      <c r="G34" s="381">
        <f>SWO!JR58</f>
        <v>0</v>
      </c>
      <c r="H34" s="381">
        <f>SWO!JS58</f>
        <v>0</v>
      </c>
      <c r="I34" s="381">
        <f>SWO!JT58</f>
        <v>0</v>
      </c>
      <c r="J34" s="381">
        <f>SWO!JU58</f>
        <v>0</v>
      </c>
      <c r="K34" s="381">
        <f>SWO!JV58</f>
        <v>0</v>
      </c>
      <c r="L34" s="381">
        <f>SWO!JW58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SWO!JY58</f>
        <v>0</v>
      </c>
      <c r="E35" s="313">
        <f>SWO!JZ58</f>
        <v>0</v>
      </c>
      <c r="F35" s="313">
        <f>SWO!KA58</f>
        <v>0</v>
      </c>
      <c r="G35" s="381">
        <f>SWO!KB58</f>
        <v>0</v>
      </c>
      <c r="H35" s="381">
        <f>SWO!KC58</f>
        <v>0</v>
      </c>
      <c r="I35" s="381">
        <f>SWO!KD58</f>
        <v>0</v>
      </c>
      <c r="J35" s="381">
        <f>SWO!KE58</f>
        <v>0</v>
      </c>
      <c r="K35" s="381">
        <f>SWO!KF58</f>
        <v>0</v>
      </c>
      <c r="L35" s="381">
        <f>SWO!KG58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SWO!KI58</f>
        <v>0</v>
      </c>
      <c r="E36" s="313">
        <f>SWO!KJ58</f>
        <v>0</v>
      </c>
      <c r="F36" s="313">
        <f>SWO!KK58</f>
        <v>0</v>
      </c>
      <c r="G36" s="381">
        <f>SWO!KL58</f>
        <v>0</v>
      </c>
      <c r="H36" s="381">
        <f>SWO!KM58</f>
        <v>0</v>
      </c>
      <c r="I36" s="381">
        <f>SWO!KN58</f>
        <v>0</v>
      </c>
      <c r="J36" s="381">
        <f>SWO!KO58</f>
        <v>0</v>
      </c>
      <c r="K36" s="381">
        <f>SWO!KP58</f>
        <v>0</v>
      </c>
      <c r="L36" s="381">
        <f>SWO!KQ58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SWO!KS58</f>
        <v>0</v>
      </c>
      <c r="E37" s="313">
        <f>SWO!KT58</f>
        <v>0</v>
      </c>
      <c r="F37" s="313">
        <f>SWO!KU58</f>
        <v>0</v>
      </c>
      <c r="G37" s="381">
        <f>SWO!KV58</f>
        <v>0</v>
      </c>
      <c r="H37" s="381">
        <f>SWO!KW58</f>
        <v>0</v>
      </c>
      <c r="I37" s="381">
        <f>SWO!KX58</f>
        <v>0</v>
      </c>
      <c r="J37" s="381">
        <f>SWO!KY58</f>
        <v>0</v>
      </c>
      <c r="K37" s="381">
        <f>SWO!KZ58</f>
        <v>0</v>
      </c>
      <c r="L37" s="381">
        <f>SWO!LA58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SWO!LC58</f>
        <v>0</v>
      </c>
      <c r="E38" s="313">
        <f>SWO!LD58</f>
        <v>0</v>
      </c>
      <c r="F38" s="313">
        <f>SWO!LE58</f>
        <v>0</v>
      </c>
      <c r="G38" s="381">
        <f>SWO!LF58</f>
        <v>0</v>
      </c>
      <c r="H38" s="381">
        <f>SWO!LG58</f>
        <v>0</v>
      </c>
      <c r="I38" s="381">
        <f>SWO!LH58</f>
        <v>0</v>
      </c>
      <c r="J38" s="381">
        <f>SWO!LI58</f>
        <v>0</v>
      </c>
      <c r="K38" s="381">
        <f>SWO!LJ58</f>
        <v>0</v>
      </c>
      <c r="L38" s="381">
        <f>SWO!LK58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SWO!LM58</f>
        <v>0</v>
      </c>
      <c r="E39" s="313">
        <f>SWO!LN58</f>
        <v>0</v>
      </c>
      <c r="F39" s="313">
        <f>SWO!LO58</f>
        <v>0</v>
      </c>
      <c r="G39" s="381">
        <f>SWO!LP58</f>
        <v>0</v>
      </c>
      <c r="H39" s="381">
        <f>SWO!LQ58</f>
        <v>0</v>
      </c>
      <c r="I39" s="381">
        <f>SWO!LR58</f>
        <v>0</v>
      </c>
      <c r="J39" s="381">
        <f>SWO!LS58</f>
        <v>0</v>
      </c>
      <c r="K39" s="381">
        <f>SWO!LT58</f>
        <v>0</v>
      </c>
      <c r="L39" s="381">
        <f>SWO!LU58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>SUM(D7:D39)</f>
        <v>0</v>
      </c>
      <c r="E40" s="303">
        <f t="shared" ref="E40:L40" si="2">SUM(E7:E39)</f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SWO!MQ58</f>
        <v>0</v>
      </c>
      <c r="E41" s="331">
        <f>SWO!MR58</f>
        <v>0</v>
      </c>
      <c r="F41" s="331">
        <f>SWO!MS58</f>
        <v>0</v>
      </c>
      <c r="G41" s="383">
        <f>SWO!MT58</f>
        <v>0</v>
      </c>
      <c r="H41" s="383">
        <f>SWO!MU58</f>
        <v>0</v>
      </c>
      <c r="I41" s="383">
        <f>SWO!MV58</f>
        <v>0</v>
      </c>
      <c r="J41" s="383">
        <f>SWO!MW58</f>
        <v>0</v>
      </c>
      <c r="K41" s="383">
        <f>SWO!MX58</f>
        <v>0</v>
      </c>
      <c r="L41" s="383">
        <f>SWO!MY58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'P-32C'!A1:N1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364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SWO!E59</f>
        <v>0</v>
      </c>
      <c r="E7" s="313">
        <f>SWO!F59</f>
        <v>0</v>
      </c>
      <c r="F7" s="313">
        <f>SWO!G59</f>
        <v>0</v>
      </c>
      <c r="G7" s="381">
        <f>SWO!H59</f>
        <v>0</v>
      </c>
      <c r="H7" s="381">
        <f>SWO!I59</f>
        <v>0</v>
      </c>
      <c r="I7" s="381">
        <f>SWO!J59</f>
        <v>0</v>
      </c>
      <c r="J7" s="381">
        <f>SWO!K59</f>
        <v>0</v>
      </c>
      <c r="K7" s="381">
        <f>SWO!L59</f>
        <v>0</v>
      </c>
      <c r="L7" s="381">
        <f>SWO!M59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SWO!O59</f>
        <v>0</v>
      </c>
      <c r="E8" s="313">
        <f>SWO!P59</f>
        <v>0</v>
      </c>
      <c r="F8" s="313">
        <f>SWO!Q59</f>
        <v>0</v>
      </c>
      <c r="G8" s="381">
        <f>SWO!R59</f>
        <v>0</v>
      </c>
      <c r="H8" s="381">
        <f>SWO!S59</f>
        <v>0</v>
      </c>
      <c r="I8" s="381">
        <f>SWO!T59</f>
        <v>0</v>
      </c>
      <c r="J8" s="381">
        <f>SWO!U59</f>
        <v>0</v>
      </c>
      <c r="K8" s="381">
        <f>SWO!V59</f>
        <v>0</v>
      </c>
      <c r="L8" s="381">
        <f>SWO!W59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SWO!Y59</f>
        <v>0</v>
      </c>
      <c r="E9" s="313">
        <f>SWO!Z59</f>
        <v>0</v>
      </c>
      <c r="F9" s="313">
        <f>SWO!AA59</f>
        <v>0</v>
      </c>
      <c r="G9" s="381">
        <f>SWO!AB59</f>
        <v>0</v>
      </c>
      <c r="H9" s="381">
        <f>SWO!AC59</f>
        <v>0</v>
      </c>
      <c r="I9" s="381">
        <f>SWO!AD59</f>
        <v>0</v>
      </c>
      <c r="J9" s="381">
        <f>SWO!AE59</f>
        <v>0</v>
      </c>
      <c r="K9" s="381">
        <f>SWO!AF59</f>
        <v>0</v>
      </c>
      <c r="L9" s="381">
        <f>SWO!AG59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SWO!AI59</f>
        <v>0</v>
      </c>
      <c r="E10" s="313">
        <f>SWO!AJ59</f>
        <v>0</v>
      </c>
      <c r="F10" s="313">
        <f>SWO!AK59</f>
        <v>0</v>
      </c>
      <c r="G10" s="381">
        <f>SWO!AL59</f>
        <v>0</v>
      </c>
      <c r="H10" s="381">
        <f>SWO!AM59</f>
        <v>0</v>
      </c>
      <c r="I10" s="381">
        <f>SWO!AN59</f>
        <v>0</v>
      </c>
      <c r="J10" s="381">
        <f>SWO!AO59</f>
        <v>0</v>
      </c>
      <c r="K10" s="381">
        <f>SWO!AP59</f>
        <v>0</v>
      </c>
      <c r="L10" s="381">
        <f>SWO!AQ59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SWO!AS59</f>
        <v>0</v>
      </c>
      <c r="E11" s="313">
        <f>SWO!AT59</f>
        <v>0</v>
      </c>
      <c r="F11" s="313">
        <f>SWO!AU59</f>
        <v>0</v>
      </c>
      <c r="G11" s="381">
        <f>SWO!AV59</f>
        <v>0</v>
      </c>
      <c r="H11" s="381">
        <f>SWO!AW59</f>
        <v>0</v>
      </c>
      <c r="I11" s="381">
        <f>SWO!AX59</f>
        <v>0</v>
      </c>
      <c r="J11" s="381">
        <f>SWO!AY59</f>
        <v>0</v>
      </c>
      <c r="K11" s="381">
        <f>SWO!AZ59</f>
        <v>0</v>
      </c>
      <c r="L11" s="381">
        <f>SWO!BA59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SWO!BC59</f>
        <v>0</v>
      </c>
      <c r="E12" s="313">
        <f>SWO!BD59</f>
        <v>0</v>
      </c>
      <c r="F12" s="313">
        <f>SWO!BE59</f>
        <v>0</v>
      </c>
      <c r="G12" s="381">
        <f>SWO!BF59</f>
        <v>0</v>
      </c>
      <c r="H12" s="381">
        <f>SWO!BG59</f>
        <v>0</v>
      </c>
      <c r="I12" s="381">
        <f>SWO!BH59</f>
        <v>0</v>
      </c>
      <c r="J12" s="381">
        <f>SWO!BI59</f>
        <v>0</v>
      </c>
      <c r="K12" s="381">
        <f>SWO!BJ59</f>
        <v>0</v>
      </c>
      <c r="L12" s="381">
        <f>SWO!BK59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SWO!BM59</f>
        <v>0</v>
      </c>
      <c r="E13" s="313">
        <f>SWO!BN59</f>
        <v>0</v>
      </c>
      <c r="F13" s="313">
        <f>SWO!BO59</f>
        <v>0</v>
      </c>
      <c r="G13" s="381">
        <f>SWO!BP59</f>
        <v>0</v>
      </c>
      <c r="H13" s="381">
        <f>SWO!BQ59</f>
        <v>0</v>
      </c>
      <c r="I13" s="381">
        <f>SWO!BR59</f>
        <v>0</v>
      </c>
      <c r="J13" s="381">
        <f>SWO!BS59</f>
        <v>0</v>
      </c>
      <c r="K13" s="381">
        <f>SWO!BT59</f>
        <v>0</v>
      </c>
      <c r="L13" s="381">
        <f>SWO!BU59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SWO!BW59</f>
        <v>0</v>
      </c>
      <c r="E14" s="313">
        <f>SWO!BX59</f>
        <v>0</v>
      </c>
      <c r="F14" s="313">
        <f>SWO!BY59</f>
        <v>0</v>
      </c>
      <c r="G14" s="381">
        <f>SWO!BZ59</f>
        <v>0</v>
      </c>
      <c r="H14" s="381">
        <f>SWO!CA59</f>
        <v>0</v>
      </c>
      <c r="I14" s="381">
        <f>SWO!CB59</f>
        <v>0</v>
      </c>
      <c r="J14" s="381">
        <f>SWO!CC59</f>
        <v>0</v>
      </c>
      <c r="K14" s="381">
        <f>SWO!CD59</f>
        <v>0</v>
      </c>
      <c r="L14" s="381">
        <f>SWO!CE59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SWO!CG59</f>
        <v>0</v>
      </c>
      <c r="E15" s="313">
        <f>SWO!CH59</f>
        <v>0</v>
      </c>
      <c r="F15" s="313">
        <f>SWO!CI59</f>
        <v>0</v>
      </c>
      <c r="G15" s="381">
        <f>SWO!CJ59</f>
        <v>0</v>
      </c>
      <c r="H15" s="381">
        <f>SWO!CK59</f>
        <v>0</v>
      </c>
      <c r="I15" s="381">
        <f>SWO!CL59</f>
        <v>0</v>
      </c>
      <c r="J15" s="381">
        <f>SWO!CM59</f>
        <v>0</v>
      </c>
      <c r="K15" s="381">
        <f>SWO!CN59</f>
        <v>0</v>
      </c>
      <c r="L15" s="381">
        <f>SWO!CO59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SWO!CQ59</f>
        <v>0</v>
      </c>
      <c r="E16" s="313">
        <f>SWO!CR59</f>
        <v>0</v>
      </c>
      <c r="F16" s="313">
        <f>SWO!CS59</f>
        <v>0</v>
      </c>
      <c r="G16" s="381">
        <f>SWO!CT59</f>
        <v>0</v>
      </c>
      <c r="H16" s="381">
        <f>SWO!CU59</f>
        <v>0</v>
      </c>
      <c r="I16" s="381">
        <f>SWO!CV59</f>
        <v>0</v>
      </c>
      <c r="J16" s="381">
        <f>SWO!CW59</f>
        <v>0</v>
      </c>
      <c r="K16" s="381">
        <f>SWO!CX59</f>
        <v>0</v>
      </c>
      <c r="L16" s="381">
        <f>SWO!CY59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SWO!DA59</f>
        <v>0</v>
      </c>
      <c r="E17" s="313">
        <f>SWO!DB59</f>
        <v>0</v>
      </c>
      <c r="F17" s="313">
        <f>SWO!DC59</f>
        <v>0</v>
      </c>
      <c r="G17" s="381">
        <f>SWO!DD59</f>
        <v>0</v>
      </c>
      <c r="H17" s="381">
        <f>SWO!DE59</f>
        <v>0</v>
      </c>
      <c r="I17" s="381">
        <f>SWO!DF59</f>
        <v>0</v>
      </c>
      <c r="J17" s="381">
        <f>SWO!DG59</f>
        <v>0</v>
      </c>
      <c r="K17" s="381">
        <f>SWO!DH59</f>
        <v>0</v>
      </c>
      <c r="L17" s="381">
        <f>SWO!DI59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SWO!DK59</f>
        <v>0</v>
      </c>
      <c r="E18" s="313">
        <f>SWO!DL59</f>
        <v>0</v>
      </c>
      <c r="F18" s="313">
        <f>SWO!DM59</f>
        <v>0</v>
      </c>
      <c r="G18" s="381">
        <f>SWO!DN59</f>
        <v>0</v>
      </c>
      <c r="H18" s="381">
        <f>SWO!DO59</f>
        <v>0</v>
      </c>
      <c r="I18" s="381">
        <f>SWO!DP59</f>
        <v>0</v>
      </c>
      <c r="J18" s="381">
        <f>SWO!DQ59</f>
        <v>0</v>
      </c>
      <c r="K18" s="381">
        <f>SWO!DR59</f>
        <v>0</v>
      </c>
      <c r="L18" s="381">
        <f>SWO!DS59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SWO!DU59</f>
        <v>0</v>
      </c>
      <c r="E19" s="313">
        <f>SWO!DV59</f>
        <v>0</v>
      </c>
      <c r="F19" s="313">
        <f>SWO!DW59</f>
        <v>0</v>
      </c>
      <c r="G19" s="381">
        <f>SWO!DX59</f>
        <v>0</v>
      </c>
      <c r="H19" s="381">
        <f>SWO!DY59</f>
        <v>0</v>
      </c>
      <c r="I19" s="381">
        <f>SWO!DZ59</f>
        <v>0</v>
      </c>
      <c r="J19" s="381">
        <f>SWO!EA59</f>
        <v>0</v>
      </c>
      <c r="K19" s="381">
        <f>SWO!EB59</f>
        <v>0</v>
      </c>
      <c r="L19" s="381">
        <f>SWO!EC59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SWO!EE59</f>
        <v>0</v>
      </c>
      <c r="E20" s="313">
        <f>SWO!EF59</f>
        <v>0</v>
      </c>
      <c r="F20" s="313">
        <f>SWO!EG59</f>
        <v>0</v>
      </c>
      <c r="G20" s="381">
        <f>SWO!EH59</f>
        <v>0</v>
      </c>
      <c r="H20" s="381">
        <f>SWO!EI59</f>
        <v>0</v>
      </c>
      <c r="I20" s="381">
        <f>SWO!EJ59</f>
        <v>0</v>
      </c>
      <c r="J20" s="381">
        <f>SWO!EK59</f>
        <v>0</v>
      </c>
      <c r="K20" s="381">
        <f>SWO!EL59</f>
        <v>0</v>
      </c>
      <c r="L20" s="381">
        <f>SWO!EM59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SWO!EO59</f>
        <v>0</v>
      </c>
      <c r="E21" s="313">
        <f>SWO!EP59</f>
        <v>0</v>
      </c>
      <c r="F21" s="313">
        <f>SWO!EQ59</f>
        <v>0</v>
      </c>
      <c r="G21" s="381">
        <f>SWO!ER59</f>
        <v>0</v>
      </c>
      <c r="H21" s="381">
        <f>SWO!ES59</f>
        <v>0</v>
      </c>
      <c r="I21" s="381">
        <f>SWO!ET59</f>
        <v>0</v>
      </c>
      <c r="J21" s="381">
        <f>SWO!EU59</f>
        <v>0</v>
      </c>
      <c r="K21" s="381">
        <f>SWO!EV59</f>
        <v>0</v>
      </c>
      <c r="L21" s="381">
        <f>SWO!EW59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SWO!EY59</f>
        <v>0</v>
      </c>
      <c r="E22" s="313">
        <f>SWO!EZ59</f>
        <v>0</v>
      </c>
      <c r="F22" s="313">
        <f>SWO!FA59</f>
        <v>0</v>
      </c>
      <c r="G22" s="381">
        <f>SWO!FB59</f>
        <v>0</v>
      </c>
      <c r="H22" s="381">
        <f>SWO!FC59</f>
        <v>0</v>
      </c>
      <c r="I22" s="381">
        <f>SWO!FD59</f>
        <v>0</v>
      </c>
      <c r="J22" s="381">
        <f>SWO!FE59</f>
        <v>0</v>
      </c>
      <c r="K22" s="381">
        <f>SWO!FF59</f>
        <v>0</v>
      </c>
      <c r="L22" s="381">
        <f>SWO!FG59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SWO!FI59</f>
        <v>0</v>
      </c>
      <c r="E23" s="313">
        <f>SWO!FJ59</f>
        <v>0</v>
      </c>
      <c r="F23" s="313">
        <f>SWO!FK59</f>
        <v>0</v>
      </c>
      <c r="G23" s="381">
        <f>SWO!FL59</f>
        <v>0</v>
      </c>
      <c r="H23" s="381">
        <f>SWO!FM59</f>
        <v>0</v>
      </c>
      <c r="I23" s="381">
        <f>SWO!FN59</f>
        <v>0</v>
      </c>
      <c r="J23" s="381">
        <f>SWO!FO59</f>
        <v>0</v>
      </c>
      <c r="K23" s="381">
        <f>SWO!FP59</f>
        <v>0</v>
      </c>
      <c r="L23" s="381">
        <f>SWO!FQ59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SWO!FS59</f>
        <v>0</v>
      </c>
      <c r="E24" s="313">
        <f>SWO!FT59</f>
        <v>0</v>
      </c>
      <c r="F24" s="313">
        <f>SWO!FU59</f>
        <v>0</v>
      </c>
      <c r="G24" s="381">
        <f>SWO!FV59</f>
        <v>0</v>
      </c>
      <c r="H24" s="381">
        <f>SWO!FW59</f>
        <v>0</v>
      </c>
      <c r="I24" s="381">
        <f>SWO!FX59</f>
        <v>0</v>
      </c>
      <c r="J24" s="381">
        <f>SWO!FY59</f>
        <v>0</v>
      </c>
      <c r="K24" s="381">
        <f>SWO!FZ59</f>
        <v>0</v>
      </c>
      <c r="L24" s="381">
        <f>SWO!GA59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SWO!GC59</f>
        <v>0</v>
      </c>
      <c r="E25" s="313">
        <f>SWO!GD59</f>
        <v>0</v>
      </c>
      <c r="F25" s="313">
        <f>SWO!GE59</f>
        <v>0</v>
      </c>
      <c r="G25" s="381">
        <f>SWO!GF59</f>
        <v>0</v>
      </c>
      <c r="H25" s="381">
        <f>SWO!GG59</f>
        <v>0</v>
      </c>
      <c r="I25" s="381">
        <f>SWO!GH59</f>
        <v>0</v>
      </c>
      <c r="J25" s="381">
        <f>SWO!GI59</f>
        <v>0</v>
      </c>
      <c r="K25" s="381">
        <f>SWO!GJ59</f>
        <v>0</v>
      </c>
      <c r="L25" s="381">
        <f>SWO!GK59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SWO!GM59</f>
        <v>0</v>
      </c>
      <c r="E26" s="313">
        <f>SWO!GN59</f>
        <v>0</v>
      </c>
      <c r="F26" s="313">
        <f>SWO!GO59</f>
        <v>0</v>
      </c>
      <c r="G26" s="381">
        <f>SWO!GP59</f>
        <v>0</v>
      </c>
      <c r="H26" s="381">
        <f>SWO!GQ59</f>
        <v>0</v>
      </c>
      <c r="I26" s="381">
        <f>SWO!GR59</f>
        <v>0</v>
      </c>
      <c r="J26" s="381">
        <f>SWO!GS59</f>
        <v>0</v>
      </c>
      <c r="K26" s="381">
        <f>SWO!GT59</f>
        <v>0</v>
      </c>
      <c r="L26" s="381">
        <f>SWO!GU59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SWO!GW59</f>
        <v>0</v>
      </c>
      <c r="E27" s="313">
        <f>SWO!GX59</f>
        <v>0</v>
      </c>
      <c r="F27" s="313">
        <f>SWO!GY59</f>
        <v>0</v>
      </c>
      <c r="G27" s="381">
        <f>SWO!GZ59</f>
        <v>0</v>
      </c>
      <c r="H27" s="381">
        <f>SWO!HA59</f>
        <v>0</v>
      </c>
      <c r="I27" s="381">
        <f>SWO!HB59</f>
        <v>0</v>
      </c>
      <c r="J27" s="381">
        <f>SWO!HC59</f>
        <v>0</v>
      </c>
      <c r="K27" s="381">
        <f>SWO!HD59</f>
        <v>0</v>
      </c>
      <c r="L27" s="381">
        <f>SWO!HE59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SWO!HG59</f>
        <v>0</v>
      </c>
      <c r="E28" s="313">
        <f>SWO!HH59</f>
        <v>0</v>
      </c>
      <c r="F28" s="313">
        <f>SWO!HI59</f>
        <v>0</v>
      </c>
      <c r="G28" s="381">
        <f>SWO!HJ59</f>
        <v>0</v>
      </c>
      <c r="H28" s="381">
        <f>SWO!HK59</f>
        <v>0</v>
      </c>
      <c r="I28" s="381">
        <f>SWO!HL59</f>
        <v>0</v>
      </c>
      <c r="J28" s="381">
        <f>SWO!HM59</f>
        <v>0</v>
      </c>
      <c r="K28" s="381">
        <f>SWO!HN59</f>
        <v>0</v>
      </c>
      <c r="L28" s="381">
        <f>SWO!HO59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SWO!HQ59</f>
        <v>0</v>
      </c>
      <c r="E29" s="313">
        <f>SWO!HR59</f>
        <v>0</v>
      </c>
      <c r="F29" s="313">
        <f>SWO!HS59</f>
        <v>0</v>
      </c>
      <c r="G29" s="381">
        <f>SWO!HT59</f>
        <v>0</v>
      </c>
      <c r="H29" s="381">
        <f>SWO!HU59</f>
        <v>0</v>
      </c>
      <c r="I29" s="381">
        <f>SWO!HV59</f>
        <v>0</v>
      </c>
      <c r="J29" s="381">
        <f>SWO!HW59</f>
        <v>0</v>
      </c>
      <c r="K29" s="381">
        <f>SWO!HX59</f>
        <v>0</v>
      </c>
      <c r="L29" s="381">
        <f>SWO!HY59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SWO!IA59</f>
        <v>0</v>
      </c>
      <c r="E30" s="313">
        <f>SWO!IB59</f>
        <v>0</v>
      </c>
      <c r="F30" s="313">
        <f>SWO!IC59</f>
        <v>0</v>
      </c>
      <c r="G30" s="381">
        <f>SWO!ID59</f>
        <v>0</v>
      </c>
      <c r="H30" s="381">
        <f>SWO!IE59</f>
        <v>0</v>
      </c>
      <c r="I30" s="381">
        <f>SWO!IF59</f>
        <v>0</v>
      </c>
      <c r="J30" s="381">
        <f>SWO!IG59</f>
        <v>0</v>
      </c>
      <c r="K30" s="381">
        <f>SWO!IH59</f>
        <v>0</v>
      </c>
      <c r="L30" s="381">
        <f>SWO!II59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SWO!IK59</f>
        <v>0</v>
      </c>
      <c r="E31" s="313">
        <f>SWO!IL59</f>
        <v>0</v>
      </c>
      <c r="F31" s="313">
        <f>SWO!IM59</f>
        <v>0</v>
      </c>
      <c r="G31" s="381">
        <f>SWO!IN59</f>
        <v>0</v>
      </c>
      <c r="H31" s="381">
        <f>SWO!IO59</f>
        <v>0</v>
      </c>
      <c r="I31" s="381">
        <f>SWO!IP59</f>
        <v>0</v>
      </c>
      <c r="J31" s="381">
        <f>SWO!IQ59</f>
        <v>0</v>
      </c>
      <c r="K31" s="381">
        <f>SWO!IR59</f>
        <v>0</v>
      </c>
      <c r="L31" s="381">
        <f>SWO!IS59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SWO!IU59</f>
        <v>0</v>
      </c>
      <c r="E32" s="313">
        <f>SWO!IV59</f>
        <v>0</v>
      </c>
      <c r="F32" s="313">
        <f>SWO!IW59</f>
        <v>0</v>
      </c>
      <c r="G32" s="381">
        <f>SWO!IX59</f>
        <v>0</v>
      </c>
      <c r="H32" s="381">
        <f>SWO!IY59</f>
        <v>0</v>
      </c>
      <c r="I32" s="381">
        <f>SWO!IZ59</f>
        <v>0</v>
      </c>
      <c r="J32" s="381">
        <f>SWO!JA59</f>
        <v>0</v>
      </c>
      <c r="K32" s="381">
        <f>SWO!JB59</f>
        <v>0</v>
      </c>
      <c r="L32" s="381">
        <f>SWO!JC59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SWO!JE59</f>
        <v>0</v>
      </c>
      <c r="E33" s="313">
        <f>SWO!JF59</f>
        <v>0</v>
      </c>
      <c r="F33" s="313">
        <f>SWO!JG59</f>
        <v>0</v>
      </c>
      <c r="G33" s="381">
        <f>SWO!JH59</f>
        <v>0</v>
      </c>
      <c r="H33" s="381">
        <f>SWO!JI59</f>
        <v>0</v>
      </c>
      <c r="I33" s="381">
        <f>SWO!JJ59</f>
        <v>0</v>
      </c>
      <c r="J33" s="381">
        <f>SWO!JK59</f>
        <v>0</v>
      </c>
      <c r="K33" s="381">
        <f>SWO!JL59</f>
        <v>0</v>
      </c>
      <c r="L33" s="381">
        <f>SWO!JM59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SWO!JO59</f>
        <v>0</v>
      </c>
      <c r="E34" s="313">
        <f>SWO!JP59</f>
        <v>0</v>
      </c>
      <c r="F34" s="313">
        <f>SWO!JQ59</f>
        <v>0</v>
      </c>
      <c r="G34" s="381">
        <f>SWO!JR59</f>
        <v>0</v>
      </c>
      <c r="H34" s="381">
        <f>SWO!JS59</f>
        <v>0</v>
      </c>
      <c r="I34" s="381">
        <f>SWO!JT59</f>
        <v>0</v>
      </c>
      <c r="J34" s="381">
        <f>SWO!JU59</f>
        <v>0</v>
      </c>
      <c r="K34" s="381">
        <f>SWO!JV59</f>
        <v>0</v>
      </c>
      <c r="L34" s="381">
        <f>SWO!JW59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SWO!JY59</f>
        <v>0</v>
      </c>
      <c r="E35" s="313">
        <f>SWO!JZ59</f>
        <v>0</v>
      </c>
      <c r="F35" s="313">
        <f>SWO!KA59</f>
        <v>0</v>
      </c>
      <c r="G35" s="381">
        <f>SWO!KB59</f>
        <v>0</v>
      </c>
      <c r="H35" s="381">
        <f>SWO!KC59</f>
        <v>0</v>
      </c>
      <c r="I35" s="381">
        <f>SWO!KD59</f>
        <v>0</v>
      </c>
      <c r="J35" s="381">
        <f>SWO!KE59</f>
        <v>0</v>
      </c>
      <c r="K35" s="381">
        <f>SWO!KF59</f>
        <v>0</v>
      </c>
      <c r="L35" s="381">
        <f>SWO!KG59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SWO!KI59</f>
        <v>0</v>
      </c>
      <c r="E36" s="313">
        <f>SWO!KJ59</f>
        <v>0</v>
      </c>
      <c r="F36" s="313">
        <f>SWO!KK59</f>
        <v>0</v>
      </c>
      <c r="G36" s="381">
        <f>SWO!KL59</f>
        <v>0</v>
      </c>
      <c r="H36" s="381">
        <f>SWO!KM59</f>
        <v>0</v>
      </c>
      <c r="I36" s="381">
        <f>SWO!KN59</f>
        <v>0</v>
      </c>
      <c r="J36" s="381">
        <f>SWO!KO59</f>
        <v>0</v>
      </c>
      <c r="K36" s="381">
        <f>SWO!KP59</f>
        <v>0</v>
      </c>
      <c r="L36" s="381">
        <f>SWO!KQ59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SWO!KS59</f>
        <v>0</v>
      </c>
      <c r="E37" s="313">
        <f>SWO!KT59</f>
        <v>0</v>
      </c>
      <c r="F37" s="313">
        <f>SWO!KU59</f>
        <v>0</v>
      </c>
      <c r="G37" s="381">
        <f>SWO!KV59</f>
        <v>0</v>
      </c>
      <c r="H37" s="381">
        <f>SWO!KW59</f>
        <v>0</v>
      </c>
      <c r="I37" s="381">
        <f>SWO!KX59</f>
        <v>0</v>
      </c>
      <c r="J37" s="381">
        <f>SWO!KY59</f>
        <v>0</v>
      </c>
      <c r="K37" s="381">
        <f>SWO!KZ59</f>
        <v>0</v>
      </c>
      <c r="L37" s="381">
        <f>SWO!LA59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SWO!LC59</f>
        <v>0</v>
      </c>
      <c r="E38" s="313">
        <f>SWO!LD59</f>
        <v>0</v>
      </c>
      <c r="F38" s="313">
        <f>SWO!LE59</f>
        <v>0</v>
      </c>
      <c r="G38" s="381">
        <f>SWO!LF59</f>
        <v>0</v>
      </c>
      <c r="H38" s="381">
        <f>SWO!LG59</f>
        <v>0</v>
      </c>
      <c r="I38" s="381">
        <f>SWO!LH59</f>
        <v>0</v>
      </c>
      <c r="J38" s="381">
        <f>SWO!LI59</f>
        <v>0</v>
      </c>
      <c r="K38" s="381">
        <f>SWO!LJ59</f>
        <v>0</v>
      </c>
      <c r="L38" s="381">
        <f>SWO!LK59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SWO!LM59</f>
        <v>0</v>
      </c>
      <c r="E39" s="313">
        <f>SWO!LN59</f>
        <v>0</v>
      </c>
      <c r="F39" s="313">
        <f>SWO!LO59</f>
        <v>0</v>
      </c>
      <c r="G39" s="381">
        <f>SWO!LP59</f>
        <v>0</v>
      </c>
      <c r="H39" s="381">
        <f>SWO!LQ59</f>
        <v>0</v>
      </c>
      <c r="I39" s="381">
        <f>SWO!LR59</f>
        <v>0</v>
      </c>
      <c r="J39" s="381">
        <f>SWO!LS59</f>
        <v>0</v>
      </c>
      <c r="K39" s="381">
        <f>SWO!LT59</f>
        <v>0</v>
      </c>
      <c r="L39" s="381">
        <f>SWO!LU59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SWO!MQ59</f>
        <v>0</v>
      </c>
      <c r="E41" s="331">
        <f>SWO!MR59</f>
        <v>0</v>
      </c>
      <c r="F41" s="331">
        <f>SWO!MS59</f>
        <v>0</v>
      </c>
      <c r="G41" s="383">
        <f>SWO!MT59</f>
        <v>0</v>
      </c>
      <c r="H41" s="383">
        <f>SWO!MU59</f>
        <v>0</v>
      </c>
      <c r="I41" s="383">
        <f>SWO!MV59</f>
        <v>0</v>
      </c>
      <c r="J41" s="383">
        <f>SWO!MW59</f>
        <v>0</v>
      </c>
      <c r="K41" s="383">
        <f>SWO!MX59</f>
        <v>0</v>
      </c>
      <c r="L41" s="383">
        <f>SWO!MY59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'P-32C'!A1:N1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365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SWO!E60</f>
        <v>0</v>
      </c>
      <c r="E7" s="313">
        <f>SWO!F60</f>
        <v>0</v>
      </c>
      <c r="F7" s="313">
        <f>SWO!G60</f>
        <v>0</v>
      </c>
      <c r="G7" s="381">
        <f>SWO!H60</f>
        <v>0</v>
      </c>
      <c r="H7" s="381">
        <f>SWO!I60</f>
        <v>0</v>
      </c>
      <c r="I7" s="381">
        <f>SWO!J60</f>
        <v>0</v>
      </c>
      <c r="J7" s="381">
        <f>SWO!K60</f>
        <v>0</v>
      </c>
      <c r="K7" s="381">
        <f>SWO!L60</f>
        <v>0</v>
      </c>
      <c r="L7" s="381">
        <f>SWO!M60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SWO!O60</f>
        <v>0</v>
      </c>
      <c r="E8" s="313">
        <f>SWO!P60</f>
        <v>0</v>
      </c>
      <c r="F8" s="313">
        <f>SWO!Q60</f>
        <v>0</v>
      </c>
      <c r="G8" s="381">
        <f>SWO!R60</f>
        <v>0</v>
      </c>
      <c r="H8" s="381">
        <f>SWO!S60</f>
        <v>0</v>
      </c>
      <c r="I8" s="381">
        <f>SWO!T60</f>
        <v>0</v>
      </c>
      <c r="J8" s="381">
        <f>SWO!U60</f>
        <v>0</v>
      </c>
      <c r="K8" s="381">
        <f>SWO!V60</f>
        <v>0</v>
      </c>
      <c r="L8" s="381">
        <f>SWO!W60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SWO!Y60</f>
        <v>0</v>
      </c>
      <c r="E9" s="313">
        <f>SWO!Z60</f>
        <v>0</v>
      </c>
      <c r="F9" s="313">
        <f>SWO!AA60</f>
        <v>0</v>
      </c>
      <c r="G9" s="381">
        <f>SWO!AB60</f>
        <v>0</v>
      </c>
      <c r="H9" s="381">
        <f>SWO!AC60</f>
        <v>0</v>
      </c>
      <c r="I9" s="381">
        <f>SWO!AD60</f>
        <v>0</v>
      </c>
      <c r="J9" s="381">
        <f>SWO!AE60</f>
        <v>0</v>
      </c>
      <c r="K9" s="381">
        <f>SWO!AF60</f>
        <v>0</v>
      </c>
      <c r="L9" s="381">
        <f>SWO!AG60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SWO!AI60</f>
        <v>0</v>
      </c>
      <c r="E10" s="313">
        <f>SWO!AJ60</f>
        <v>0</v>
      </c>
      <c r="F10" s="313">
        <f>SWO!AK60</f>
        <v>0</v>
      </c>
      <c r="G10" s="381">
        <f>SWO!AL60</f>
        <v>0</v>
      </c>
      <c r="H10" s="381">
        <f>SWO!AM60</f>
        <v>0</v>
      </c>
      <c r="I10" s="381">
        <f>SWO!AN60</f>
        <v>0</v>
      </c>
      <c r="J10" s="381">
        <f>SWO!AO60</f>
        <v>0</v>
      </c>
      <c r="K10" s="381">
        <f>SWO!AP60</f>
        <v>0</v>
      </c>
      <c r="L10" s="381">
        <f>SWO!AQ60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SWO!AS60</f>
        <v>0</v>
      </c>
      <c r="E11" s="313">
        <f>SWO!AT60</f>
        <v>0</v>
      </c>
      <c r="F11" s="313">
        <f>SWO!AU60</f>
        <v>0</v>
      </c>
      <c r="G11" s="381">
        <f>SWO!AV60</f>
        <v>0</v>
      </c>
      <c r="H11" s="381">
        <f>SWO!AW60</f>
        <v>0</v>
      </c>
      <c r="I11" s="381">
        <f>SWO!AX60</f>
        <v>0</v>
      </c>
      <c r="J11" s="381">
        <f>SWO!AY60</f>
        <v>0</v>
      </c>
      <c r="K11" s="381">
        <f>SWO!AZ60</f>
        <v>0</v>
      </c>
      <c r="L11" s="381">
        <f>SWO!BA60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SWO!BC60</f>
        <v>0</v>
      </c>
      <c r="E12" s="313">
        <f>SWO!BD60</f>
        <v>0</v>
      </c>
      <c r="F12" s="313">
        <f>SWO!BE60</f>
        <v>0</v>
      </c>
      <c r="G12" s="381">
        <f>SWO!BF60</f>
        <v>0</v>
      </c>
      <c r="H12" s="381">
        <f>SWO!BG60</f>
        <v>0</v>
      </c>
      <c r="I12" s="381">
        <f>SWO!BH60</f>
        <v>0</v>
      </c>
      <c r="J12" s="381">
        <f>SWO!BI60</f>
        <v>0</v>
      </c>
      <c r="K12" s="381">
        <f>SWO!BJ60</f>
        <v>0</v>
      </c>
      <c r="L12" s="381">
        <f>SWO!BK60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SWO!BM60</f>
        <v>0</v>
      </c>
      <c r="E13" s="313">
        <f>SWO!BN60</f>
        <v>0</v>
      </c>
      <c r="F13" s="313">
        <f>SWO!BO60</f>
        <v>0</v>
      </c>
      <c r="G13" s="381">
        <f>SWO!BP60</f>
        <v>0</v>
      </c>
      <c r="H13" s="381">
        <f>SWO!BQ60</f>
        <v>0</v>
      </c>
      <c r="I13" s="381">
        <f>SWO!BR60</f>
        <v>0</v>
      </c>
      <c r="J13" s="381">
        <f>SWO!BS60</f>
        <v>0</v>
      </c>
      <c r="K13" s="381">
        <f>SWO!BT60</f>
        <v>0</v>
      </c>
      <c r="L13" s="381">
        <f>SWO!BU60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SWO!BW60</f>
        <v>0</v>
      </c>
      <c r="E14" s="313">
        <f>SWO!BX60</f>
        <v>0</v>
      </c>
      <c r="F14" s="313">
        <f>SWO!BY60</f>
        <v>0</v>
      </c>
      <c r="G14" s="381">
        <f>SWO!BZ60</f>
        <v>0</v>
      </c>
      <c r="H14" s="381">
        <f>SWO!CA60</f>
        <v>0</v>
      </c>
      <c r="I14" s="381">
        <f>SWO!CB60</f>
        <v>0</v>
      </c>
      <c r="J14" s="381">
        <f>SWO!CC60</f>
        <v>0</v>
      </c>
      <c r="K14" s="381">
        <f>SWO!CD60</f>
        <v>0</v>
      </c>
      <c r="L14" s="381">
        <f>SWO!CE60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SWO!CG60</f>
        <v>0</v>
      </c>
      <c r="E15" s="313">
        <f>SWO!CH60</f>
        <v>0</v>
      </c>
      <c r="F15" s="313">
        <f>SWO!CI60</f>
        <v>0</v>
      </c>
      <c r="G15" s="381">
        <f>SWO!CJ60</f>
        <v>0</v>
      </c>
      <c r="H15" s="381">
        <f>SWO!CK60</f>
        <v>0</v>
      </c>
      <c r="I15" s="381">
        <f>SWO!CL60</f>
        <v>0</v>
      </c>
      <c r="J15" s="381">
        <f>SWO!CM60</f>
        <v>0</v>
      </c>
      <c r="K15" s="381">
        <f>SWO!CN60</f>
        <v>0</v>
      </c>
      <c r="L15" s="381">
        <f>SWO!CO60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SWO!CQ60</f>
        <v>0</v>
      </c>
      <c r="E16" s="313">
        <f>SWO!CR60</f>
        <v>0</v>
      </c>
      <c r="F16" s="313">
        <f>SWO!CS60</f>
        <v>0</v>
      </c>
      <c r="G16" s="381">
        <f>SWO!CT60</f>
        <v>0</v>
      </c>
      <c r="H16" s="381">
        <f>SWO!CU60</f>
        <v>0</v>
      </c>
      <c r="I16" s="381">
        <f>SWO!CV60</f>
        <v>0</v>
      </c>
      <c r="J16" s="381">
        <f>SWO!CW60</f>
        <v>0</v>
      </c>
      <c r="K16" s="381">
        <f>SWO!CX60</f>
        <v>0</v>
      </c>
      <c r="L16" s="381">
        <f>SWO!CY60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SWO!DA60</f>
        <v>0</v>
      </c>
      <c r="E17" s="313">
        <f>SWO!DB60</f>
        <v>0</v>
      </c>
      <c r="F17" s="313">
        <f>SWO!DC60</f>
        <v>0</v>
      </c>
      <c r="G17" s="381">
        <f>SWO!DD60</f>
        <v>0</v>
      </c>
      <c r="H17" s="381">
        <f>SWO!DE60</f>
        <v>0</v>
      </c>
      <c r="I17" s="381">
        <f>SWO!DF60</f>
        <v>0</v>
      </c>
      <c r="J17" s="381">
        <f>SWO!DG60</f>
        <v>0</v>
      </c>
      <c r="K17" s="381">
        <f>SWO!DH60</f>
        <v>0</v>
      </c>
      <c r="L17" s="381">
        <f>SWO!DI60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SWO!DK60</f>
        <v>0</v>
      </c>
      <c r="E18" s="313">
        <f>SWO!DL60</f>
        <v>0</v>
      </c>
      <c r="F18" s="313">
        <f>SWO!DM60</f>
        <v>0</v>
      </c>
      <c r="G18" s="381">
        <f>SWO!DN60</f>
        <v>0</v>
      </c>
      <c r="H18" s="381">
        <f>SWO!DO60</f>
        <v>0</v>
      </c>
      <c r="I18" s="381">
        <f>SWO!DP60</f>
        <v>0</v>
      </c>
      <c r="J18" s="381">
        <f>SWO!DQ60</f>
        <v>0</v>
      </c>
      <c r="K18" s="381">
        <f>SWO!DR60</f>
        <v>0</v>
      </c>
      <c r="L18" s="381">
        <f>SWO!DS60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SWO!DU60</f>
        <v>0</v>
      </c>
      <c r="E19" s="313">
        <f>SWO!DV60</f>
        <v>0</v>
      </c>
      <c r="F19" s="313">
        <f>SWO!DW60</f>
        <v>0</v>
      </c>
      <c r="G19" s="381">
        <f>SWO!DX60</f>
        <v>0</v>
      </c>
      <c r="H19" s="381">
        <f>SWO!DY60</f>
        <v>0</v>
      </c>
      <c r="I19" s="381">
        <f>SWO!DZ60</f>
        <v>0</v>
      </c>
      <c r="J19" s="381">
        <f>SWO!EA60</f>
        <v>0</v>
      </c>
      <c r="K19" s="381">
        <f>SWO!EB60</f>
        <v>0</v>
      </c>
      <c r="L19" s="381">
        <f>SWO!EC60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SWO!EE60</f>
        <v>0</v>
      </c>
      <c r="E20" s="313">
        <f>SWO!EF60</f>
        <v>0</v>
      </c>
      <c r="F20" s="313">
        <f>SWO!EG60</f>
        <v>0</v>
      </c>
      <c r="G20" s="381">
        <f>SWO!EH60</f>
        <v>0</v>
      </c>
      <c r="H20" s="381">
        <f>SWO!EI60</f>
        <v>0</v>
      </c>
      <c r="I20" s="381">
        <f>SWO!EJ60</f>
        <v>0</v>
      </c>
      <c r="J20" s="381">
        <f>SWO!EK60</f>
        <v>0</v>
      </c>
      <c r="K20" s="381">
        <f>SWO!EL60</f>
        <v>0</v>
      </c>
      <c r="L20" s="381">
        <f>SWO!EM60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SWO!EO60</f>
        <v>0</v>
      </c>
      <c r="E21" s="313">
        <f>SWO!EP60</f>
        <v>0</v>
      </c>
      <c r="F21" s="313">
        <f>SWO!EQ60</f>
        <v>0</v>
      </c>
      <c r="G21" s="381">
        <f>SWO!ER60</f>
        <v>0</v>
      </c>
      <c r="H21" s="381">
        <f>SWO!ES60</f>
        <v>0</v>
      </c>
      <c r="I21" s="381">
        <f>SWO!ET60</f>
        <v>0</v>
      </c>
      <c r="J21" s="381">
        <f>SWO!EU60</f>
        <v>0</v>
      </c>
      <c r="K21" s="381">
        <f>SWO!EV60</f>
        <v>0</v>
      </c>
      <c r="L21" s="381">
        <f>SWO!EW60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SWO!EY60</f>
        <v>0</v>
      </c>
      <c r="E22" s="313">
        <f>SWO!EZ60</f>
        <v>0</v>
      </c>
      <c r="F22" s="313">
        <f>SWO!FA60</f>
        <v>0</v>
      </c>
      <c r="G22" s="381">
        <f>SWO!FB60</f>
        <v>0</v>
      </c>
      <c r="H22" s="381">
        <f>SWO!FC60</f>
        <v>0</v>
      </c>
      <c r="I22" s="381">
        <f>SWO!FD60</f>
        <v>0</v>
      </c>
      <c r="J22" s="381">
        <f>SWO!FE60</f>
        <v>0</v>
      </c>
      <c r="K22" s="381">
        <f>SWO!FF60</f>
        <v>0</v>
      </c>
      <c r="L22" s="381">
        <f>SWO!FG60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SWO!FI60</f>
        <v>0</v>
      </c>
      <c r="E23" s="313">
        <f>SWO!FJ60</f>
        <v>0</v>
      </c>
      <c r="F23" s="313">
        <f>SWO!FK60</f>
        <v>0</v>
      </c>
      <c r="G23" s="381">
        <f>SWO!FL60</f>
        <v>0</v>
      </c>
      <c r="H23" s="381">
        <f>SWO!FM60</f>
        <v>0</v>
      </c>
      <c r="I23" s="381">
        <f>SWO!FN60</f>
        <v>0</v>
      </c>
      <c r="J23" s="381">
        <f>SWO!FO60</f>
        <v>0</v>
      </c>
      <c r="K23" s="381">
        <f>SWO!FP60</f>
        <v>0</v>
      </c>
      <c r="L23" s="381">
        <f>SWO!FQ60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SWO!FS60</f>
        <v>0</v>
      </c>
      <c r="E24" s="313">
        <f>SWO!FT60</f>
        <v>0</v>
      </c>
      <c r="F24" s="313">
        <f>SWO!FU60</f>
        <v>0</v>
      </c>
      <c r="G24" s="381">
        <f>SWO!FV60</f>
        <v>0</v>
      </c>
      <c r="H24" s="381">
        <f>SWO!FW60</f>
        <v>0</v>
      </c>
      <c r="I24" s="381">
        <f>SWO!FX60</f>
        <v>0</v>
      </c>
      <c r="J24" s="381">
        <f>SWO!FY60</f>
        <v>0</v>
      </c>
      <c r="K24" s="381">
        <f>SWO!FZ60</f>
        <v>0</v>
      </c>
      <c r="L24" s="381">
        <f>SWO!GA60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SWO!GC60</f>
        <v>0</v>
      </c>
      <c r="E25" s="313">
        <f>SWO!GD60</f>
        <v>0</v>
      </c>
      <c r="F25" s="313">
        <f>SWO!GE60</f>
        <v>0</v>
      </c>
      <c r="G25" s="381">
        <f>SWO!GF60</f>
        <v>0</v>
      </c>
      <c r="H25" s="381">
        <f>SWO!GG60</f>
        <v>0</v>
      </c>
      <c r="I25" s="381">
        <f>SWO!GH60</f>
        <v>0</v>
      </c>
      <c r="J25" s="381">
        <f>SWO!GI60</f>
        <v>0</v>
      </c>
      <c r="K25" s="381">
        <f>SWO!GJ60</f>
        <v>0</v>
      </c>
      <c r="L25" s="381">
        <f>SWO!GK60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SWO!GM60</f>
        <v>0</v>
      </c>
      <c r="E26" s="313">
        <f>SWO!GN60</f>
        <v>0</v>
      </c>
      <c r="F26" s="313">
        <f>SWO!GO60</f>
        <v>0</v>
      </c>
      <c r="G26" s="381">
        <f>SWO!GP60</f>
        <v>0</v>
      </c>
      <c r="H26" s="381">
        <f>SWO!GQ60</f>
        <v>0</v>
      </c>
      <c r="I26" s="381">
        <f>SWO!GR60</f>
        <v>0</v>
      </c>
      <c r="J26" s="381">
        <f>SWO!GS60</f>
        <v>0</v>
      </c>
      <c r="K26" s="381">
        <f>SWO!GT60</f>
        <v>0</v>
      </c>
      <c r="L26" s="381">
        <f>SWO!GU60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SWO!GW60</f>
        <v>0</v>
      </c>
      <c r="E27" s="313">
        <f>SWO!GX60</f>
        <v>0</v>
      </c>
      <c r="F27" s="313">
        <f>SWO!GY60</f>
        <v>0</v>
      </c>
      <c r="G27" s="381">
        <f>SWO!GZ60</f>
        <v>0</v>
      </c>
      <c r="H27" s="381">
        <f>SWO!HA60</f>
        <v>0</v>
      </c>
      <c r="I27" s="381">
        <f>SWO!HB60</f>
        <v>0</v>
      </c>
      <c r="J27" s="381">
        <f>SWO!HC60</f>
        <v>0</v>
      </c>
      <c r="K27" s="381">
        <f>SWO!HD60</f>
        <v>0</v>
      </c>
      <c r="L27" s="381">
        <f>SWO!HE60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SWO!HG60</f>
        <v>0</v>
      </c>
      <c r="E28" s="313">
        <f>SWO!HH60</f>
        <v>0</v>
      </c>
      <c r="F28" s="313">
        <f>SWO!HI60</f>
        <v>0</v>
      </c>
      <c r="G28" s="381">
        <f>SWO!HJ60</f>
        <v>0</v>
      </c>
      <c r="H28" s="381">
        <f>SWO!HK60</f>
        <v>0</v>
      </c>
      <c r="I28" s="381">
        <f>SWO!HL60</f>
        <v>0</v>
      </c>
      <c r="J28" s="381">
        <f>SWO!HM60</f>
        <v>0</v>
      </c>
      <c r="K28" s="381">
        <f>SWO!HN60</f>
        <v>0</v>
      </c>
      <c r="L28" s="381">
        <f>SWO!HO60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SWO!HQ60</f>
        <v>0</v>
      </c>
      <c r="E29" s="313">
        <f>SWO!HR60</f>
        <v>0</v>
      </c>
      <c r="F29" s="313">
        <f>SWO!HS60</f>
        <v>0</v>
      </c>
      <c r="G29" s="381">
        <f>SWO!HT60</f>
        <v>0</v>
      </c>
      <c r="H29" s="381">
        <f>SWO!HU60</f>
        <v>0</v>
      </c>
      <c r="I29" s="381">
        <f>SWO!HV60</f>
        <v>0</v>
      </c>
      <c r="J29" s="381">
        <f>SWO!HW60</f>
        <v>0</v>
      </c>
      <c r="K29" s="381">
        <f>SWO!HX60</f>
        <v>0</v>
      </c>
      <c r="L29" s="381">
        <f>SWO!HY60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SWO!IA60</f>
        <v>0</v>
      </c>
      <c r="E30" s="313">
        <f>SWO!IB60</f>
        <v>0</v>
      </c>
      <c r="F30" s="313">
        <f>SWO!IC60</f>
        <v>0</v>
      </c>
      <c r="G30" s="381">
        <f>SWO!ID60</f>
        <v>0</v>
      </c>
      <c r="H30" s="381">
        <f>SWO!IE60</f>
        <v>0</v>
      </c>
      <c r="I30" s="381">
        <f>SWO!IF60</f>
        <v>0</v>
      </c>
      <c r="J30" s="381">
        <f>SWO!IG60</f>
        <v>0</v>
      </c>
      <c r="K30" s="381">
        <f>SWO!IH60</f>
        <v>0</v>
      </c>
      <c r="L30" s="381">
        <f>SWO!II60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SWO!IK60</f>
        <v>0</v>
      </c>
      <c r="E31" s="313">
        <f>SWO!IL60</f>
        <v>0</v>
      </c>
      <c r="F31" s="313">
        <f>SWO!IM60</f>
        <v>0</v>
      </c>
      <c r="G31" s="381">
        <f>SWO!IN60</f>
        <v>0</v>
      </c>
      <c r="H31" s="381">
        <f>SWO!IO60</f>
        <v>0</v>
      </c>
      <c r="I31" s="381">
        <f>SWO!IP60</f>
        <v>0</v>
      </c>
      <c r="J31" s="381">
        <f>SWO!IQ60</f>
        <v>0</v>
      </c>
      <c r="K31" s="381">
        <f>SWO!IR60</f>
        <v>0</v>
      </c>
      <c r="L31" s="381">
        <f>SWO!IS60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SWO!IU60</f>
        <v>0</v>
      </c>
      <c r="E32" s="313">
        <f>SWO!IV60</f>
        <v>0</v>
      </c>
      <c r="F32" s="313">
        <f>SWO!IW60</f>
        <v>0</v>
      </c>
      <c r="G32" s="381">
        <f>SWO!IX60</f>
        <v>0</v>
      </c>
      <c r="H32" s="381">
        <f>SWO!IY60</f>
        <v>0</v>
      </c>
      <c r="I32" s="381">
        <f>SWO!IZ60</f>
        <v>0</v>
      </c>
      <c r="J32" s="381">
        <f>SWO!JA60</f>
        <v>0</v>
      </c>
      <c r="K32" s="381">
        <f>SWO!JB60</f>
        <v>0</v>
      </c>
      <c r="L32" s="381">
        <f>SWO!JC60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SWO!JE60</f>
        <v>0</v>
      </c>
      <c r="E33" s="313">
        <f>SWO!JF60</f>
        <v>0</v>
      </c>
      <c r="F33" s="313">
        <f>SWO!JG60</f>
        <v>0</v>
      </c>
      <c r="G33" s="381">
        <f>SWO!JH60</f>
        <v>0</v>
      </c>
      <c r="H33" s="381">
        <f>SWO!JI60</f>
        <v>0</v>
      </c>
      <c r="I33" s="381">
        <f>SWO!JJ60</f>
        <v>0</v>
      </c>
      <c r="J33" s="381">
        <f>SWO!JK60</f>
        <v>0</v>
      </c>
      <c r="K33" s="381">
        <f>SWO!JL60</f>
        <v>0</v>
      </c>
      <c r="L33" s="381">
        <f>SWO!JM60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SWO!JO60</f>
        <v>0</v>
      </c>
      <c r="E34" s="313">
        <f>SWO!JP60</f>
        <v>0</v>
      </c>
      <c r="F34" s="313">
        <f>SWO!JQ60</f>
        <v>0</v>
      </c>
      <c r="G34" s="381">
        <f>SWO!JR60</f>
        <v>0</v>
      </c>
      <c r="H34" s="381">
        <f>SWO!JS60</f>
        <v>0</v>
      </c>
      <c r="I34" s="381">
        <f>SWO!JT60</f>
        <v>0</v>
      </c>
      <c r="J34" s="381">
        <f>SWO!JU60</f>
        <v>0</v>
      </c>
      <c r="K34" s="381">
        <f>SWO!JV60</f>
        <v>0</v>
      </c>
      <c r="L34" s="381">
        <f>SWO!JW60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SWO!JY60</f>
        <v>0</v>
      </c>
      <c r="E35" s="313">
        <f>SWO!JZ60</f>
        <v>0</v>
      </c>
      <c r="F35" s="313">
        <f>SWO!KA60</f>
        <v>0</v>
      </c>
      <c r="G35" s="381">
        <f>SWO!KB60</f>
        <v>0</v>
      </c>
      <c r="H35" s="381">
        <f>SWO!KC60</f>
        <v>0</v>
      </c>
      <c r="I35" s="381">
        <f>SWO!KD60</f>
        <v>0</v>
      </c>
      <c r="J35" s="381">
        <f>SWO!KE60</f>
        <v>0</v>
      </c>
      <c r="K35" s="381">
        <f>SWO!KF60</f>
        <v>0</v>
      </c>
      <c r="L35" s="381">
        <f>SWO!KG60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SWO!KI60</f>
        <v>0</v>
      </c>
      <c r="E36" s="313">
        <f>SWO!KJ60</f>
        <v>0</v>
      </c>
      <c r="F36" s="313">
        <f>SWO!KK60</f>
        <v>0</v>
      </c>
      <c r="G36" s="381">
        <f>SWO!KL60</f>
        <v>0</v>
      </c>
      <c r="H36" s="381">
        <f>SWO!KM60</f>
        <v>0</v>
      </c>
      <c r="I36" s="381">
        <f>SWO!KN60</f>
        <v>0</v>
      </c>
      <c r="J36" s="381">
        <f>SWO!KO60</f>
        <v>0</v>
      </c>
      <c r="K36" s="381">
        <f>SWO!KP60</f>
        <v>0</v>
      </c>
      <c r="L36" s="381">
        <f>SWO!KQ60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SWO!KS60</f>
        <v>0</v>
      </c>
      <c r="E37" s="313">
        <f>SWO!KT60</f>
        <v>0</v>
      </c>
      <c r="F37" s="313">
        <f>SWO!KU60</f>
        <v>0</v>
      </c>
      <c r="G37" s="381">
        <f>SWO!KV60</f>
        <v>0</v>
      </c>
      <c r="H37" s="381">
        <f>SWO!KW60</f>
        <v>0</v>
      </c>
      <c r="I37" s="381">
        <f>SWO!KX60</f>
        <v>0</v>
      </c>
      <c r="J37" s="381">
        <f>SWO!KY60</f>
        <v>0</v>
      </c>
      <c r="K37" s="381">
        <f>SWO!KZ60</f>
        <v>0</v>
      </c>
      <c r="L37" s="381">
        <f>SWO!LA60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SWO!LC60</f>
        <v>0</v>
      </c>
      <c r="E38" s="313">
        <f>SWO!LD60</f>
        <v>0</v>
      </c>
      <c r="F38" s="313">
        <f>SWO!LE60</f>
        <v>0</v>
      </c>
      <c r="G38" s="381">
        <f>SWO!LF60</f>
        <v>0</v>
      </c>
      <c r="H38" s="381">
        <f>SWO!LG60</f>
        <v>0</v>
      </c>
      <c r="I38" s="381">
        <f>SWO!LH60</f>
        <v>0</v>
      </c>
      <c r="J38" s="381">
        <f>SWO!LI60</f>
        <v>0</v>
      </c>
      <c r="K38" s="381">
        <f>SWO!LJ60</f>
        <v>0</v>
      </c>
      <c r="L38" s="381">
        <f>SWO!LK60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SWO!LM60</f>
        <v>0</v>
      </c>
      <c r="E39" s="313">
        <f>SWO!LN60</f>
        <v>0</v>
      </c>
      <c r="F39" s="313">
        <f>SWO!LO60</f>
        <v>0</v>
      </c>
      <c r="G39" s="381">
        <f>SWO!LP60</f>
        <v>0</v>
      </c>
      <c r="H39" s="381">
        <f>SWO!LQ60</f>
        <v>0</v>
      </c>
      <c r="I39" s="381">
        <f>SWO!LR60</f>
        <v>0</v>
      </c>
      <c r="J39" s="381">
        <f>SWO!LS60</f>
        <v>0</v>
      </c>
      <c r="K39" s="381">
        <f>SWO!LT60</f>
        <v>0</v>
      </c>
      <c r="L39" s="381">
        <f>SWO!LU60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>SUM(D7:D39)</f>
        <v>0</v>
      </c>
      <c r="E40" s="303">
        <f t="shared" ref="E40:L40" si="2">SUM(E7:E39)</f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SWO!MQ60</f>
        <v>0</v>
      </c>
      <c r="E41" s="331">
        <f>SWO!MR60</f>
        <v>0</v>
      </c>
      <c r="F41" s="331">
        <f>SWO!MS60</f>
        <v>0</v>
      </c>
      <c r="G41" s="383">
        <f>SWO!MT60</f>
        <v>0</v>
      </c>
      <c r="H41" s="383">
        <f>SWO!MU60</f>
        <v>0</v>
      </c>
      <c r="I41" s="383">
        <f>SWO!MV60</f>
        <v>0</v>
      </c>
      <c r="J41" s="383">
        <f>SWO!MW60</f>
        <v>0</v>
      </c>
      <c r="K41" s="383">
        <f>SWO!MX60</f>
        <v>0</v>
      </c>
      <c r="L41" s="383">
        <f>SWO!MY60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'P-32C'!A1:N1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366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SWO!E61</f>
        <v>0</v>
      </c>
      <c r="E7" s="313">
        <f>SWO!F61</f>
        <v>0</v>
      </c>
      <c r="F7" s="313">
        <f>SWO!G61</f>
        <v>0</v>
      </c>
      <c r="G7" s="381">
        <f>SWO!H61</f>
        <v>0</v>
      </c>
      <c r="H7" s="381">
        <f>SWO!I61</f>
        <v>0</v>
      </c>
      <c r="I7" s="381">
        <f>SWO!J61</f>
        <v>0</v>
      </c>
      <c r="J7" s="381">
        <f>SWO!K61</f>
        <v>0</v>
      </c>
      <c r="K7" s="381">
        <f>SWO!L61</f>
        <v>0</v>
      </c>
      <c r="L7" s="381">
        <f>SWO!M61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SWO!O61</f>
        <v>0</v>
      </c>
      <c r="E8" s="313">
        <f>SWO!P61</f>
        <v>0</v>
      </c>
      <c r="F8" s="313">
        <f>SWO!Q61</f>
        <v>0</v>
      </c>
      <c r="G8" s="381">
        <f>SWO!R61</f>
        <v>0</v>
      </c>
      <c r="H8" s="381">
        <f>SWO!S61</f>
        <v>0</v>
      </c>
      <c r="I8" s="381">
        <f>SWO!T61</f>
        <v>0</v>
      </c>
      <c r="J8" s="381">
        <f>SWO!U61</f>
        <v>0</v>
      </c>
      <c r="K8" s="381">
        <f>SWO!V61</f>
        <v>0</v>
      </c>
      <c r="L8" s="381">
        <f>SWO!W61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SWO!Y61</f>
        <v>0</v>
      </c>
      <c r="E9" s="313">
        <f>SWO!Z61</f>
        <v>0</v>
      </c>
      <c r="F9" s="313">
        <f>SWO!AA61</f>
        <v>0</v>
      </c>
      <c r="G9" s="381">
        <f>SWO!AB61</f>
        <v>0</v>
      </c>
      <c r="H9" s="381">
        <f>SWO!AC61</f>
        <v>0</v>
      </c>
      <c r="I9" s="381">
        <f>SWO!AD61</f>
        <v>0</v>
      </c>
      <c r="J9" s="381">
        <f>SWO!AE61</f>
        <v>0</v>
      </c>
      <c r="K9" s="381">
        <f>SWO!AF61</f>
        <v>0</v>
      </c>
      <c r="L9" s="381">
        <f>SWO!AG61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SWO!AI61</f>
        <v>0</v>
      </c>
      <c r="E10" s="313">
        <f>SWO!AJ61</f>
        <v>0</v>
      </c>
      <c r="F10" s="313">
        <f>SWO!AK61</f>
        <v>0</v>
      </c>
      <c r="G10" s="381">
        <f>SWO!AL61</f>
        <v>0</v>
      </c>
      <c r="H10" s="381">
        <f>SWO!AM61</f>
        <v>0</v>
      </c>
      <c r="I10" s="381">
        <f>SWO!AN61</f>
        <v>0</v>
      </c>
      <c r="J10" s="381">
        <f>SWO!AO61</f>
        <v>0</v>
      </c>
      <c r="K10" s="381">
        <f>SWO!AP61</f>
        <v>0</v>
      </c>
      <c r="L10" s="381">
        <f>SWO!AQ61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SWO!AS61</f>
        <v>0</v>
      </c>
      <c r="E11" s="313">
        <f>SWO!AT61</f>
        <v>0</v>
      </c>
      <c r="F11" s="313">
        <f>SWO!AU61</f>
        <v>0</v>
      </c>
      <c r="G11" s="381">
        <f>SWO!AV61</f>
        <v>0</v>
      </c>
      <c r="H11" s="381">
        <f>SWO!AW61</f>
        <v>0</v>
      </c>
      <c r="I11" s="381">
        <f>SWO!AX61</f>
        <v>0</v>
      </c>
      <c r="J11" s="381">
        <f>SWO!AY61</f>
        <v>0</v>
      </c>
      <c r="K11" s="381">
        <f>SWO!AZ61</f>
        <v>0</v>
      </c>
      <c r="L11" s="381">
        <f>SWO!BA61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SWO!BC61</f>
        <v>0</v>
      </c>
      <c r="E12" s="313">
        <f>SWO!BD61</f>
        <v>0</v>
      </c>
      <c r="F12" s="313">
        <f>SWO!BE61</f>
        <v>0</v>
      </c>
      <c r="G12" s="381">
        <f>SWO!BF61</f>
        <v>0</v>
      </c>
      <c r="H12" s="381">
        <f>SWO!BG61</f>
        <v>0</v>
      </c>
      <c r="I12" s="381">
        <f>SWO!BH61</f>
        <v>0</v>
      </c>
      <c r="J12" s="381">
        <f>SWO!BI61</f>
        <v>0</v>
      </c>
      <c r="K12" s="381">
        <f>SWO!BJ61</f>
        <v>0</v>
      </c>
      <c r="L12" s="381">
        <f>SWO!BK61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SWO!BM61</f>
        <v>0</v>
      </c>
      <c r="E13" s="313">
        <f>SWO!BN61</f>
        <v>0</v>
      </c>
      <c r="F13" s="313">
        <f>SWO!BO61</f>
        <v>0</v>
      </c>
      <c r="G13" s="381">
        <f>SWO!BP61</f>
        <v>0</v>
      </c>
      <c r="H13" s="381">
        <f>SWO!BQ61</f>
        <v>0</v>
      </c>
      <c r="I13" s="381">
        <f>SWO!BR61</f>
        <v>0</v>
      </c>
      <c r="J13" s="381">
        <f>SWO!BS61</f>
        <v>0</v>
      </c>
      <c r="K13" s="381">
        <f>SWO!BT61</f>
        <v>0</v>
      </c>
      <c r="L13" s="381">
        <f>SWO!BU61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SWO!BW61</f>
        <v>0</v>
      </c>
      <c r="E14" s="313">
        <f>SWO!BX61</f>
        <v>0</v>
      </c>
      <c r="F14" s="313">
        <f>SWO!BY61</f>
        <v>0</v>
      </c>
      <c r="G14" s="381">
        <f>SWO!BZ61</f>
        <v>0</v>
      </c>
      <c r="H14" s="381">
        <f>SWO!CA61</f>
        <v>0</v>
      </c>
      <c r="I14" s="381">
        <f>SWO!CB61</f>
        <v>0</v>
      </c>
      <c r="J14" s="381">
        <f>SWO!CC61</f>
        <v>0</v>
      </c>
      <c r="K14" s="381">
        <f>SWO!CD61</f>
        <v>0</v>
      </c>
      <c r="L14" s="381">
        <f>SWO!CE61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SWO!CG61</f>
        <v>0</v>
      </c>
      <c r="E15" s="313">
        <f>SWO!CH61</f>
        <v>0</v>
      </c>
      <c r="F15" s="313">
        <f>SWO!CI61</f>
        <v>0</v>
      </c>
      <c r="G15" s="381">
        <f>SWO!CJ61</f>
        <v>0</v>
      </c>
      <c r="H15" s="381">
        <f>SWO!CK61</f>
        <v>0</v>
      </c>
      <c r="I15" s="381">
        <f>SWO!CL61</f>
        <v>0</v>
      </c>
      <c r="J15" s="381">
        <f>SWO!CM61</f>
        <v>0</v>
      </c>
      <c r="K15" s="381">
        <f>SWO!CN61</f>
        <v>0</v>
      </c>
      <c r="L15" s="381">
        <f>SWO!CO61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SWO!CQ61</f>
        <v>0</v>
      </c>
      <c r="E16" s="313">
        <f>SWO!CR61</f>
        <v>0</v>
      </c>
      <c r="F16" s="313">
        <f>SWO!CS61</f>
        <v>0</v>
      </c>
      <c r="G16" s="381">
        <f>SWO!CT61</f>
        <v>0</v>
      </c>
      <c r="H16" s="381">
        <f>SWO!CU61</f>
        <v>0</v>
      </c>
      <c r="I16" s="381">
        <f>SWO!CV61</f>
        <v>0</v>
      </c>
      <c r="J16" s="381">
        <f>SWO!CW61</f>
        <v>0</v>
      </c>
      <c r="K16" s="381">
        <f>SWO!CX61</f>
        <v>0</v>
      </c>
      <c r="L16" s="381">
        <f>SWO!CY61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SWO!DA61</f>
        <v>0</v>
      </c>
      <c r="E17" s="313">
        <f>SWO!DB61</f>
        <v>0</v>
      </c>
      <c r="F17" s="313">
        <f>SWO!DC61</f>
        <v>0</v>
      </c>
      <c r="G17" s="381">
        <f>SWO!DD61</f>
        <v>0</v>
      </c>
      <c r="H17" s="381">
        <f>SWO!DE61</f>
        <v>0</v>
      </c>
      <c r="I17" s="381">
        <f>SWO!DF61</f>
        <v>0</v>
      </c>
      <c r="J17" s="381">
        <f>SWO!DG61</f>
        <v>0</v>
      </c>
      <c r="K17" s="381">
        <f>SWO!DH61</f>
        <v>0</v>
      </c>
      <c r="L17" s="381">
        <f>SWO!DI61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SWO!DK61</f>
        <v>0</v>
      </c>
      <c r="E18" s="313">
        <f>SWO!DL61</f>
        <v>0</v>
      </c>
      <c r="F18" s="313">
        <f>SWO!DM61</f>
        <v>0</v>
      </c>
      <c r="G18" s="381">
        <f>SWO!DN61</f>
        <v>0</v>
      </c>
      <c r="H18" s="381">
        <f>SWO!DO61</f>
        <v>0</v>
      </c>
      <c r="I18" s="381">
        <f>SWO!DP61</f>
        <v>0</v>
      </c>
      <c r="J18" s="381">
        <f>SWO!DQ61</f>
        <v>0</v>
      </c>
      <c r="K18" s="381">
        <f>SWO!DR61</f>
        <v>0</v>
      </c>
      <c r="L18" s="381">
        <f>SWO!DS61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SWO!DU61</f>
        <v>0</v>
      </c>
      <c r="E19" s="313">
        <f>SWO!DV61</f>
        <v>0</v>
      </c>
      <c r="F19" s="313">
        <f>SWO!DW61</f>
        <v>0</v>
      </c>
      <c r="G19" s="381">
        <f>SWO!DX61</f>
        <v>0</v>
      </c>
      <c r="H19" s="381">
        <f>SWO!DY61</f>
        <v>0</v>
      </c>
      <c r="I19" s="381">
        <f>SWO!DZ61</f>
        <v>0</v>
      </c>
      <c r="J19" s="381">
        <f>SWO!EA61</f>
        <v>0</v>
      </c>
      <c r="K19" s="381">
        <f>SWO!EB61</f>
        <v>0</v>
      </c>
      <c r="L19" s="381">
        <f>SWO!EC61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SWO!EE61</f>
        <v>0</v>
      </c>
      <c r="E20" s="313">
        <f>SWO!EF61</f>
        <v>0</v>
      </c>
      <c r="F20" s="313">
        <f>SWO!EG61</f>
        <v>0</v>
      </c>
      <c r="G20" s="381">
        <f>SWO!EH61</f>
        <v>0</v>
      </c>
      <c r="H20" s="381">
        <f>SWO!EI61</f>
        <v>0</v>
      </c>
      <c r="I20" s="381">
        <f>SWO!EJ61</f>
        <v>0</v>
      </c>
      <c r="J20" s="381">
        <f>SWO!EK61</f>
        <v>0</v>
      </c>
      <c r="K20" s="381">
        <f>SWO!EL61</f>
        <v>0</v>
      </c>
      <c r="L20" s="381">
        <f>SWO!EM61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SWO!EO61</f>
        <v>0</v>
      </c>
      <c r="E21" s="313">
        <f>SWO!EP61</f>
        <v>0</v>
      </c>
      <c r="F21" s="313">
        <f>SWO!EQ61</f>
        <v>0</v>
      </c>
      <c r="G21" s="381">
        <f>SWO!ER61</f>
        <v>0</v>
      </c>
      <c r="H21" s="381">
        <f>SWO!ES61</f>
        <v>0</v>
      </c>
      <c r="I21" s="381">
        <f>SWO!ET61</f>
        <v>0</v>
      </c>
      <c r="J21" s="381">
        <f>SWO!EU61</f>
        <v>0</v>
      </c>
      <c r="K21" s="381">
        <f>SWO!EV61</f>
        <v>0</v>
      </c>
      <c r="L21" s="381">
        <f>SWO!EW61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SWO!EY61</f>
        <v>0</v>
      </c>
      <c r="E22" s="313">
        <f>SWO!EZ61</f>
        <v>0</v>
      </c>
      <c r="F22" s="313">
        <f>SWO!FA61</f>
        <v>0</v>
      </c>
      <c r="G22" s="381">
        <f>SWO!FB61</f>
        <v>0</v>
      </c>
      <c r="H22" s="381">
        <f>SWO!FC61</f>
        <v>0</v>
      </c>
      <c r="I22" s="381">
        <f>SWO!FD61</f>
        <v>0</v>
      </c>
      <c r="J22" s="381">
        <f>SWO!FE61</f>
        <v>0</v>
      </c>
      <c r="K22" s="381">
        <f>SWO!FF61</f>
        <v>0</v>
      </c>
      <c r="L22" s="381">
        <f>SWO!FG61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SWO!FI61</f>
        <v>0</v>
      </c>
      <c r="E23" s="313">
        <f>SWO!FJ61</f>
        <v>0</v>
      </c>
      <c r="F23" s="313">
        <f>SWO!FK61</f>
        <v>0</v>
      </c>
      <c r="G23" s="381">
        <f>SWO!FL61</f>
        <v>0</v>
      </c>
      <c r="H23" s="381">
        <f>SWO!FM61</f>
        <v>0</v>
      </c>
      <c r="I23" s="381">
        <f>SWO!FN61</f>
        <v>0</v>
      </c>
      <c r="J23" s="381">
        <f>SWO!FO61</f>
        <v>0</v>
      </c>
      <c r="K23" s="381">
        <f>SWO!FP61</f>
        <v>0</v>
      </c>
      <c r="L23" s="381">
        <f>SWO!FQ61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SWO!FS61</f>
        <v>0</v>
      </c>
      <c r="E24" s="313">
        <f>SWO!FT61</f>
        <v>0</v>
      </c>
      <c r="F24" s="313">
        <f>SWO!FU61</f>
        <v>0</v>
      </c>
      <c r="G24" s="381">
        <f>SWO!FV61</f>
        <v>0</v>
      </c>
      <c r="H24" s="381">
        <f>SWO!FW61</f>
        <v>0</v>
      </c>
      <c r="I24" s="381">
        <f>SWO!FX61</f>
        <v>0</v>
      </c>
      <c r="J24" s="381">
        <f>SWO!FY61</f>
        <v>0</v>
      </c>
      <c r="K24" s="381">
        <f>SWO!FZ61</f>
        <v>0</v>
      </c>
      <c r="L24" s="381">
        <f>SWO!GA61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SWO!GC61</f>
        <v>0</v>
      </c>
      <c r="E25" s="313">
        <f>SWO!GD61</f>
        <v>0</v>
      </c>
      <c r="F25" s="313">
        <f>SWO!GE61</f>
        <v>0</v>
      </c>
      <c r="G25" s="381">
        <f>SWO!GF61</f>
        <v>0</v>
      </c>
      <c r="H25" s="381">
        <f>SWO!GG61</f>
        <v>0</v>
      </c>
      <c r="I25" s="381">
        <f>SWO!GH61</f>
        <v>0</v>
      </c>
      <c r="J25" s="381">
        <f>SWO!GI61</f>
        <v>0</v>
      </c>
      <c r="K25" s="381">
        <f>SWO!GJ61</f>
        <v>0</v>
      </c>
      <c r="L25" s="381">
        <f>SWO!GK61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SWO!GM61</f>
        <v>0</v>
      </c>
      <c r="E26" s="313">
        <f>SWO!GN61</f>
        <v>0</v>
      </c>
      <c r="F26" s="313">
        <f>SWO!GO61</f>
        <v>0</v>
      </c>
      <c r="G26" s="381">
        <f>SWO!GP61</f>
        <v>0</v>
      </c>
      <c r="H26" s="381">
        <f>SWO!GQ61</f>
        <v>0</v>
      </c>
      <c r="I26" s="381">
        <f>SWO!GR61</f>
        <v>0</v>
      </c>
      <c r="J26" s="381">
        <f>SWO!GS61</f>
        <v>0</v>
      </c>
      <c r="K26" s="381">
        <f>SWO!GT61</f>
        <v>0</v>
      </c>
      <c r="L26" s="381">
        <f>SWO!GU61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SWO!GW61</f>
        <v>0</v>
      </c>
      <c r="E27" s="313">
        <f>SWO!GX61</f>
        <v>0</v>
      </c>
      <c r="F27" s="313">
        <f>SWO!GY61</f>
        <v>0</v>
      </c>
      <c r="G27" s="381">
        <f>SWO!GZ61</f>
        <v>0</v>
      </c>
      <c r="H27" s="381">
        <f>SWO!HA61</f>
        <v>0</v>
      </c>
      <c r="I27" s="381">
        <f>SWO!HB61</f>
        <v>0</v>
      </c>
      <c r="J27" s="381">
        <f>SWO!HC61</f>
        <v>0</v>
      </c>
      <c r="K27" s="381">
        <f>SWO!HD61</f>
        <v>0</v>
      </c>
      <c r="L27" s="381">
        <f>SWO!HE61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SWO!HG61</f>
        <v>0</v>
      </c>
      <c r="E28" s="313">
        <f>SWO!HH61</f>
        <v>0</v>
      </c>
      <c r="F28" s="313">
        <f>SWO!HI61</f>
        <v>0</v>
      </c>
      <c r="G28" s="381">
        <f>SWO!HJ61</f>
        <v>0</v>
      </c>
      <c r="H28" s="381">
        <f>SWO!HK61</f>
        <v>0</v>
      </c>
      <c r="I28" s="381">
        <f>SWO!HL61</f>
        <v>0</v>
      </c>
      <c r="J28" s="381">
        <f>SWO!HM61</f>
        <v>0</v>
      </c>
      <c r="K28" s="381">
        <f>SWO!HN61</f>
        <v>0</v>
      </c>
      <c r="L28" s="381">
        <f>SWO!HO61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SWO!HQ61</f>
        <v>0</v>
      </c>
      <c r="E29" s="313">
        <f>SWO!HR61</f>
        <v>0</v>
      </c>
      <c r="F29" s="313">
        <f>SWO!HS61</f>
        <v>0</v>
      </c>
      <c r="G29" s="381">
        <f>SWO!HT61</f>
        <v>0</v>
      </c>
      <c r="H29" s="381">
        <f>SWO!HU61</f>
        <v>0</v>
      </c>
      <c r="I29" s="381">
        <f>SWO!HV61</f>
        <v>0</v>
      </c>
      <c r="J29" s="381">
        <f>SWO!HW61</f>
        <v>0</v>
      </c>
      <c r="K29" s="381">
        <f>SWO!HX61</f>
        <v>0</v>
      </c>
      <c r="L29" s="381">
        <f>SWO!HY61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SWO!IA61</f>
        <v>0</v>
      </c>
      <c r="E30" s="313">
        <f>SWO!IB61</f>
        <v>0</v>
      </c>
      <c r="F30" s="313">
        <f>SWO!IC61</f>
        <v>0</v>
      </c>
      <c r="G30" s="381">
        <f>SWO!ID61</f>
        <v>0</v>
      </c>
      <c r="H30" s="381">
        <f>SWO!IE61</f>
        <v>0</v>
      </c>
      <c r="I30" s="381">
        <f>SWO!IF61</f>
        <v>0</v>
      </c>
      <c r="J30" s="381">
        <f>SWO!IG61</f>
        <v>0</v>
      </c>
      <c r="K30" s="381">
        <f>SWO!IH61</f>
        <v>0</v>
      </c>
      <c r="L30" s="381">
        <f>SWO!II61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SWO!IK61</f>
        <v>0</v>
      </c>
      <c r="E31" s="313">
        <f>SWO!IL61</f>
        <v>0</v>
      </c>
      <c r="F31" s="313">
        <f>SWO!IM61</f>
        <v>0</v>
      </c>
      <c r="G31" s="381">
        <f>SWO!IN61</f>
        <v>0</v>
      </c>
      <c r="H31" s="381">
        <f>SWO!IO61</f>
        <v>0</v>
      </c>
      <c r="I31" s="381">
        <f>SWO!IP61</f>
        <v>0</v>
      </c>
      <c r="J31" s="381">
        <f>SWO!IQ61</f>
        <v>0</v>
      </c>
      <c r="K31" s="381">
        <f>SWO!IR61</f>
        <v>0</v>
      </c>
      <c r="L31" s="381">
        <f>SWO!IS61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SWO!IU61</f>
        <v>0</v>
      </c>
      <c r="E32" s="313">
        <f>SWO!IV61</f>
        <v>0</v>
      </c>
      <c r="F32" s="313">
        <f>SWO!IW61</f>
        <v>0</v>
      </c>
      <c r="G32" s="381">
        <f>SWO!IX61</f>
        <v>0</v>
      </c>
      <c r="H32" s="381">
        <f>SWO!IY61</f>
        <v>0</v>
      </c>
      <c r="I32" s="381">
        <f>SWO!IZ61</f>
        <v>0</v>
      </c>
      <c r="J32" s="381">
        <f>SWO!JA61</f>
        <v>0</v>
      </c>
      <c r="K32" s="381">
        <f>SWO!JB61</f>
        <v>0</v>
      </c>
      <c r="L32" s="381">
        <f>SWO!JC61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SWO!JE61</f>
        <v>0</v>
      </c>
      <c r="E33" s="313">
        <f>SWO!JF61</f>
        <v>0</v>
      </c>
      <c r="F33" s="313">
        <f>SWO!JG61</f>
        <v>0</v>
      </c>
      <c r="G33" s="381">
        <f>SWO!JH61</f>
        <v>0</v>
      </c>
      <c r="H33" s="381">
        <f>SWO!JI61</f>
        <v>0</v>
      </c>
      <c r="I33" s="381">
        <f>SWO!JJ61</f>
        <v>0</v>
      </c>
      <c r="J33" s="381">
        <f>SWO!JK61</f>
        <v>0</v>
      </c>
      <c r="K33" s="381">
        <f>SWO!JL61</f>
        <v>0</v>
      </c>
      <c r="L33" s="381">
        <f>SWO!JM61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SWO!JO61</f>
        <v>0</v>
      </c>
      <c r="E34" s="313">
        <f>SWO!JP61</f>
        <v>0</v>
      </c>
      <c r="F34" s="313">
        <f>SWO!JQ61</f>
        <v>0</v>
      </c>
      <c r="G34" s="381">
        <f>SWO!JR61</f>
        <v>0</v>
      </c>
      <c r="H34" s="381">
        <f>SWO!JS61</f>
        <v>0</v>
      </c>
      <c r="I34" s="381">
        <f>SWO!JT61</f>
        <v>0</v>
      </c>
      <c r="J34" s="381">
        <f>SWO!JU61</f>
        <v>0</v>
      </c>
      <c r="K34" s="381">
        <f>SWO!JV61</f>
        <v>0</v>
      </c>
      <c r="L34" s="381">
        <f>SWO!JW61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SWO!JY61</f>
        <v>0</v>
      </c>
      <c r="E35" s="313">
        <f>SWO!JZ61</f>
        <v>0</v>
      </c>
      <c r="F35" s="313">
        <f>SWO!KA61</f>
        <v>0</v>
      </c>
      <c r="G35" s="381">
        <f>SWO!KB61</f>
        <v>0</v>
      </c>
      <c r="H35" s="381">
        <f>SWO!KC61</f>
        <v>0</v>
      </c>
      <c r="I35" s="381">
        <f>SWO!KD61</f>
        <v>0</v>
      </c>
      <c r="J35" s="381">
        <f>SWO!KE61</f>
        <v>0</v>
      </c>
      <c r="K35" s="381">
        <f>SWO!KF61</f>
        <v>0</v>
      </c>
      <c r="L35" s="381">
        <f>SWO!KG61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SWO!KI61</f>
        <v>0</v>
      </c>
      <c r="E36" s="313">
        <f>SWO!KJ61</f>
        <v>0</v>
      </c>
      <c r="F36" s="313">
        <f>SWO!KK61</f>
        <v>0</v>
      </c>
      <c r="G36" s="381">
        <f>SWO!KL61</f>
        <v>0</v>
      </c>
      <c r="H36" s="381">
        <f>SWO!KM61</f>
        <v>0</v>
      </c>
      <c r="I36" s="381">
        <f>SWO!KN61</f>
        <v>0</v>
      </c>
      <c r="J36" s="381">
        <f>SWO!KO61</f>
        <v>0</v>
      </c>
      <c r="K36" s="381">
        <f>SWO!KP61</f>
        <v>0</v>
      </c>
      <c r="L36" s="381">
        <f>SWO!KQ61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SWO!KS61</f>
        <v>0</v>
      </c>
      <c r="E37" s="313">
        <f>SWO!KT61</f>
        <v>0</v>
      </c>
      <c r="F37" s="313">
        <f>SWO!KU61</f>
        <v>0</v>
      </c>
      <c r="G37" s="381">
        <f>SWO!KV61</f>
        <v>0</v>
      </c>
      <c r="H37" s="381">
        <f>SWO!KW61</f>
        <v>0</v>
      </c>
      <c r="I37" s="381">
        <f>SWO!KX61</f>
        <v>0</v>
      </c>
      <c r="J37" s="381">
        <f>SWO!KY61</f>
        <v>0</v>
      </c>
      <c r="K37" s="381">
        <f>SWO!KZ61</f>
        <v>0</v>
      </c>
      <c r="L37" s="381">
        <f>SWO!LA61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SWO!LC61</f>
        <v>0</v>
      </c>
      <c r="E38" s="313">
        <f>SWO!LD61</f>
        <v>0</v>
      </c>
      <c r="F38" s="313">
        <f>SWO!LE61</f>
        <v>0</v>
      </c>
      <c r="G38" s="381">
        <f>SWO!LF61</f>
        <v>0</v>
      </c>
      <c r="H38" s="381">
        <f>SWO!LG61</f>
        <v>0</v>
      </c>
      <c r="I38" s="381">
        <f>SWO!LH61</f>
        <v>0</v>
      </c>
      <c r="J38" s="381">
        <f>SWO!LI61</f>
        <v>0</v>
      </c>
      <c r="K38" s="381">
        <f>SWO!LJ61</f>
        <v>0</v>
      </c>
      <c r="L38" s="381">
        <f>SWO!LK61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SWO!LM61</f>
        <v>0</v>
      </c>
      <c r="E39" s="313">
        <f>SWO!LN61</f>
        <v>0</v>
      </c>
      <c r="F39" s="313">
        <f>SWO!LO61</f>
        <v>0</v>
      </c>
      <c r="G39" s="381">
        <f>SWO!LP61</f>
        <v>0</v>
      </c>
      <c r="H39" s="381">
        <f>SWO!LQ61</f>
        <v>0</v>
      </c>
      <c r="I39" s="381">
        <f>SWO!LR61</f>
        <v>0</v>
      </c>
      <c r="J39" s="381">
        <f>SWO!LS61</f>
        <v>0</v>
      </c>
      <c r="K39" s="381">
        <f>SWO!LT61</f>
        <v>0</v>
      </c>
      <c r="L39" s="381">
        <f>SWO!LU61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SWO!MQ61</f>
        <v>0</v>
      </c>
      <c r="E41" s="331">
        <f>SWO!MR61</f>
        <v>0</v>
      </c>
      <c r="F41" s="331">
        <f>SWO!MS61</f>
        <v>0</v>
      </c>
      <c r="G41" s="383">
        <f>SWO!MT61</f>
        <v>0</v>
      </c>
      <c r="H41" s="383">
        <f>SWO!MU61</f>
        <v>0</v>
      </c>
      <c r="I41" s="383">
        <f>SWO!MV61</f>
        <v>0</v>
      </c>
      <c r="J41" s="383">
        <f>SWO!MW61</f>
        <v>0</v>
      </c>
      <c r="K41" s="383">
        <f>SWO!MX61</f>
        <v>0</v>
      </c>
      <c r="L41" s="383">
        <f>SWO!MY61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'P-38'!A1:N1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367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SWO!E62</f>
        <v>0</v>
      </c>
      <c r="E7" s="313">
        <f>SWO!F62</f>
        <v>0</v>
      </c>
      <c r="F7" s="313">
        <f>SWO!G62</f>
        <v>0</v>
      </c>
      <c r="G7" s="381">
        <f>SWO!H62</f>
        <v>0</v>
      </c>
      <c r="H7" s="381">
        <f>SWO!I62</f>
        <v>0</v>
      </c>
      <c r="I7" s="381">
        <f>SWO!J62</f>
        <v>0</v>
      </c>
      <c r="J7" s="381">
        <f>SWO!K62</f>
        <v>0</v>
      </c>
      <c r="K7" s="381">
        <f>SWO!L62</f>
        <v>0</v>
      </c>
      <c r="L7" s="381">
        <f>SWO!M62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SWO!O62</f>
        <v>0</v>
      </c>
      <c r="E8" s="313">
        <f>SWO!P62</f>
        <v>0</v>
      </c>
      <c r="F8" s="313">
        <f>SWO!Q62</f>
        <v>0</v>
      </c>
      <c r="G8" s="381">
        <f>SWO!R62</f>
        <v>0</v>
      </c>
      <c r="H8" s="381">
        <f>SWO!S62</f>
        <v>0</v>
      </c>
      <c r="I8" s="381">
        <f>SWO!T62</f>
        <v>0</v>
      </c>
      <c r="J8" s="381">
        <f>SWO!U62</f>
        <v>0</v>
      </c>
      <c r="K8" s="381">
        <f>SWO!V62</f>
        <v>0</v>
      </c>
      <c r="L8" s="381">
        <f>SWO!W62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SWO!Y62</f>
        <v>0</v>
      </c>
      <c r="E9" s="313">
        <f>SWO!Z62</f>
        <v>0</v>
      </c>
      <c r="F9" s="313">
        <f>SWO!AA62</f>
        <v>0</v>
      </c>
      <c r="G9" s="381">
        <f>SWO!AB62</f>
        <v>0</v>
      </c>
      <c r="H9" s="381">
        <f>SWO!AC62</f>
        <v>0</v>
      </c>
      <c r="I9" s="381">
        <f>SWO!AD62</f>
        <v>0</v>
      </c>
      <c r="J9" s="381">
        <f>SWO!AE62</f>
        <v>0</v>
      </c>
      <c r="K9" s="381">
        <f>SWO!AF62</f>
        <v>0</v>
      </c>
      <c r="L9" s="381">
        <f>SWO!AG62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SWO!AI62</f>
        <v>0</v>
      </c>
      <c r="E10" s="313">
        <f>SWO!AJ62</f>
        <v>0</v>
      </c>
      <c r="F10" s="313">
        <f>SWO!AK62</f>
        <v>0</v>
      </c>
      <c r="G10" s="381">
        <f>SWO!AL62</f>
        <v>0</v>
      </c>
      <c r="H10" s="381">
        <f>SWO!AM62</f>
        <v>0</v>
      </c>
      <c r="I10" s="381">
        <f>SWO!AN62</f>
        <v>0</v>
      </c>
      <c r="J10" s="381">
        <f>SWO!AO62</f>
        <v>0</v>
      </c>
      <c r="K10" s="381">
        <f>SWO!AP62</f>
        <v>0</v>
      </c>
      <c r="L10" s="381">
        <f>SWO!AQ62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SWO!AS62</f>
        <v>0</v>
      </c>
      <c r="E11" s="313">
        <f>SWO!AT62</f>
        <v>0</v>
      </c>
      <c r="F11" s="313">
        <f>SWO!AU62</f>
        <v>0</v>
      </c>
      <c r="G11" s="381">
        <f>SWO!AV62</f>
        <v>0</v>
      </c>
      <c r="H11" s="381">
        <f>SWO!AW62</f>
        <v>0</v>
      </c>
      <c r="I11" s="381">
        <f>SWO!AX62</f>
        <v>0</v>
      </c>
      <c r="J11" s="381">
        <f>SWO!AY62</f>
        <v>0</v>
      </c>
      <c r="K11" s="381">
        <f>SWO!AZ62</f>
        <v>0</v>
      </c>
      <c r="L11" s="381">
        <f>SWO!BA62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SWO!BC62</f>
        <v>0</v>
      </c>
      <c r="E12" s="313">
        <f>SWO!BD62</f>
        <v>0</v>
      </c>
      <c r="F12" s="313">
        <f>SWO!BE62</f>
        <v>0</v>
      </c>
      <c r="G12" s="381">
        <f>SWO!BF62</f>
        <v>0</v>
      </c>
      <c r="H12" s="381">
        <f>SWO!BG62</f>
        <v>0</v>
      </c>
      <c r="I12" s="381">
        <f>SWO!BH62</f>
        <v>0</v>
      </c>
      <c r="J12" s="381">
        <f>SWO!BI62</f>
        <v>0</v>
      </c>
      <c r="K12" s="381">
        <f>SWO!BJ62</f>
        <v>0</v>
      </c>
      <c r="L12" s="381">
        <f>SWO!BK62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SWO!BM62</f>
        <v>0</v>
      </c>
      <c r="E13" s="313">
        <f>SWO!BN62</f>
        <v>0</v>
      </c>
      <c r="F13" s="313">
        <f>SWO!BO62</f>
        <v>0</v>
      </c>
      <c r="G13" s="381">
        <f>SWO!BP62</f>
        <v>0</v>
      </c>
      <c r="H13" s="381">
        <f>SWO!BQ62</f>
        <v>0</v>
      </c>
      <c r="I13" s="381">
        <f>SWO!BR62</f>
        <v>0</v>
      </c>
      <c r="J13" s="381">
        <f>SWO!BS62</f>
        <v>0</v>
      </c>
      <c r="K13" s="381">
        <f>SWO!BT62</f>
        <v>0</v>
      </c>
      <c r="L13" s="381">
        <f>SWO!BU62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SWO!BW62</f>
        <v>0</v>
      </c>
      <c r="E14" s="313">
        <f>SWO!BX62</f>
        <v>0</v>
      </c>
      <c r="F14" s="313">
        <f>SWO!BY62</f>
        <v>0</v>
      </c>
      <c r="G14" s="381">
        <f>SWO!BZ62</f>
        <v>0</v>
      </c>
      <c r="H14" s="381">
        <f>SWO!CA62</f>
        <v>0</v>
      </c>
      <c r="I14" s="381">
        <f>SWO!CB62</f>
        <v>0</v>
      </c>
      <c r="J14" s="381">
        <f>SWO!CC62</f>
        <v>0</v>
      </c>
      <c r="K14" s="381">
        <f>SWO!CD62</f>
        <v>0</v>
      </c>
      <c r="L14" s="381">
        <f>SWO!CE62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SWO!CG62</f>
        <v>0</v>
      </c>
      <c r="E15" s="313">
        <f>SWO!CH62</f>
        <v>0</v>
      </c>
      <c r="F15" s="313">
        <f>SWO!CI62</f>
        <v>0</v>
      </c>
      <c r="G15" s="381">
        <f>SWO!CJ62</f>
        <v>0</v>
      </c>
      <c r="H15" s="381">
        <f>SWO!CK62</f>
        <v>0</v>
      </c>
      <c r="I15" s="381">
        <f>SWO!CL62</f>
        <v>0</v>
      </c>
      <c r="J15" s="381">
        <f>SWO!CM62</f>
        <v>0</v>
      </c>
      <c r="K15" s="381">
        <f>SWO!CN62</f>
        <v>0</v>
      </c>
      <c r="L15" s="381">
        <f>SWO!CO62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SWO!CQ62</f>
        <v>0</v>
      </c>
      <c r="E16" s="313">
        <f>SWO!CR62</f>
        <v>0</v>
      </c>
      <c r="F16" s="313">
        <f>SWO!CS62</f>
        <v>0</v>
      </c>
      <c r="G16" s="381">
        <f>SWO!CT62</f>
        <v>0</v>
      </c>
      <c r="H16" s="381">
        <f>SWO!CU62</f>
        <v>0</v>
      </c>
      <c r="I16" s="381">
        <f>SWO!CV62</f>
        <v>0</v>
      </c>
      <c r="J16" s="381">
        <f>SWO!CW62</f>
        <v>0</v>
      </c>
      <c r="K16" s="381">
        <f>SWO!CX62</f>
        <v>0</v>
      </c>
      <c r="L16" s="381">
        <f>SWO!CY62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SWO!DA62</f>
        <v>0</v>
      </c>
      <c r="E17" s="313">
        <f>SWO!DB62</f>
        <v>0</v>
      </c>
      <c r="F17" s="313">
        <f>SWO!DC62</f>
        <v>0</v>
      </c>
      <c r="G17" s="381">
        <f>SWO!DD62</f>
        <v>0</v>
      </c>
      <c r="H17" s="381">
        <f>SWO!DE62</f>
        <v>0</v>
      </c>
      <c r="I17" s="381">
        <f>SWO!DF62</f>
        <v>0</v>
      </c>
      <c r="J17" s="381">
        <f>SWO!DG62</f>
        <v>0</v>
      </c>
      <c r="K17" s="381">
        <f>SWO!DH62</f>
        <v>0</v>
      </c>
      <c r="L17" s="381">
        <f>SWO!DI62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SWO!DK62</f>
        <v>0</v>
      </c>
      <c r="E18" s="313">
        <f>SWO!DL62</f>
        <v>0</v>
      </c>
      <c r="F18" s="313">
        <f>SWO!DM62</f>
        <v>0</v>
      </c>
      <c r="G18" s="381">
        <f>SWO!DN62</f>
        <v>0</v>
      </c>
      <c r="H18" s="381">
        <f>SWO!DO62</f>
        <v>0</v>
      </c>
      <c r="I18" s="381">
        <f>SWO!DP62</f>
        <v>0</v>
      </c>
      <c r="J18" s="381">
        <f>SWO!DQ62</f>
        <v>0</v>
      </c>
      <c r="K18" s="381">
        <f>SWO!DR62</f>
        <v>0</v>
      </c>
      <c r="L18" s="381">
        <f>SWO!DS62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SWO!DU62</f>
        <v>0</v>
      </c>
      <c r="E19" s="313">
        <f>SWO!DV62</f>
        <v>0</v>
      </c>
      <c r="F19" s="313">
        <f>SWO!DW62</f>
        <v>0</v>
      </c>
      <c r="G19" s="381">
        <f>SWO!DX62</f>
        <v>0</v>
      </c>
      <c r="H19" s="381">
        <f>SWO!DY62</f>
        <v>0</v>
      </c>
      <c r="I19" s="381">
        <f>SWO!DZ62</f>
        <v>0</v>
      </c>
      <c r="J19" s="381">
        <f>SWO!EA62</f>
        <v>0</v>
      </c>
      <c r="K19" s="381">
        <f>SWO!EB62</f>
        <v>0</v>
      </c>
      <c r="L19" s="381">
        <f>SWO!EC62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SWO!EE62</f>
        <v>0</v>
      </c>
      <c r="E20" s="313">
        <f>SWO!EF62</f>
        <v>0</v>
      </c>
      <c r="F20" s="313">
        <f>SWO!EG62</f>
        <v>0</v>
      </c>
      <c r="G20" s="381">
        <f>SWO!EH62</f>
        <v>0</v>
      </c>
      <c r="H20" s="381">
        <f>SWO!EI62</f>
        <v>0</v>
      </c>
      <c r="I20" s="381">
        <f>SWO!EJ62</f>
        <v>0</v>
      </c>
      <c r="J20" s="381">
        <f>SWO!EK62</f>
        <v>0</v>
      </c>
      <c r="K20" s="381">
        <f>SWO!EL62</f>
        <v>0</v>
      </c>
      <c r="L20" s="381">
        <f>SWO!EM62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SWO!EO62</f>
        <v>0</v>
      </c>
      <c r="E21" s="313">
        <f>SWO!EP62</f>
        <v>0</v>
      </c>
      <c r="F21" s="313">
        <f>SWO!EQ62</f>
        <v>0</v>
      </c>
      <c r="G21" s="381">
        <f>SWO!ER62</f>
        <v>0</v>
      </c>
      <c r="H21" s="381">
        <f>SWO!ES62</f>
        <v>0</v>
      </c>
      <c r="I21" s="381">
        <f>SWO!ET62</f>
        <v>0</v>
      </c>
      <c r="J21" s="381">
        <f>SWO!EU62</f>
        <v>0</v>
      </c>
      <c r="K21" s="381">
        <f>SWO!EV62</f>
        <v>0</v>
      </c>
      <c r="L21" s="381">
        <f>SWO!EW62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SWO!EY62</f>
        <v>0</v>
      </c>
      <c r="E22" s="313">
        <f>SWO!EZ62</f>
        <v>0</v>
      </c>
      <c r="F22" s="313">
        <f>SWO!FA62</f>
        <v>0</v>
      </c>
      <c r="G22" s="381">
        <f>SWO!FB62</f>
        <v>0</v>
      </c>
      <c r="H22" s="381">
        <f>SWO!FC62</f>
        <v>0</v>
      </c>
      <c r="I22" s="381">
        <f>SWO!FD62</f>
        <v>0</v>
      </c>
      <c r="J22" s="381">
        <f>SWO!FE62</f>
        <v>0</v>
      </c>
      <c r="K22" s="381">
        <f>SWO!FF62</f>
        <v>0</v>
      </c>
      <c r="L22" s="381">
        <f>SWO!FG62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SWO!FI62</f>
        <v>0</v>
      </c>
      <c r="E23" s="313">
        <f>SWO!FJ62</f>
        <v>0</v>
      </c>
      <c r="F23" s="313">
        <f>SWO!FK62</f>
        <v>0</v>
      </c>
      <c r="G23" s="381">
        <f>SWO!FL62</f>
        <v>0</v>
      </c>
      <c r="H23" s="381">
        <f>SWO!FM62</f>
        <v>0</v>
      </c>
      <c r="I23" s="381">
        <f>SWO!FN62</f>
        <v>0</v>
      </c>
      <c r="J23" s="381">
        <f>SWO!FO62</f>
        <v>0</v>
      </c>
      <c r="K23" s="381">
        <f>SWO!FP62</f>
        <v>0</v>
      </c>
      <c r="L23" s="381">
        <f>SWO!FQ62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SWO!FS62</f>
        <v>0</v>
      </c>
      <c r="E24" s="313">
        <f>SWO!FT62</f>
        <v>0</v>
      </c>
      <c r="F24" s="313">
        <f>SWO!FU62</f>
        <v>0</v>
      </c>
      <c r="G24" s="381">
        <f>SWO!FV62</f>
        <v>0</v>
      </c>
      <c r="H24" s="381">
        <f>SWO!FW62</f>
        <v>0</v>
      </c>
      <c r="I24" s="381">
        <f>SWO!FX62</f>
        <v>0</v>
      </c>
      <c r="J24" s="381">
        <f>SWO!FY62</f>
        <v>0</v>
      </c>
      <c r="K24" s="381">
        <f>SWO!FZ62</f>
        <v>0</v>
      </c>
      <c r="L24" s="381">
        <f>SWO!GA62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SWO!GC62</f>
        <v>0</v>
      </c>
      <c r="E25" s="313">
        <f>SWO!GD62</f>
        <v>0</v>
      </c>
      <c r="F25" s="313">
        <f>SWO!GE62</f>
        <v>0</v>
      </c>
      <c r="G25" s="381">
        <f>SWO!GF62</f>
        <v>0</v>
      </c>
      <c r="H25" s="381">
        <f>SWO!GG62</f>
        <v>0</v>
      </c>
      <c r="I25" s="381">
        <f>SWO!GH62</f>
        <v>0</v>
      </c>
      <c r="J25" s="381">
        <f>SWO!GI62</f>
        <v>0</v>
      </c>
      <c r="K25" s="381">
        <f>SWO!GJ62</f>
        <v>0</v>
      </c>
      <c r="L25" s="381">
        <f>SWO!GK62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SWO!GM62</f>
        <v>0</v>
      </c>
      <c r="E26" s="313">
        <f>SWO!GN62</f>
        <v>0</v>
      </c>
      <c r="F26" s="313">
        <f>SWO!GO62</f>
        <v>0</v>
      </c>
      <c r="G26" s="381">
        <f>SWO!GP62</f>
        <v>0</v>
      </c>
      <c r="H26" s="381">
        <f>SWO!GQ62</f>
        <v>0</v>
      </c>
      <c r="I26" s="381">
        <f>SWO!GR62</f>
        <v>0</v>
      </c>
      <c r="J26" s="381">
        <f>SWO!GS62</f>
        <v>0</v>
      </c>
      <c r="K26" s="381">
        <f>SWO!GT62</f>
        <v>0</v>
      </c>
      <c r="L26" s="381">
        <f>SWO!GU62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SWO!GW62</f>
        <v>0</v>
      </c>
      <c r="E27" s="313">
        <f>SWO!GX62</f>
        <v>0</v>
      </c>
      <c r="F27" s="313">
        <f>SWO!GY62</f>
        <v>0</v>
      </c>
      <c r="G27" s="381">
        <f>SWO!GZ62</f>
        <v>0</v>
      </c>
      <c r="H27" s="381">
        <f>SWO!HA62</f>
        <v>0</v>
      </c>
      <c r="I27" s="381">
        <f>SWO!HB62</f>
        <v>0</v>
      </c>
      <c r="J27" s="381">
        <f>SWO!HC62</f>
        <v>0</v>
      </c>
      <c r="K27" s="381">
        <f>SWO!HD62</f>
        <v>0</v>
      </c>
      <c r="L27" s="381">
        <f>SWO!HE62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SWO!HG62</f>
        <v>0</v>
      </c>
      <c r="E28" s="313">
        <f>SWO!HH62</f>
        <v>0</v>
      </c>
      <c r="F28" s="313">
        <f>SWO!HI62</f>
        <v>0</v>
      </c>
      <c r="G28" s="381">
        <f>SWO!HJ62</f>
        <v>0</v>
      </c>
      <c r="H28" s="381">
        <f>SWO!HK62</f>
        <v>0</v>
      </c>
      <c r="I28" s="381">
        <f>SWO!HL62</f>
        <v>0</v>
      </c>
      <c r="J28" s="381">
        <f>SWO!HM62</f>
        <v>0</v>
      </c>
      <c r="K28" s="381">
        <f>SWO!HN62</f>
        <v>0</v>
      </c>
      <c r="L28" s="381">
        <f>SWO!HO62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SWO!HQ62</f>
        <v>0</v>
      </c>
      <c r="E29" s="313">
        <f>SWO!HR62</f>
        <v>0</v>
      </c>
      <c r="F29" s="313">
        <f>SWO!HS62</f>
        <v>0</v>
      </c>
      <c r="G29" s="381">
        <f>SWO!HT62</f>
        <v>0</v>
      </c>
      <c r="H29" s="381">
        <f>SWO!HU62</f>
        <v>0</v>
      </c>
      <c r="I29" s="381">
        <f>SWO!HV62</f>
        <v>0</v>
      </c>
      <c r="J29" s="381">
        <f>SWO!HW62</f>
        <v>0</v>
      </c>
      <c r="K29" s="381">
        <f>SWO!HX62</f>
        <v>0</v>
      </c>
      <c r="L29" s="381">
        <f>SWO!HY62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SWO!IA62</f>
        <v>0</v>
      </c>
      <c r="E30" s="313">
        <f>SWO!IB62</f>
        <v>0</v>
      </c>
      <c r="F30" s="313">
        <f>SWO!IC62</f>
        <v>0</v>
      </c>
      <c r="G30" s="381">
        <f>SWO!ID62</f>
        <v>0</v>
      </c>
      <c r="H30" s="381">
        <f>SWO!IE62</f>
        <v>0</v>
      </c>
      <c r="I30" s="381">
        <f>SWO!IF62</f>
        <v>0</v>
      </c>
      <c r="J30" s="381">
        <f>SWO!IG62</f>
        <v>0</v>
      </c>
      <c r="K30" s="381">
        <f>SWO!IH62</f>
        <v>0</v>
      </c>
      <c r="L30" s="381">
        <f>SWO!II62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SWO!IK62</f>
        <v>0</v>
      </c>
      <c r="E31" s="313">
        <f>SWO!IL62</f>
        <v>0</v>
      </c>
      <c r="F31" s="313">
        <f>SWO!IM62</f>
        <v>0</v>
      </c>
      <c r="G31" s="381">
        <f>SWO!IN62</f>
        <v>0</v>
      </c>
      <c r="H31" s="381">
        <f>SWO!IO62</f>
        <v>0</v>
      </c>
      <c r="I31" s="381">
        <f>SWO!IP62</f>
        <v>0</v>
      </c>
      <c r="J31" s="381">
        <f>SWO!IQ62</f>
        <v>0</v>
      </c>
      <c r="K31" s="381">
        <f>SWO!IR62</f>
        <v>0</v>
      </c>
      <c r="L31" s="381">
        <f>SWO!IS62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SWO!IU62</f>
        <v>0</v>
      </c>
      <c r="E32" s="313">
        <f>SWO!IV62</f>
        <v>0</v>
      </c>
      <c r="F32" s="313">
        <f>SWO!IW62</f>
        <v>0</v>
      </c>
      <c r="G32" s="381">
        <f>SWO!IX62</f>
        <v>0</v>
      </c>
      <c r="H32" s="381">
        <f>SWO!IY62</f>
        <v>0</v>
      </c>
      <c r="I32" s="381">
        <f>SWO!IZ62</f>
        <v>0</v>
      </c>
      <c r="J32" s="381">
        <f>SWO!JA62</f>
        <v>0</v>
      </c>
      <c r="K32" s="381">
        <f>SWO!JB62</f>
        <v>0</v>
      </c>
      <c r="L32" s="381">
        <f>SWO!JC62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SWO!JE62</f>
        <v>0</v>
      </c>
      <c r="E33" s="313">
        <f>SWO!JF62</f>
        <v>0</v>
      </c>
      <c r="F33" s="313">
        <f>SWO!JG62</f>
        <v>0</v>
      </c>
      <c r="G33" s="381">
        <f>SWO!JH62</f>
        <v>0</v>
      </c>
      <c r="H33" s="381">
        <f>SWO!JI62</f>
        <v>0</v>
      </c>
      <c r="I33" s="381">
        <f>SWO!JJ62</f>
        <v>0</v>
      </c>
      <c r="J33" s="381">
        <f>SWO!JK62</f>
        <v>0</v>
      </c>
      <c r="K33" s="381">
        <f>SWO!JL62</f>
        <v>0</v>
      </c>
      <c r="L33" s="381">
        <f>SWO!JM62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SWO!JO62</f>
        <v>0</v>
      </c>
      <c r="E34" s="313">
        <f>SWO!JP62</f>
        <v>0</v>
      </c>
      <c r="F34" s="313">
        <f>SWO!JQ62</f>
        <v>0</v>
      </c>
      <c r="G34" s="381">
        <f>SWO!JR62</f>
        <v>0</v>
      </c>
      <c r="H34" s="381">
        <f>SWO!JS62</f>
        <v>0</v>
      </c>
      <c r="I34" s="381">
        <f>SWO!JT62</f>
        <v>0</v>
      </c>
      <c r="J34" s="381">
        <f>SWO!JU62</f>
        <v>0</v>
      </c>
      <c r="K34" s="381">
        <f>SWO!JV62</f>
        <v>0</v>
      </c>
      <c r="L34" s="381">
        <f>SWO!JW62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SWO!JY62</f>
        <v>0</v>
      </c>
      <c r="E35" s="313">
        <f>SWO!JZ62</f>
        <v>0</v>
      </c>
      <c r="F35" s="313">
        <f>SWO!KA62</f>
        <v>0</v>
      </c>
      <c r="G35" s="381">
        <f>SWO!KB62</f>
        <v>0</v>
      </c>
      <c r="H35" s="381">
        <f>SWO!KC62</f>
        <v>0</v>
      </c>
      <c r="I35" s="381">
        <f>SWO!KD62</f>
        <v>0</v>
      </c>
      <c r="J35" s="381">
        <f>SWO!KE62</f>
        <v>0</v>
      </c>
      <c r="K35" s="381">
        <f>SWO!KF62</f>
        <v>0</v>
      </c>
      <c r="L35" s="381">
        <f>SWO!KG62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SWO!KI62</f>
        <v>0</v>
      </c>
      <c r="E36" s="313">
        <f>SWO!KJ62</f>
        <v>0</v>
      </c>
      <c r="F36" s="313">
        <f>SWO!KK62</f>
        <v>0</v>
      </c>
      <c r="G36" s="381">
        <f>SWO!KL62</f>
        <v>0</v>
      </c>
      <c r="H36" s="381">
        <f>SWO!KM62</f>
        <v>0</v>
      </c>
      <c r="I36" s="381">
        <f>SWO!KN62</f>
        <v>0</v>
      </c>
      <c r="J36" s="381">
        <f>SWO!KO62</f>
        <v>0</v>
      </c>
      <c r="K36" s="381">
        <f>SWO!KP62</f>
        <v>0</v>
      </c>
      <c r="L36" s="381">
        <f>SWO!KQ62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SWO!KS62</f>
        <v>0</v>
      </c>
      <c r="E37" s="313">
        <f>SWO!KT62</f>
        <v>0</v>
      </c>
      <c r="F37" s="313">
        <f>SWO!KU62</f>
        <v>0</v>
      </c>
      <c r="G37" s="381">
        <f>SWO!KV62</f>
        <v>0</v>
      </c>
      <c r="H37" s="381">
        <f>SWO!KW62</f>
        <v>0</v>
      </c>
      <c r="I37" s="381">
        <f>SWO!KX62</f>
        <v>0</v>
      </c>
      <c r="J37" s="381">
        <f>SWO!KY62</f>
        <v>0</v>
      </c>
      <c r="K37" s="381">
        <f>SWO!KZ62</f>
        <v>0</v>
      </c>
      <c r="L37" s="381">
        <f>SWO!LA62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SWO!LC62</f>
        <v>0</v>
      </c>
      <c r="E38" s="313">
        <f>SWO!LD62</f>
        <v>0</v>
      </c>
      <c r="F38" s="313">
        <f>SWO!LE62</f>
        <v>0</v>
      </c>
      <c r="G38" s="381">
        <f>SWO!LF62</f>
        <v>0</v>
      </c>
      <c r="H38" s="381">
        <f>SWO!LG62</f>
        <v>0</v>
      </c>
      <c r="I38" s="381">
        <f>SWO!LH62</f>
        <v>0</v>
      </c>
      <c r="J38" s="381">
        <f>SWO!LI62</f>
        <v>0</v>
      </c>
      <c r="K38" s="381">
        <f>SWO!LJ62</f>
        <v>0</v>
      </c>
      <c r="L38" s="381">
        <f>SWO!LK62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SWO!LM62</f>
        <v>0</v>
      </c>
      <c r="E39" s="313">
        <f>SWO!LN62</f>
        <v>0</v>
      </c>
      <c r="F39" s="313">
        <f>SWO!LO62</f>
        <v>0</v>
      </c>
      <c r="G39" s="381">
        <f>SWO!LP62</f>
        <v>0</v>
      </c>
      <c r="H39" s="381">
        <f>SWO!LQ62</f>
        <v>0</v>
      </c>
      <c r="I39" s="381">
        <f>SWO!LR62</f>
        <v>0</v>
      </c>
      <c r="J39" s="381">
        <f>SWO!LS62</f>
        <v>0</v>
      </c>
      <c r="K39" s="381">
        <f>SWO!LT62</f>
        <v>0</v>
      </c>
      <c r="L39" s="381">
        <f>SWO!LU62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>SUM(D7:D39)</f>
        <v>0</v>
      </c>
      <c r="E40" s="303">
        <f t="shared" ref="E40:L40" si="2">SUM(E7:E39)</f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SWO!MQ62</f>
        <v>0</v>
      </c>
      <c r="E41" s="331">
        <f>SWO!MR62</f>
        <v>0</v>
      </c>
      <c r="F41" s="331">
        <f>SWO!MS62</f>
        <v>0</v>
      </c>
      <c r="G41" s="383">
        <f>SWO!MT62</f>
        <v>0</v>
      </c>
      <c r="H41" s="383">
        <f>SWO!MU62</f>
        <v>0</v>
      </c>
      <c r="I41" s="383">
        <f>SWO!MV62</f>
        <v>0</v>
      </c>
      <c r="J41" s="383">
        <f>SWO!MW62</f>
        <v>0</v>
      </c>
      <c r="K41" s="383">
        <f>SWO!MX62</f>
        <v>0</v>
      </c>
      <c r="L41" s="383">
        <f>SWO!MY62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'P-38'!A1:N1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368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SWO!E63</f>
        <v>0</v>
      </c>
      <c r="E7" s="313">
        <f>SWO!F63</f>
        <v>0</v>
      </c>
      <c r="F7" s="313">
        <f>SWO!G63</f>
        <v>0</v>
      </c>
      <c r="G7" s="381">
        <f>SWO!H63</f>
        <v>0</v>
      </c>
      <c r="H7" s="381">
        <f>SWO!I63</f>
        <v>0</v>
      </c>
      <c r="I7" s="381">
        <f>SWO!J63</f>
        <v>0</v>
      </c>
      <c r="J7" s="381">
        <f>SWO!K63</f>
        <v>0</v>
      </c>
      <c r="K7" s="381">
        <f>SWO!L63</f>
        <v>0</v>
      </c>
      <c r="L7" s="381">
        <f>SWO!M63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SWO!O63</f>
        <v>0</v>
      </c>
      <c r="E8" s="313">
        <f>SWO!P63</f>
        <v>0</v>
      </c>
      <c r="F8" s="313">
        <f>SWO!Q63</f>
        <v>0</v>
      </c>
      <c r="G8" s="381">
        <f>SWO!R63</f>
        <v>0</v>
      </c>
      <c r="H8" s="381">
        <f>SWO!S63</f>
        <v>0</v>
      </c>
      <c r="I8" s="381">
        <f>SWO!T63</f>
        <v>0</v>
      </c>
      <c r="J8" s="381">
        <f>SWO!U63</f>
        <v>0</v>
      </c>
      <c r="K8" s="381">
        <f>SWO!V63</f>
        <v>0</v>
      </c>
      <c r="L8" s="381">
        <f>SWO!W63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SWO!Y63</f>
        <v>0</v>
      </c>
      <c r="E9" s="313">
        <f>SWO!Z63</f>
        <v>0</v>
      </c>
      <c r="F9" s="313">
        <f>SWO!AA63</f>
        <v>0</v>
      </c>
      <c r="G9" s="381">
        <f>SWO!AB63</f>
        <v>0</v>
      </c>
      <c r="H9" s="381">
        <f>SWO!AC63</f>
        <v>0</v>
      </c>
      <c r="I9" s="381">
        <f>SWO!AD63</f>
        <v>0</v>
      </c>
      <c r="J9" s="381">
        <f>SWO!AE63</f>
        <v>0</v>
      </c>
      <c r="K9" s="381">
        <f>SWO!AF63</f>
        <v>0</v>
      </c>
      <c r="L9" s="381">
        <f>SWO!AG63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SWO!AI63</f>
        <v>0</v>
      </c>
      <c r="E10" s="313">
        <f>SWO!AJ63</f>
        <v>0</v>
      </c>
      <c r="F10" s="313">
        <f>SWO!AK63</f>
        <v>0</v>
      </c>
      <c r="G10" s="381">
        <f>SWO!AL63</f>
        <v>0</v>
      </c>
      <c r="H10" s="381">
        <f>SWO!AM63</f>
        <v>0</v>
      </c>
      <c r="I10" s="381">
        <f>SWO!AN63</f>
        <v>0</v>
      </c>
      <c r="J10" s="381">
        <f>SWO!AO63</f>
        <v>0</v>
      </c>
      <c r="K10" s="381">
        <f>SWO!AP63</f>
        <v>0</v>
      </c>
      <c r="L10" s="381">
        <f>SWO!AQ63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SWO!AS63</f>
        <v>0</v>
      </c>
      <c r="E11" s="313">
        <f>SWO!AT63</f>
        <v>0</v>
      </c>
      <c r="F11" s="313">
        <f>SWO!AU63</f>
        <v>0</v>
      </c>
      <c r="G11" s="381">
        <f>SWO!AV63</f>
        <v>0</v>
      </c>
      <c r="H11" s="381">
        <f>SWO!AW63</f>
        <v>0</v>
      </c>
      <c r="I11" s="381">
        <f>SWO!AX63</f>
        <v>0</v>
      </c>
      <c r="J11" s="381">
        <f>SWO!AY63</f>
        <v>0</v>
      </c>
      <c r="K11" s="381">
        <f>SWO!AZ63</f>
        <v>0</v>
      </c>
      <c r="L11" s="381">
        <f>SWO!BA63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SWO!BC63</f>
        <v>0</v>
      </c>
      <c r="E12" s="313">
        <f>SWO!BD63</f>
        <v>0</v>
      </c>
      <c r="F12" s="313">
        <f>SWO!BE63</f>
        <v>0</v>
      </c>
      <c r="G12" s="381">
        <f>SWO!BF63</f>
        <v>0</v>
      </c>
      <c r="H12" s="381">
        <f>SWO!BG63</f>
        <v>0</v>
      </c>
      <c r="I12" s="381">
        <f>SWO!BH63</f>
        <v>0</v>
      </c>
      <c r="J12" s="381">
        <f>SWO!BI63</f>
        <v>0</v>
      </c>
      <c r="K12" s="381">
        <f>SWO!BJ63</f>
        <v>0</v>
      </c>
      <c r="L12" s="381">
        <f>SWO!BK63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SWO!BM63</f>
        <v>0</v>
      </c>
      <c r="E13" s="313">
        <f>SWO!BN63</f>
        <v>0</v>
      </c>
      <c r="F13" s="313">
        <f>SWO!BO63</f>
        <v>0</v>
      </c>
      <c r="G13" s="381">
        <f>SWO!BP63</f>
        <v>0</v>
      </c>
      <c r="H13" s="381">
        <f>SWO!BQ63</f>
        <v>0</v>
      </c>
      <c r="I13" s="381">
        <f>SWO!BR63</f>
        <v>0</v>
      </c>
      <c r="J13" s="381">
        <f>SWO!BS63</f>
        <v>0</v>
      </c>
      <c r="K13" s="381">
        <f>SWO!BT63</f>
        <v>0</v>
      </c>
      <c r="L13" s="381">
        <f>SWO!BU63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SWO!BW63</f>
        <v>0</v>
      </c>
      <c r="E14" s="313">
        <f>SWO!BX63</f>
        <v>0</v>
      </c>
      <c r="F14" s="313">
        <f>SWO!BY63</f>
        <v>0</v>
      </c>
      <c r="G14" s="381">
        <f>SWO!BZ63</f>
        <v>0</v>
      </c>
      <c r="H14" s="381">
        <f>SWO!CA63</f>
        <v>0</v>
      </c>
      <c r="I14" s="381">
        <f>SWO!CB63</f>
        <v>0</v>
      </c>
      <c r="J14" s="381">
        <f>SWO!CC63</f>
        <v>0</v>
      </c>
      <c r="K14" s="381">
        <f>SWO!CD63</f>
        <v>0</v>
      </c>
      <c r="L14" s="381">
        <f>SWO!CE63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SWO!CG63</f>
        <v>0</v>
      </c>
      <c r="E15" s="313">
        <f>SWO!CH63</f>
        <v>0</v>
      </c>
      <c r="F15" s="313">
        <f>SWO!CI63</f>
        <v>0</v>
      </c>
      <c r="G15" s="381">
        <f>SWO!CJ63</f>
        <v>0</v>
      </c>
      <c r="H15" s="381">
        <f>SWO!CK63</f>
        <v>0</v>
      </c>
      <c r="I15" s="381">
        <f>SWO!CL63</f>
        <v>0</v>
      </c>
      <c r="J15" s="381">
        <f>SWO!CM63</f>
        <v>0</v>
      </c>
      <c r="K15" s="381">
        <f>SWO!CN63</f>
        <v>0</v>
      </c>
      <c r="L15" s="381">
        <f>SWO!CO63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SWO!CQ63</f>
        <v>0</v>
      </c>
      <c r="E16" s="313">
        <f>SWO!CR63</f>
        <v>0</v>
      </c>
      <c r="F16" s="313">
        <f>SWO!CS63</f>
        <v>0</v>
      </c>
      <c r="G16" s="381">
        <f>SWO!CT63</f>
        <v>0</v>
      </c>
      <c r="H16" s="381">
        <f>SWO!CU63</f>
        <v>0</v>
      </c>
      <c r="I16" s="381">
        <f>SWO!CV63</f>
        <v>0</v>
      </c>
      <c r="J16" s="381">
        <f>SWO!CW63</f>
        <v>0</v>
      </c>
      <c r="K16" s="381">
        <f>SWO!CX63</f>
        <v>0</v>
      </c>
      <c r="L16" s="381">
        <f>SWO!CY63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SWO!DA63</f>
        <v>0</v>
      </c>
      <c r="E17" s="313">
        <f>SWO!DB63</f>
        <v>0</v>
      </c>
      <c r="F17" s="313">
        <f>SWO!DC63</f>
        <v>0</v>
      </c>
      <c r="G17" s="381">
        <f>SWO!DD63</f>
        <v>0</v>
      </c>
      <c r="H17" s="381">
        <f>SWO!DE63</f>
        <v>0</v>
      </c>
      <c r="I17" s="381">
        <f>SWO!DF63</f>
        <v>0</v>
      </c>
      <c r="J17" s="381">
        <f>SWO!DG63</f>
        <v>0</v>
      </c>
      <c r="K17" s="381">
        <f>SWO!DH63</f>
        <v>0</v>
      </c>
      <c r="L17" s="381">
        <f>SWO!DI63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SWO!DK63</f>
        <v>0</v>
      </c>
      <c r="E18" s="313">
        <f>SWO!DL63</f>
        <v>0</v>
      </c>
      <c r="F18" s="313">
        <f>SWO!DM63</f>
        <v>0</v>
      </c>
      <c r="G18" s="381">
        <f>SWO!DN63</f>
        <v>0</v>
      </c>
      <c r="H18" s="381">
        <f>SWO!DO63</f>
        <v>0</v>
      </c>
      <c r="I18" s="381">
        <f>SWO!DP63</f>
        <v>0</v>
      </c>
      <c r="J18" s="381">
        <f>SWO!DQ63</f>
        <v>0</v>
      </c>
      <c r="K18" s="381">
        <f>SWO!DR63</f>
        <v>0</v>
      </c>
      <c r="L18" s="381">
        <f>SWO!DS63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SWO!DU63</f>
        <v>0</v>
      </c>
      <c r="E19" s="313">
        <f>SWO!DV63</f>
        <v>0</v>
      </c>
      <c r="F19" s="313">
        <f>SWO!DW63</f>
        <v>0</v>
      </c>
      <c r="G19" s="381">
        <f>SWO!DX63</f>
        <v>0</v>
      </c>
      <c r="H19" s="381">
        <f>SWO!DY63</f>
        <v>0</v>
      </c>
      <c r="I19" s="381">
        <f>SWO!DZ63</f>
        <v>0</v>
      </c>
      <c r="J19" s="381">
        <f>SWO!EA63</f>
        <v>0</v>
      </c>
      <c r="K19" s="381">
        <f>SWO!EB63</f>
        <v>0</v>
      </c>
      <c r="L19" s="381">
        <f>SWO!EC63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SWO!EE63</f>
        <v>0</v>
      </c>
      <c r="E20" s="313">
        <f>SWO!EF63</f>
        <v>0</v>
      </c>
      <c r="F20" s="313">
        <f>SWO!EG63</f>
        <v>0</v>
      </c>
      <c r="G20" s="381">
        <f>SWO!EH63</f>
        <v>0</v>
      </c>
      <c r="H20" s="381">
        <f>SWO!EI63</f>
        <v>0</v>
      </c>
      <c r="I20" s="381">
        <f>SWO!EJ63</f>
        <v>0</v>
      </c>
      <c r="J20" s="381">
        <f>SWO!EK63</f>
        <v>0</v>
      </c>
      <c r="K20" s="381">
        <f>SWO!EL63</f>
        <v>0</v>
      </c>
      <c r="L20" s="381">
        <f>SWO!EM63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SWO!EO63</f>
        <v>0</v>
      </c>
      <c r="E21" s="313">
        <f>SWO!EP63</f>
        <v>0</v>
      </c>
      <c r="F21" s="313">
        <f>SWO!EQ63</f>
        <v>0</v>
      </c>
      <c r="G21" s="381">
        <f>SWO!ER63</f>
        <v>0</v>
      </c>
      <c r="H21" s="381">
        <f>SWO!ES63</f>
        <v>0</v>
      </c>
      <c r="I21" s="381">
        <f>SWO!ET63</f>
        <v>0</v>
      </c>
      <c r="J21" s="381">
        <f>SWO!EU63</f>
        <v>0</v>
      </c>
      <c r="K21" s="381">
        <f>SWO!EV63</f>
        <v>0</v>
      </c>
      <c r="L21" s="381">
        <f>SWO!EW63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SWO!EY63</f>
        <v>0</v>
      </c>
      <c r="E22" s="313">
        <f>SWO!EZ63</f>
        <v>0</v>
      </c>
      <c r="F22" s="313">
        <f>SWO!FA63</f>
        <v>0</v>
      </c>
      <c r="G22" s="381">
        <f>SWO!FB63</f>
        <v>0</v>
      </c>
      <c r="H22" s="381">
        <f>SWO!FC63</f>
        <v>0</v>
      </c>
      <c r="I22" s="381">
        <f>SWO!FD63</f>
        <v>0</v>
      </c>
      <c r="J22" s="381">
        <f>SWO!FE63</f>
        <v>0</v>
      </c>
      <c r="K22" s="381">
        <f>SWO!FF63</f>
        <v>0</v>
      </c>
      <c r="L22" s="381">
        <f>SWO!FG63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SWO!FI63</f>
        <v>0</v>
      </c>
      <c r="E23" s="313">
        <f>SWO!FJ63</f>
        <v>0</v>
      </c>
      <c r="F23" s="313">
        <f>SWO!FK63</f>
        <v>0</v>
      </c>
      <c r="G23" s="381">
        <f>SWO!FL63</f>
        <v>0</v>
      </c>
      <c r="H23" s="381">
        <f>SWO!FM63</f>
        <v>0</v>
      </c>
      <c r="I23" s="381">
        <f>SWO!FN63</f>
        <v>0</v>
      </c>
      <c r="J23" s="381">
        <f>SWO!FO63</f>
        <v>0</v>
      </c>
      <c r="K23" s="381">
        <f>SWO!FP63</f>
        <v>0</v>
      </c>
      <c r="L23" s="381">
        <f>SWO!FQ63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SWO!FS63</f>
        <v>0</v>
      </c>
      <c r="E24" s="313">
        <f>SWO!FT63</f>
        <v>0</v>
      </c>
      <c r="F24" s="313">
        <f>SWO!FU63</f>
        <v>0</v>
      </c>
      <c r="G24" s="381">
        <f>SWO!FV63</f>
        <v>0</v>
      </c>
      <c r="H24" s="381">
        <f>SWO!FW63</f>
        <v>0</v>
      </c>
      <c r="I24" s="381">
        <f>SWO!FX63</f>
        <v>0</v>
      </c>
      <c r="J24" s="381">
        <f>SWO!FY63</f>
        <v>0</v>
      </c>
      <c r="K24" s="381">
        <f>SWO!FZ63</f>
        <v>0</v>
      </c>
      <c r="L24" s="381">
        <f>SWO!GA63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SWO!GC63</f>
        <v>0</v>
      </c>
      <c r="E25" s="313">
        <f>SWO!GD63</f>
        <v>0</v>
      </c>
      <c r="F25" s="313">
        <f>SWO!GE63</f>
        <v>0</v>
      </c>
      <c r="G25" s="381">
        <f>SWO!GF63</f>
        <v>0</v>
      </c>
      <c r="H25" s="381">
        <f>SWO!GG63</f>
        <v>0</v>
      </c>
      <c r="I25" s="381">
        <f>SWO!GH63</f>
        <v>0</v>
      </c>
      <c r="J25" s="381">
        <f>SWO!GI63</f>
        <v>0</v>
      </c>
      <c r="K25" s="381">
        <f>SWO!GJ63</f>
        <v>0</v>
      </c>
      <c r="L25" s="381">
        <f>SWO!GK63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SWO!GM63</f>
        <v>0</v>
      </c>
      <c r="E26" s="313">
        <f>SWO!GN63</f>
        <v>0</v>
      </c>
      <c r="F26" s="313">
        <f>SWO!GO63</f>
        <v>0</v>
      </c>
      <c r="G26" s="381">
        <f>SWO!GP63</f>
        <v>0</v>
      </c>
      <c r="H26" s="381">
        <f>SWO!GQ63</f>
        <v>0</v>
      </c>
      <c r="I26" s="381">
        <f>SWO!GR63</f>
        <v>0</v>
      </c>
      <c r="J26" s="381">
        <f>SWO!GS63</f>
        <v>0</v>
      </c>
      <c r="K26" s="381">
        <f>SWO!GT63</f>
        <v>0</v>
      </c>
      <c r="L26" s="381">
        <f>SWO!GU63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SWO!GW63</f>
        <v>0</v>
      </c>
      <c r="E27" s="313">
        <f>SWO!GX63</f>
        <v>0</v>
      </c>
      <c r="F27" s="313">
        <f>SWO!GY63</f>
        <v>0</v>
      </c>
      <c r="G27" s="381">
        <f>SWO!GZ63</f>
        <v>0</v>
      </c>
      <c r="H27" s="381">
        <f>SWO!HA63</f>
        <v>0</v>
      </c>
      <c r="I27" s="381">
        <f>SWO!HB63</f>
        <v>0</v>
      </c>
      <c r="J27" s="381">
        <f>SWO!HC63</f>
        <v>0</v>
      </c>
      <c r="K27" s="381">
        <f>SWO!HD63</f>
        <v>0</v>
      </c>
      <c r="L27" s="381">
        <f>SWO!HE63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SWO!HG63</f>
        <v>0</v>
      </c>
      <c r="E28" s="313">
        <f>SWO!HH63</f>
        <v>0</v>
      </c>
      <c r="F28" s="313">
        <f>SWO!HI63</f>
        <v>0</v>
      </c>
      <c r="G28" s="381">
        <f>SWO!HJ63</f>
        <v>0</v>
      </c>
      <c r="H28" s="381">
        <f>SWO!HK63</f>
        <v>0</v>
      </c>
      <c r="I28" s="381">
        <f>SWO!HL63</f>
        <v>0</v>
      </c>
      <c r="J28" s="381">
        <f>SWO!HM63</f>
        <v>0</v>
      </c>
      <c r="K28" s="381">
        <f>SWO!HN63</f>
        <v>0</v>
      </c>
      <c r="L28" s="381">
        <f>SWO!HO63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SWO!HQ63</f>
        <v>0</v>
      </c>
      <c r="E29" s="313">
        <f>SWO!HR63</f>
        <v>0</v>
      </c>
      <c r="F29" s="313">
        <f>SWO!HS63</f>
        <v>0</v>
      </c>
      <c r="G29" s="381">
        <f>SWO!HT63</f>
        <v>0</v>
      </c>
      <c r="H29" s="381">
        <f>SWO!HU63</f>
        <v>0</v>
      </c>
      <c r="I29" s="381">
        <f>SWO!HV63</f>
        <v>0</v>
      </c>
      <c r="J29" s="381">
        <f>SWO!HW63</f>
        <v>0</v>
      </c>
      <c r="K29" s="381">
        <f>SWO!HX63</f>
        <v>0</v>
      </c>
      <c r="L29" s="381">
        <f>SWO!HY63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SWO!IA63</f>
        <v>0</v>
      </c>
      <c r="E30" s="313">
        <f>SWO!IB63</f>
        <v>0</v>
      </c>
      <c r="F30" s="313">
        <f>SWO!IC63</f>
        <v>0</v>
      </c>
      <c r="G30" s="381">
        <f>SWO!ID63</f>
        <v>0</v>
      </c>
      <c r="H30" s="381">
        <f>SWO!IE63</f>
        <v>0</v>
      </c>
      <c r="I30" s="381">
        <f>SWO!IF63</f>
        <v>0</v>
      </c>
      <c r="J30" s="381">
        <f>SWO!IG63</f>
        <v>0</v>
      </c>
      <c r="K30" s="381">
        <f>SWO!IH63</f>
        <v>0</v>
      </c>
      <c r="L30" s="381">
        <f>SWO!II63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SWO!IK63</f>
        <v>0</v>
      </c>
      <c r="E31" s="313">
        <f>SWO!IL63</f>
        <v>0</v>
      </c>
      <c r="F31" s="313">
        <f>SWO!IM63</f>
        <v>0</v>
      </c>
      <c r="G31" s="381">
        <f>SWO!IN63</f>
        <v>0</v>
      </c>
      <c r="H31" s="381">
        <f>SWO!IO63</f>
        <v>0</v>
      </c>
      <c r="I31" s="381">
        <f>SWO!IP63</f>
        <v>0</v>
      </c>
      <c r="J31" s="381">
        <f>SWO!IQ63</f>
        <v>0</v>
      </c>
      <c r="K31" s="381">
        <f>SWO!IR63</f>
        <v>0</v>
      </c>
      <c r="L31" s="381">
        <f>SWO!IS63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SWO!IU63</f>
        <v>0</v>
      </c>
      <c r="E32" s="313">
        <f>SWO!IV63</f>
        <v>0</v>
      </c>
      <c r="F32" s="313">
        <f>SWO!IW63</f>
        <v>0</v>
      </c>
      <c r="G32" s="381">
        <f>SWO!IX63</f>
        <v>0</v>
      </c>
      <c r="H32" s="381">
        <f>SWO!IY63</f>
        <v>0</v>
      </c>
      <c r="I32" s="381">
        <f>SWO!IZ63</f>
        <v>0</v>
      </c>
      <c r="J32" s="381">
        <f>SWO!JA63</f>
        <v>0</v>
      </c>
      <c r="K32" s="381">
        <f>SWO!JB63</f>
        <v>0</v>
      </c>
      <c r="L32" s="381">
        <f>SWO!JC63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SWO!JE63</f>
        <v>0</v>
      </c>
      <c r="E33" s="313">
        <f>SWO!JF63</f>
        <v>0</v>
      </c>
      <c r="F33" s="313">
        <f>SWO!JG63</f>
        <v>0</v>
      </c>
      <c r="G33" s="381">
        <f>SWO!JH63</f>
        <v>0</v>
      </c>
      <c r="H33" s="381">
        <f>SWO!JI63</f>
        <v>0</v>
      </c>
      <c r="I33" s="381">
        <f>SWO!JJ63</f>
        <v>0</v>
      </c>
      <c r="J33" s="381">
        <f>SWO!JK63</f>
        <v>0</v>
      </c>
      <c r="K33" s="381">
        <f>SWO!JL63</f>
        <v>0</v>
      </c>
      <c r="L33" s="381">
        <f>SWO!JM63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SWO!JO63</f>
        <v>0</v>
      </c>
      <c r="E34" s="313">
        <f>SWO!JP63</f>
        <v>0</v>
      </c>
      <c r="F34" s="313">
        <f>SWO!JQ63</f>
        <v>0</v>
      </c>
      <c r="G34" s="381">
        <f>SWO!JR63</f>
        <v>0</v>
      </c>
      <c r="H34" s="381">
        <f>SWO!JS63</f>
        <v>0</v>
      </c>
      <c r="I34" s="381">
        <f>SWO!JT63</f>
        <v>0</v>
      </c>
      <c r="J34" s="381">
        <f>SWO!JU63</f>
        <v>0</v>
      </c>
      <c r="K34" s="381">
        <f>SWO!JV63</f>
        <v>0</v>
      </c>
      <c r="L34" s="381">
        <f>SWO!JW63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SWO!JY63</f>
        <v>0</v>
      </c>
      <c r="E35" s="313">
        <f>SWO!JZ63</f>
        <v>0</v>
      </c>
      <c r="F35" s="313">
        <f>SWO!KA63</f>
        <v>0</v>
      </c>
      <c r="G35" s="381">
        <f>SWO!KB63</f>
        <v>0</v>
      </c>
      <c r="H35" s="381">
        <f>SWO!KC63</f>
        <v>0</v>
      </c>
      <c r="I35" s="381">
        <f>SWO!KD63</f>
        <v>0</v>
      </c>
      <c r="J35" s="381">
        <f>SWO!KE63</f>
        <v>0</v>
      </c>
      <c r="K35" s="381">
        <f>SWO!KF63</f>
        <v>0</v>
      </c>
      <c r="L35" s="381">
        <f>SWO!KG63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SWO!KI63</f>
        <v>0</v>
      </c>
      <c r="E36" s="313">
        <f>SWO!KJ63</f>
        <v>0</v>
      </c>
      <c r="F36" s="313">
        <f>SWO!KK63</f>
        <v>0</v>
      </c>
      <c r="G36" s="381">
        <f>SWO!KL63</f>
        <v>0</v>
      </c>
      <c r="H36" s="381">
        <f>SWO!KM63</f>
        <v>0</v>
      </c>
      <c r="I36" s="381">
        <f>SWO!KN63</f>
        <v>0</v>
      </c>
      <c r="J36" s="381">
        <f>SWO!KO63</f>
        <v>0</v>
      </c>
      <c r="K36" s="381">
        <f>SWO!KP63</f>
        <v>0</v>
      </c>
      <c r="L36" s="381">
        <f>SWO!KQ63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SWO!KS63</f>
        <v>0</v>
      </c>
      <c r="E37" s="313">
        <f>SWO!KT63</f>
        <v>0</v>
      </c>
      <c r="F37" s="313">
        <f>SWO!KU63</f>
        <v>0</v>
      </c>
      <c r="G37" s="381">
        <f>SWO!KV63</f>
        <v>0</v>
      </c>
      <c r="H37" s="381">
        <f>SWO!KW63</f>
        <v>0</v>
      </c>
      <c r="I37" s="381">
        <f>SWO!KX63</f>
        <v>0</v>
      </c>
      <c r="J37" s="381">
        <f>SWO!KY63</f>
        <v>0</v>
      </c>
      <c r="K37" s="381">
        <f>SWO!KZ63</f>
        <v>0</v>
      </c>
      <c r="L37" s="381">
        <f>SWO!LA63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SWO!LC63</f>
        <v>0</v>
      </c>
      <c r="E38" s="313">
        <f>SWO!LD63</f>
        <v>0</v>
      </c>
      <c r="F38" s="313">
        <f>SWO!LE63</f>
        <v>0</v>
      </c>
      <c r="G38" s="381">
        <f>SWO!LF63</f>
        <v>0</v>
      </c>
      <c r="H38" s="381">
        <f>SWO!LG63</f>
        <v>0</v>
      </c>
      <c r="I38" s="381">
        <f>SWO!LH63</f>
        <v>0</v>
      </c>
      <c r="J38" s="381">
        <f>SWO!LI63</f>
        <v>0</v>
      </c>
      <c r="K38" s="381">
        <f>SWO!LJ63</f>
        <v>0</v>
      </c>
      <c r="L38" s="381">
        <f>SWO!LK63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SWO!LM63</f>
        <v>0</v>
      </c>
      <c r="E39" s="313">
        <f>SWO!LN63</f>
        <v>0</v>
      </c>
      <c r="F39" s="313">
        <f>SWO!LO63</f>
        <v>0</v>
      </c>
      <c r="G39" s="381">
        <f>SWO!LP63</f>
        <v>0</v>
      </c>
      <c r="H39" s="381">
        <f>SWO!LQ63</f>
        <v>0</v>
      </c>
      <c r="I39" s="381">
        <f>SWO!LR63</f>
        <v>0</v>
      </c>
      <c r="J39" s="381">
        <f>SWO!LS63</f>
        <v>0</v>
      </c>
      <c r="K39" s="381">
        <f>SWO!LT63</f>
        <v>0</v>
      </c>
      <c r="L39" s="381">
        <f>SWO!LU63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SWO!MQ63</f>
        <v>0</v>
      </c>
      <c r="E41" s="331">
        <f>SWO!MR63</f>
        <v>0</v>
      </c>
      <c r="F41" s="331">
        <f>SWO!MS63</f>
        <v>0</v>
      </c>
      <c r="G41" s="383">
        <f>SWO!MT63</f>
        <v>0</v>
      </c>
      <c r="H41" s="383">
        <f>SWO!MU63</f>
        <v>0</v>
      </c>
      <c r="I41" s="383">
        <f>SWO!MV63</f>
        <v>0</v>
      </c>
      <c r="J41" s="383">
        <f>SWO!MW63</f>
        <v>0</v>
      </c>
      <c r="K41" s="383">
        <f>SWO!MX63</f>
        <v>0</v>
      </c>
      <c r="L41" s="383">
        <f>SWO!MY63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view="pageBreakPreview" zoomScale="89" zoomScaleSheetLayoutView="89" workbookViewId="0">
      <selection sqref="A1:G1"/>
    </sheetView>
  </sheetViews>
  <sheetFormatPr defaultRowHeight="15" x14ac:dyDescent="0.25"/>
  <cols>
    <col min="1" max="1" width="3.85546875" customWidth="1"/>
    <col min="2" max="2" width="12.5703125" customWidth="1"/>
    <col min="3" max="5" width="27.140625" customWidth="1"/>
  </cols>
  <sheetData>
    <row r="1" spans="1:8" ht="21" customHeight="1" x14ac:dyDescent="0.35">
      <c r="A1" s="1705">
        <v>42675</v>
      </c>
      <c r="B1" s="1705"/>
      <c r="C1" s="1705"/>
      <c r="D1" s="1705"/>
      <c r="E1" s="1705"/>
      <c r="F1" s="1705"/>
      <c r="G1" s="1705"/>
    </row>
    <row r="2" spans="1:8" ht="25.15" customHeight="1" x14ac:dyDescent="0.25">
      <c r="A2" s="1718" t="s">
        <v>495</v>
      </c>
      <c r="B2" s="1718"/>
      <c r="C2" s="1718"/>
      <c r="D2" s="1718"/>
      <c r="E2" s="1718"/>
      <c r="F2" s="1718"/>
      <c r="G2" s="1718"/>
    </row>
    <row r="3" spans="1:8" ht="58.5" customHeight="1" x14ac:dyDescent="0.25">
      <c r="A3" s="870" t="s">
        <v>261</v>
      </c>
      <c r="B3" s="870" t="s">
        <v>411</v>
      </c>
      <c r="C3" s="871" t="s">
        <v>494</v>
      </c>
      <c r="D3" s="866" t="s">
        <v>218</v>
      </c>
      <c r="E3" s="866" t="s">
        <v>219</v>
      </c>
      <c r="F3" s="873" t="s">
        <v>496</v>
      </c>
      <c r="G3" s="873" t="s">
        <v>497</v>
      </c>
    </row>
    <row r="4" spans="1:8" ht="22.9" customHeight="1" x14ac:dyDescent="0.25">
      <c r="A4" s="864">
        <v>1</v>
      </c>
      <c r="B4" s="865" t="s">
        <v>263</v>
      </c>
      <c r="C4" s="868">
        <f>SWO!J187</f>
        <v>42907</v>
      </c>
      <c r="D4" s="868">
        <f>SWO!L187</f>
        <v>40668</v>
      </c>
      <c r="E4" s="868">
        <f>SWO!M187</f>
        <v>34206</v>
      </c>
      <c r="F4" s="872">
        <f>D4/C4*100</f>
        <v>94.781737245670868</v>
      </c>
      <c r="G4" s="872">
        <f>E4/C4*100</f>
        <v>79.721257603654422</v>
      </c>
    </row>
    <row r="5" spans="1:8" ht="22.9" customHeight="1" x14ac:dyDescent="0.25">
      <c r="A5" s="390">
        <v>2</v>
      </c>
      <c r="B5" s="800" t="s">
        <v>264</v>
      </c>
      <c r="C5" s="868">
        <f>SWO!T187</f>
        <v>13446</v>
      </c>
      <c r="D5" s="868">
        <f>SWO!V187</f>
        <v>13113</v>
      </c>
      <c r="E5" s="868">
        <f>SWO!W187</f>
        <v>4493</v>
      </c>
      <c r="F5" s="872">
        <f t="shared" ref="F5:F37" si="0">D5/C5*100</f>
        <v>97.523427041499332</v>
      </c>
      <c r="G5" s="872">
        <f t="shared" ref="G5:G37" si="1">E5/C5*100</f>
        <v>33.415142049680199</v>
      </c>
    </row>
    <row r="6" spans="1:8" ht="22.9" customHeight="1" x14ac:dyDescent="0.25">
      <c r="A6" s="390">
        <v>3</v>
      </c>
      <c r="B6" s="800" t="s">
        <v>265</v>
      </c>
      <c r="C6" s="868">
        <f>SWO!AD187</f>
        <v>34767</v>
      </c>
      <c r="D6" s="868">
        <f>SWO!AF187</f>
        <v>34767</v>
      </c>
      <c r="E6" s="868">
        <f>SWO!AG187</f>
        <v>34767</v>
      </c>
      <c r="F6" s="872">
        <f t="shared" si="0"/>
        <v>100</v>
      </c>
      <c r="G6" s="872">
        <f t="shared" si="1"/>
        <v>100</v>
      </c>
    </row>
    <row r="7" spans="1:8" ht="22.9" customHeight="1" x14ac:dyDescent="0.25">
      <c r="A7" s="864">
        <v>4</v>
      </c>
      <c r="B7" s="800" t="s">
        <v>266</v>
      </c>
      <c r="C7" s="868">
        <f>SWO!AN187</f>
        <v>36200</v>
      </c>
      <c r="D7" s="868">
        <f>SWO!AP187</f>
        <v>13972</v>
      </c>
      <c r="E7" s="868">
        <f>SWO!AQ187</f>
        <v>13834</v>
      </c>
      <c r="F7" s="872">
        <f t="shared" si="0"/>
        <v>38.596685082872931</v>
      </c>
      <c r="G7" s="872">
        <f t="shared" si="1"/>
        <v>38.215469613259664</v>
      </c>
    </row>
    <row r="8" spans="1:8" ht="22.9" customHeight="1" x14ac:dyDescent="0.25">
      <c r="A8" s="390">
        <v>5</v>
      </c>
      <c r="B8" s="800" t="s">
        <v>267</v>
      </c>
      <c r="C8" s="868">
        <f>SWO!AX187</f>
        <v>18923</v>
      </c>
      <c r="D8" s="868">
        <f>SWO!AZ187</f>
        <v>19386</v>
      </c>
      <c r="E8" s="868">
        <f>SWO!BA187</f>
        <v>19386</v>
      </c>
      <c r="F8" s="872">
        <f t="shared" si="0"/>
        <v>102.44675791365006</v>
      </c>
      <c r="G8" s="872">
        <f t="shared" si="1"/>
        <v>102.44675791365006</v>
      </c>
    </row>
    <row r="9" spans="1:8" ht="22.9" customHeight="1" x14ac:dyDescent="0.25">
      <c r="A9" s="390">
        <v>6</v>
      </c>
      <c r="B9" s="800" t="s">
        <v>268</v>
      </c>
      <c r="C9" s="868">
        <f>SWO!BH187</f>
        <v>20855</v>
      </c>
      <c r="D9" s="868">
        <f>SWO!BJ187</f>
        <v>20334</v>
      </c>
      <c r="E9" s="868">
        <f>SWO!BK187</f>
        <v>20334</v>
      </c>
      <c r="F9" s="872">
        <f t="shared" si="0"/>
        <v>97.501798129944859</v>
      </c>
      <c r="G9" s="872">
        <f t="shared" si="1"/>
        <v>97.501798129944859</v>
      </c>
    </row>
    <row r="10" spans="1:8" ht="22.9" customHeight="1" x14ac:dyDescent="0.25">
      <c r="A10" s="864">
        <v>7</v>
      </c>
      <c r="B10" s="800" t="s">
        <v>269</v>
      </c>
      <c r="C10" s="868">
        <f>SWO!BR187</f>
        <v>26026</v>
      </c>
      <c r="D10" s="868">
        <f>SWO!BT187</f>
        <v>26002</v>
      </c>
      <c r="E10" s="868">
        <f>SWO!BU187</f>
        <v>25997</v>
      </c>
      <c r="F10" s="872">
        <f t="shared" si="0"/>
        <v>99.907784523169141</v>
      </c>
      <c r="G10" s="872">
        <f t="shared" si="1"/>
        <v>99.888572965496053</v>
      </c>
      <c r="H10" s="869"/>
    </row>
    <row r="11" spans="1:8" ht="22.9" customHeight="1" x14ac:dyDescent="0.25">
      <c r="A11" s="390">
        <v>8</v>
      </c>
      <c r="B11" s="800" t="s">
        <v>270</v>
      </c>
      <c r="C11" s="868">
        <f>SWO!CB187</f>
        <v>134416.96396396396</v>
      </c>
      <c r="D11" s="868">
        <f>SWO!CD187</f>
        <v>134416.96396396396</v>
      </c>
      <c r="E11" s="868">
        <f>SWO!CE187</f>
        <v>134416.96396396396</v>
      </c>
      <c r="F11" s="872">
        <f t="shared" si="0"/>
        <v>100</v>
      </c>
      <c r="G11" s="872">
        <f t="shared" si="1"/>
        <v>100</v>
      </c>
    </row>
    <row r="12" spans="1:8" ht="22.9" customHeight="1" x14ac:dyDescent="0.25">
      <c r="A12" s="390">
        <v>9</v>
      </c>
      <c r="B12" s="800" t="s">
        <v>271</v>
      </c>
      <c r="C12" s="868">
        <f>SWO!CL187</f>
        <v>41899</v>
      </c>
      <c r="D12" s="868">
        <f>SWO!CN187</f>
        <v>41899</v>
      </c>
      <c r="E12" s="868">
        <f>SWO!CO187</f>
        <v>39207</v>
      </c>
      <c r="F12" s="872">
        <f t="shared" si="0"/>
        <v>100</v>
      </c>
      <c r="G12" s="872">
        <f t="shared" si="1"/>
        <v>93.575025656936916</v>
      </c>
    </row>
    <row r="13" spans="1:8" ht="22.9" customHeight="1" x14ac:dyDescent="0.25">
      <c r="A13" s="864">
        <v>10</v>
      </c>
      <c r="B13" s="800" t="s">
        <v>272</v>
      </c>
      <c r="C13" s="868">
        <f>SWO!CV187</f>
        <v>23412</v>
      </c>
      <c r="D13" s="868">
        <f>SWO!CX187</f>
        <v>23054</v>
      </c>
      <c r="E13" s="868">
        <f>SWO!CY187</f>
        <v>22389</v>
      </c>
      <c r="F13" s="872">
        <f t="shared" si="0"/>
        <v>98.470869639501117</v>
      </c>
      <c r="G13" s="872">
        <f t="shared" si="1"/>
        <v>95.630445925166583</v>
      </c>
    </row>
    <row r="14" spans="1:8" ht="22.9" customHeight="1" x14ac:dyDescent="0.25">
      <c r="A14" s="390">
        <v>11</v>
      </c>
      <c r="B14" s="800" t="s">
        <v>273</v>
      </c>
      <c r="C14" s="868">
        <f>SWO!DF187</f>
        <v>40423</v>
      </c>
      <c r="D14" s="868">
        <f>SWO!DH187</f>
        <v>40423</v>
      </c>
      <c r="E14" s="868">
        <f>SWO!DI187</f>
        <v>38312</v>
      </c>
      <c r="F14" s="872">
        <f t="shared" si="0"/>
        <v>100</v>
      </c>
      <c r="G14" s="872">
        <f t="shared" si="1"/>
        <v>94.777725552284579</v>
      </c>
    </row>
    <row r="15" spans="1:8" ht="22.9" customHeight="1" x14ac:dyDescent="0.25">
      <c r="A15" s="390">
        <v>12</v>
      </c>
      <c r="B15" s="800" t="s">
        <v>274</v>
      </c>
      <c r="C15" s="868">
        <f>SWO!DP187</f>
        <v>12271</v>
      </c>
      <c r="D15" s="868">
        <f>SWO!DR187</f>
        <v>12051</v>
      </c>
      <c r="E15" s="868">
        <f>SWO!DS187</f>
        <v>12047</v>
      </c>
      <c r="F15" s="872">
        <f t="shared" si="0"/>
        <v>98.207155081085489</v>
      </c>
      <c r="G15" s="872">
        <f t="shared" si="1"/>
        <v>98.17455790074159</v>
      </c>
    </row>
    <row r="16" spans="1:8" ht="22.9" customHeight="1" x14ac:dyDescent="0.25">
      <c r="A16" s="864">
        <v>13</v>
      </c>
      <c r="B16" s="800" t="s">
        <v>275</v>
      </c>
      <c r="C16" s="868">
        <f>SWO!DZ187</f>
        <v>37992</v>
      </c>
      <c r="D16" s="868">
        <f>SWO!EB187</f>
        <v>37992</v>
      </c>
      <c r="E16" s="868">
        <f>SWO!EC187</f>
        <v>37653</v>
      </c>
      <c r="F16" s="872">
        <f t="shared" si="0"/>
        <v>100</v>
      </c>
      <c r="G16" s="872">
        <f t="shared" si="1"/>
        <v>99.107706885660136</v>
      </c>
    </row>
    <row r="17" spans="1:7" ht="22.9" customHeight="1" x14ac:dyDescent="0.25">
      <c r="A17" s="390">
        <v>14</v>
      </c>
      <c r="B17" s="800" t="s">
        <v>276</v>
      </c>
      <c r="C17" s="868">
        <f>SWO!EJ187</f>
        <v>25441</v>
      </c>
      <c r="D17" s="868">
        <f>SWO!EL187</f>
        <v>25441</v>
      </c>
      <c r="E17" s="868">
        <f>SWO!EM187</f>
        <v>25437</v>
      </c>
      <c r="F17" s="872">
        <f t="shared" si="0"/>
        <v>100</v>
      </c>
      <c r="G17" s="872">
        <f t="shared" si="1"/>
        <v>99.984277347588531</v>
      </c>
    </row>
    <row r="18" spans="1:7" ht="22.9" customHeight="1" x14ac:dyDescent="0.25">
      <c r="A18" s="390">
        <v>15</v>
      </c>
      <c r="B18" s="800" t="s">
        <v>277</v>
      </c>
      <c r="C18" s="868">
        <f>SWO!ET187</f>
        <v>38865</v>
      </c>
      <c r="D18" s="868">
        <f>SWO!EV187</f>
        <v>35679</v>
      </c>
      <c r="E18" s="868">
        <f>SWO!EW187</f>
        <v>37374</v>
      </c>
      <c r="F18" s="872">
        <f t="shared" si="0"/>
        <v>91.802392898494787</v>
      </c>
      <c r="G18" s="872">
        <f t="shared" si="1"/>
        <v>96.163643380934005</v>
      </c>
    </row>
    <row r="19" spans="1:7" ht="22.9" customHeight="1" x14ac:dyDescent="0.25">
      <c r="A19" s="864">
        <v>16</v>
      </c>
      <c r="B19" s="800" t="s">
        <v>278</v>
      </c>
      <c r="C19" s="868">
        <f>SWO!FD187</f>
        <v>91519</v>
      </c>
      <c r="D19" s="868">
        <f>SWO!FF187</f>
        <v>84719</v>
      </c>
      <c r="E19" s="868">
        <f>SWO!FG187</f>
        <v>83443</v>
      </c>
      <c r="F19" s="872">
        <f t="shared" si="0"/>
        <v>92.569848883838318</v>
      </c>
      <c r="G19" s="872">
        <f t="shared" si="1"/>
        <v>91.17560288027623</v>
      </c>
    </row>
    <row r="20" spans="1:7" ht="22.9" customHeight="1" x14ac:dyDescent="0.25">
      <c r="A20" s="390">
        <v>17</v>
      </c>
      <c r="B20" s="800" t="s">
        <v>279</v>
      </c>
      <c r="C20" s="868">
        <f>SWO!FN187</f>
        <v>8532</v>
      </c>
      <c r="D20" s="868">
        <f>SWO!FP187</f>
        <v>8308</v>
      </c>
      <c r="E20" s="868">
        <f>SWO!FQ187</f>
        <v>8308</v>
      </c>
      <c r="F20" s="872">
        <f t="shared" si="0"/>
        <v>97.374589779653078</v>
      </c>
      <c r="G20" s="872">
        <f t="shared" si="1"/>
        <v>97.374589779653078</v>
      </c>
    </row>
    <row r="21" spans="1:7" ht="22.9" customHeight="1" x14ac:dyDescent="0.25">
      <c r="A21" s="390">
        <v>18</v>
      </c>
      <c r="B21" s="800" t="s">
        <v>280</v>
      </c>
      <c r="C21" s="868">
        <f>SWO!FX187</f>
        <v>3085</v>
      </c>
      <c r="D21" s="868">
        <f>SWO!FZ187</f>
        <v>3085</v>
      </c>
      <c r="E21" s="868">
        <f>SWO!GA187</f>
        <v>3085</v>
      </c>
      <c r="F21" s="872">
        <f t="shared" si="0"/>
        <v>100</v>
      </c>
      <c r="G21" s="872">
        <f t="shared" si="1"/>
        <v>100</v>
      </c>
    </row>
    <row r="22" spans="1:7" ht="22.9" customHeight="1" x14ac:dyDescent="0.25">
      <c r="A22" s="864">
        <v>19</v>
      </c>
      <c r="B22" s="800" t="s">
        <v>281</v>
      </c>
      <c r="C22" s="868">
        <f>SWO!GH187</f>
        <v>17622</v>
      </c>
      <c r="D22" s="868">
        <f>SWO!GJ187</f>
        <v>17612</v>
      </c>
      <c r="E22" s="868">
        <f>SWO!GK187</f>
        <v>17579</v>
      </c>
      <c r="F22" s="872">
        <f t="shared" si="0"/>
        <v>99.94325275224152</v>
      </c>
      <c r="G22" s="872">
        <f t="shared" si="1"/>
        <v>99.75598683463852</v>
      </c>
    </row>
    <row r="23" spans="1:7" ht="22.9" customHeight="1" x14ac:dyDescent="0.25">
      <c r="A23" s="390">
        <v>20</v>
      </c>
      <c r="B23" s="800" t="s">
        <v>282</v>
      </c>
      <c r="C23" s="868">
        <f>SWO!GR187</f>
        <v>6897</v>
      </c>
      <c r="D23" s="868">
        <f>SWO!GT187</f>
        <v>6895</v>
      </c>
      <c r="E23" s="868">
        <f>SWO!GU187</f>
        <v>6895</v>
      </c>
      <c r="F23" s="872">
        <f t="shared" si="0"/>
        <v>99.971001884877481</v>
      </c>
      <c r="G23" s="872">
        <f t="shared" si="1"/>
        <v>99.971001884877481</v>
      </c>
    </row>
    <row r="24" spans="1:7" ht="22.9" customHeight="1" x14ac:dyDescent="0.25">
      <c r="A24" s="390">
        <v>21</v>
      </c>
      <c r="B24" s="800" t="s">
        <v>283</v>
      </c>
      <c r="C24" s="868">
        <f>SWO!HB187</f>
        <v>991</v>
      </c>
      <c r="D24" s="868">
        <f>SWO!HD187</f>
        <v>831</v>
      </c>
      <c r="E24" s="868">
        <f>SWO!HE187</f>
        <v>832</v>
      </c>
      <c r="F24" s="872">
        <f t="shared" si="0"/>
        <v>83.85469223007064</v>
      </c>
      <c r="G24" s="872">
        <f t="shared" si="1"/>
        <v>83.955600403632687</v>
      </c>
    </row>
    <row r="25" spans="1:7" ht="22.9" customHeight="1" x14ac:dyDescent="0.25">
      <c r="A25" s="864">
        <v>22</v>
      </c>
      <c r="B25" s="800" t="s">
        <v>284</v>
      </c>
      <c r="C25" s="868">
        <f>SWO!HL187</f>
        <v>3140</v>
      </c>
      <c r="D25" s="868">
        <f>SWO!HN187</f>
        <v>3042</v>
      </c>
      <c r="E25" s="868">
        <f>SWO!HO187</f>
        <v>3042</v>
      </c>
      <c r="F25" s="872">
        <f t="shared" si="0"/>
        <v>96.878980891719749</v>
      </c>
      <c r="G25" s="872">
        <f t="shared" si="1"/>
        <v>96.878980891719749</v>
      </c>
    </row>
    <row r="26" spans="1:7" ht="22.9" customHeight="1" x14ac:dyDescent="0.25">
      <c r="A26" s="390">
        <v>23</v>
      </c>
      <c r="B26" s="800" t="s">
        <v>285</v>
      </c>
      <c r="C26" s="868">
        <f>SWO!HV187</f>
        <v>2779</v>
      </c>
      <c r="D26" s="868">
        <f>SWO!HX187</f>
        <v>2714</v>
      </c>
      <c r="E26" s="868">
        <f>SWO!HY187</f>
        <v>2714</v>
      </c>
      <c r="F26" s="872">
        <f t="shared" si="0"/>
        <v>97.661029147175242</v>
      </c>
      <c r="G26" s="872">
        <f t="shared" si="1"/>
        <v>97.661029147175242</v>
      </c>
    </row>
    <row r="27" spans="1:7" ht="22.9" customHeight="1" x14ac:dyDescent="0.25">
      <c r="A27" s="390">
        <v>24</v>
      </c>
      <c r="B27" s="800" t="s">
        <v>407</v>
      </c>
      <c r="C27" s="868">
        <f>SWO!IF187</f>
        <v>313</v>
      </c>
      <c r="D27" s="868">
        <f>SWO!IH187</f>
        <v>313</v>
      </c>
      <c r="E27" s="868">
        <f>SWO!II187</f>
        <v>313</v>
      </c>
      <c r="F27" s="872">
        <f t="shared" si="0"/>
        <v>100</v>
      </c>
      <c r="G27" s="872">
        <f t="shared" si="1"/>
        <v>100</v>
      </c>
    </row>
    <row r="28" spans="1:7" ht="22.9" customHeight="1" x14ac:dyDescent="0.25">
      <c r="A28" s="864">
        <v>25</v>
      </c>
      <c r="B28" s="800" t="s">
        <v>287</v>
      </c>
      <c r="C28" s="868">
        <f>SWO!IP187</f>
        <v>9224</v>
      </c>
      <c r="D28" s="868">
        <f>SWO!IR187</f>
        <v>8796</v>
      </c>
      <c r="E28" s="868">
        <f>SWO!IS187</f>
        <v>8755</v>
      </c>
      <c r="F28" s="872">
        <f t="shared" si="0"/>
        <v>95.359930615784904</v>
      </c>
      <c r="G28" s="872">
        <f t="shared" si="1"/>
        <v>94.915437987857771</v>
      </c>
    </row>
    <row r="29" spans="1:7" ht="22.9" customHeight="1" x14ac:dyDescent="0.25">
      <c r="A29" s="390">
        <v>26</v>
      </c>
      <c r="B29" s="865" t="s">
        <v>288</v>
      </c>
      <c r="C29" s="868">
        <f>SWO!IZ187</f>
        <v>11330</v>
      </c>
      <c r="D29" s="868">
        <f>SWO!JB187</f>
        <v>8989</v>
      </c>
      <c r="E29" s="868">
        <f>SWO!JC187</f>
        <v>8995</v>
      </c>
      <c r="F29" s="872">
        <f t="shared" si="0"/>
        <v>79.338040600176512</v>
      </c>
      <c r="G29" s="872">
        <f t="shared" si="1"/>
        <v>79.390997352162401</v>
      </c>
    </row>
    <row r="30" spans="1:7" ht="22.9" customHeight="1" x14ac:dyDescent="0.25">
      <c r="A30" s="390">
        <v>27</v>
      </c>
      <c r="B30" s="800" t="s">
        <v>289</v>
      </c>
      <c r="C30" s="868">
        <f>SWO!JJ187</f>
        <v>20969</v>
      </c>
      <c r="D30" s="868">
        <f>SWO!JL187</f>
        <v>18000</v>
      </c>
      <c r="E30" s="868">
        <f>SWO!JM187</f>
        <v>10996</v>
      </c>
      <c r="F30" s="872">
        <f t="shared" si="0"/>
        <v>85.841003385950685</v>
      </c>
      <c r="G30" s="872">
        <f t="shared" si="1"/>
        <v>52.439315179550761</v>
      </c>
    </row>
    <row r="31" spans="1:7" ht="22.9" customHeight="1" x14ac:dyDescent="0.25">
      <c r="A31" s="864">
        <v>28</v>
      </c>
      <c r="B31" s="800" t="s">
        <v>290</v>
      </c>
      <c r="C31" s="868">
        <f>SWO!JT187</f>
        <v>11351</v>
      </c>
      <c r="D31" s="868">
        <f>SWO!JV187</f>
        <v>10105</v>
      </c>
      <c r="E31" s="868">
        <f>SWO!JW187</f>
        <v>10105</v>
      </c>
      <c r="F31" s="872">
        <f t="shared" si="0"/>
        <v>89.022993568848563</v>
      </c>
      <c r="G31" s="872">
        <f t="shared" si="1"/>
        <v>89.022993568848563</v>
      </c>
    </row>
    <row r="32" spans="1:7" ht="22.9" customHeight="1" x14ac:dyDescent="0.25">
      <c r="A32" s="390">
        <v>29</v>
      </c>
      <c r="B32" s="800" t="s">
        <v>291</v>
      </c>
      <c r="C32" s="868">
        <f>SWO!KD187</f>
        <v>13850</v>
      </c>
      <c r="D32" s="868">
        <f>SWO!KF187</f>
        <v>13850</v>
      </c>
      <c r="E32" s="868">
        <f>SWO!KG187</f>
        <v>13850</v>
      </c>
      <c r="F32" s="872">
        <f t="shared" si="0"/>
        <v>100</v>
      </c>
      <c r="G32" s="872">
        <f t="shared" si="1"/>
        <v>100</v>
      </c>
    </row>
    <row r="33" spans="1:7" ht="22.9" customHeight="1" x14ac:dyDescent="0.25">
      <c r="A33" s="390">
        <v>30</v>
      </c>
      <c r="B33" s="800" t="s">
        <v>408</v>
      </c>
      <c r="C33" s="868">
        <f>SWO!KN187</f>
        <v>33685</v>
      </c>
      <c r="D33" s="868">
        <f>SWO!KP187</f>
        <v>33685</v>
      </c>
      <c r="E33" s="868">
        <f>SWO!KQ187</f>
        <v>33685</v>
      </c>
      <c r="F33" s="872">
        <f t="shared" si="0"/>
        <v>100</v>
      </c>
      <c r="G33" s="872">
        <f t="shared" si="1"/>
        <v>100</v>
      </c>
    </row>
    <row r="34" spans="1:7" ht="22.9" customHeight="1" x14ac:dyDescent="0.25">
      <c r="A34" s="864">
        <v>31</v>
      </c>
      <c r="B34" s="800" t="s">
        <v>293</v>
      </c>
      <c r="C34" s="868">
        <f>SWO!KX187</f>
        <v>11711</v>
      </c>
      <c r="D34" s="868">
        <f>SWO!KZ187</f>
        <v>11711</v>
      </c>
      <c r="E34" s="868">
        <f>SWO!LA187</f>
        <v>8934</v>
      </c>
      <c r="F34" s="872">
        <f t="shared" si="0"/>
        <v>100</v>
      </c>
      <c r="G34" s="872">
        <f t="shared" si="1"/>
        <v>76.28725130219452</v>
      </c>
    </row>
    <row r="35" spans="1:7" ht="22.9" customHeight="1" x14ac:dyDescent="0.25">
      <c r="A35" s="390">
        <v>32</v>
      </c>
      <c r="B35" s="800" t="s">
        <v>294</v>
      </c>
      <c r="C35" s="868">
        <f>SWO!LH187</f>
        <v>2676</v>
      </c>
      <c r="D35" s="868">
        <f>SWO!LJ187</f>
        <v>390</v>
      </c>
      <c r="E35" s="868">
        <f>SWO!LK187</f>
        <v>390</v>
      </c>
      <c r="F35" s="872">
        <f t="shared" si="0"/>
        <v>14.573991031390134</v>
      </c>
      <c r="G35" s="872">
        <f t="shared" si="1"/>
        <v>14.573991031390134</v>
      </c>
    </row>
    <row r="36" spans="1:7" ht="22.9" customHeight="1" x14ac:dyDescent="0.25">
      <c r="A36" s="390">
        <v>33</v>
      </c>
      <c r="B36" s="800" t="s">
        <v>409</v>
      </c>
      <c r="C36" s="868">
        <f>SWO!LR187</f>
        <v>11765</v>
      </c>
      <c r="D36" s="868">
        <f>SWO!LT187</f>
        <v>11739</v>
      </c>
      <c r="E36" s="868">
        <f>SWO!LU187</f>
        <v>11170</v>
      </c>
      <c r="F36" s="872">
        <f t="shared" si="0"/>
        <v>99.779005524861873</v>
      </c>
      <c r="G36" s="872">
        <f t="shared" si="1"/>
        <v>94.942626434339132</v>
      </c>
    </row>
    <row r="37" spans="1:7" ht="22.9" customHeight="1" x14ac:dyDescent="0.25">
      <c r="A37" s="1717" t="s">
        <v>410</v>
      </c>
      <c r="B37" s="1717"/>
      <c r="C37" s="867">
        <f>SUM(C4:C36)</f>
        <v>809282.96396396402</v>
      </c>
      <c r="D37" s="867">
        <f>SUM(D4:D36)</f>
        <v>763981.96396396402</v>
      </c>
      <c r="E37" s="867">
        <f>SUM(E4:E36)</f>
        <v>732943.96396396402</v>
      </c>
      <c r="F37" s="872">
        <f t="shared" si="0"/>
        <v>94.40232872589948</v>
      </c>
      <c r="G37" s="872">
        <f t="shared" si="1"/>
        <v>90.567081799660968</v>
      </c>
    </row>
  </sheetData>
  <mergeCells count="3">
    <mergeCell ref="A37:B37"/>
    <mergeCell ref="A1:G1"/>
    <mergeCell ref="A2:G2"/>
  </mergeCells>
  <pageMargins left="0.7" right="0.7" top="0.75" bottom="0.75" header="0.3" footer="0.3"/>
  <pageSetup scale="52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'P-38'!A1:N1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369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SWO!E64</f>
        <v>0</v>
      </c>
      <c r="E7" s="313">
        <f>SWO!F64</f>
        <v>0</v>
      </c>
      <c r="F7" s="313">
        <f>SWO!G64</f>
        <v>0</v>
      </c>
      <c r="G7" s="381">
        <f>SWO!H64</f>
        <v>0</v>
      </c>
      <c r="H7" s="381">
        <f>SWO!I64</f>
        <v>0</v>
      </c>
      <c r="I7" s="381">
        <f>SWO!J64</f>
        <v>0</v>
      </c>
      <c r="J7" s="381">
        <f>SWO!K64</f>
        <v>0</v>
      </c>
      <c r="K7" s="381">
        <f>SWO!L64</f>
        <v>0</v>
      </c>
      <c r="L7" s="381">
        <f>SWO!M64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SWO!O64</f>
        <v>0</v>
      </c>
      <c r="E8" s="313">
        <f>SWO!P64</f>
        <v>0</v>
      </c>
      <c r="F8" s="313">
        <f>SWO!Q64</f>
        <v>0</v>
      </c>
      <c r="G8" s="381">
        <f>SWO!R64</f>
        <v>0</v>
      </c>
      <c r="H8" s="381">
        <f>SWO!S64</f>
        <v>0</v>
      </c>
      <c r="I8" s="381">
        <f>SWO!T64</f>
        <v>0</v>
      </c>
      <c r="J8" s="381">
        <f>SWO!U64</f>
        <v>0</v>
      </c>
      <c r="K8" s="381">
        <f>SWO!V64</f>
        <v>0</v>
      </c>
      <c r="L8" s="381">
        <f>SWO!W64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SWO!Y64</f>
        <v>0</v>
      </c>
      <c r="E9" s="313">
        <f>SWO!Z64</f>
        <v>0</v>
      </c>
      <c r="F9" s="313">
        <f>SWO!AA64</f>
        <v>0</v>
      </c>
      <c r="G9" s="381">
        <f>SWO!AB64</f>
        <v>0</v>
      </c>
      <c r="H9" s="381">
        <f>SWO!AC64</f>
        <v>0</v>
      </c>
      <c r="I9" s="381">
        <f>SWO!AD64</f>
        <v>0</v>
      </c>
      <c r="J9" s="381">
        <f>SWO!AE64</f>
        <v>0</v>
      </c>
      <c r="K9" s="381">
        <f>SWO!AF64</f>
        <v>0</v>
      </c>
      <c r="L9" s="381">
        <f>SWO!AG64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SWO!AI64</f>
        <v>0</v>
      </c>
      <c r="E10" s="313">
        <f>SWO!AJ64</f>
        <v>0</v>
      </c>
      <c r="F10" s="313">
        <f>SWO!AK64</f>
        <v>0</v>
      </c>
      <c r="G10" s="381">
        <f>SWO!AL64</f>
        <v>0</v>
      </c>
      <c r="H10" s="381">
        <f>SWO!AM64</f>
        <v>0</v>
      </c>
      <c r="I10" s="381">
        <f>SWO!AN64</f>
        <v>0</v>
      </c>
      <c r="J10" s="381">
        <f>SWO!AO64</f>
        <v>0</v>
      </c>
      <c r="K10" s="381">
        <f>SWO!AP64</f>
        <v>0</v>
      </c>
      <c r="L10" s="381">
        <f>SWO!AQ64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SWO!AS64</f>
        <v>0</v>
      </c>
      <c r="E11" s="313">
        <f>SWO!AT64</f>
        <v>0</v>
      </c>
      <c r="F11" s="313">
        <f>SWO!AU64</f>
        <v>0</v>
      </c>
      <c r="G11" s="381">
        <f>SWO!AV64</f>
        <v>0</v>
      </c>
      <c r="H11" s="381">
        <f>SWO!AW64</f>
        <v>0</v>
      </c>
      <c r="I11" s="381">
        <f>SWO!AX64</f>
        <v>0</v>
      </c>
      <c r="J11" s="381">
        <f>SWO!AY64</f>
        <v>0</v>
      </c>
      <c r="K11" s="381">
        <f>SWO!AZ64</f>
        <v>0</v>
      </c>
      <c r="L11" s="381">
        <f>SWO!BA64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SWO!BC64</f>
        <v>1.6</v>
      </c>
      <c r="E12" s="313">
        <f>SWO!BD64</f>
        <v>0</v>
      </c>
      <c r="F12" s="313">
        <f>SWO!BE64</f>
        <v>1.6</v>
      </c>
      <c r="G12" s="381">
        <f>SWO!BF64</f>
        <v>1</v>
      </c>
      <c r="H12" s="381">
        <f>SWO!BG64</f>
        <v>0</v>
      </c>
      <c r="I12" s="381">
        <f>SWO!BH64</f>
        <v>0</v>
      </c>
      <c r="J12" s="381">
        <f>SWO!BI64</f>
        <v>1</v>
      </c>
      <c r="K12" s="381">
        <f>SWO!BJ64</f>
        <v>0</v>
      </c>
      <c r="L12" s="381">
        <f>SWO!BK64</f>
        <v>0</v>
      </c>
      <c r="M12" s="299" t="e">
        <f t="shared" si="0"/>
        <v>#DIV/0!</v>
      </c>
      <c r="N12" s="299">
        <f t="shared" si="1"/>
        <v>100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SWO!BM64</f>
        <v>0</v>
      </c>
      <c r="E13" s="313">
        <f>SWO!BN64</f>
        <v>0</v>
      </c>
      <c r="F13" s="313">
        <f>SWO!BO64</f>
        <v>0</v>
      </c>
      <c r="G13" s="381">
        <f>SWO!BP64</f>
        <v>0</v>
      </c>
      <c r="H13" s="381">
        <f>SWO!BQ64</f>
        <v>0</v>
      </c>
      <c r="I13" s="381">
        <f>SWO!BR64</f>
        <v>0</v>
      </c>
      <c r="J13" s="381">
        <f>SWO!BS64</f>
        <v>0</v>
      </c>
      <c r="K13" s="381">
        <f>SWO!BT64</f>
        <v>0</v>
      </c>
      <c r="L13" s="381">
        <f>SWO!BU64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SWO!BW64</f>
        <v>0</v>
      </c>
      <c r="E14" s="313">
        <f>SWO!BX64</f>
        <v>0</v>
      </c>
      <c r="F14" s="313">
        <f>SWO!BY64</f>
        <v>0</v>
      </c>
      <c r="G14" s="381">
        <f>SWO!BZ64</f>
        <v>0</v>
      </c>
      <c r="H14" s="381">
        <f>SWO!CA64</f>
        <v>0</v>
      </c>
      <c r="I14" s="381">
        <f>SWO!CB64</f>
        <v>0</v>
      </c>
      <c r="J14" s="381">
        <f>SWO!CC64</f>
        <v>0</v>
      </c>
      <c r="K14" s="381">
        <f>SWO!CD64</f>
        <v>0</v>
      </c>
      <c r="L14" s="381">
        <f>SWO!CE64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SWO!CG64</f>
        <v>0</v>
      </c>
      <c r="E15" s="313">
        <f>SWO!CH64</f>
        <v>0</v>
      </c>
      <c r="F15" s="313">
        <f>SWO!CI64</f>
        <v>0</v>
      </c>
      <c r="G15" s="381">
        <f>SWO!CJ64</f>
        <v>0</v>
      </c>
      <c r="H15" s="381">
        <f>SWO!CK64</f>
        <v>0</v>
      </c>
      <c r="I15" s="381">
        <f>SWO!CL64</f>
        <v>0</v>
      </c>
      <c r="J15" s="381">
        <f>SWO!CM64</f>
        <v>0</v>
      </c>
      <c r="K15" s="381">
        <f>SWO!CN64</f>
        <v>0</v>
      </c>
      <c r="L15" s="381">
        <f>SWO!CO64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SWO!CQ64</f>
        <v>0</v>
      </c>
      <c r="E16" s="313">
        <f>SWO!CR64</f>
        <v>0</v>
      </c>
      <c r="F16" s="313">
        <f>SWO!CS64</f>
        <v>0</v>
      </c>
      <c r="G16" s="381">
        <f>SWO!CT64</f>
        <v>0</v>
      </c>
      <c r="H16" s="381">
        <f>SWO!CU64</f>
        <v>0</v>
      </c>
      <c r="I16" s="381">
        <f>SWO!CV64</f>
        <v>0</v>
      </c>
      <c r="J16" s="381">
        <f>SWO!CW64</f>
        <v>0</v>
      </c>
      <c r="K16" s="381">
        <f>SWO!CX64</f>
        <v>0</v>
      </c>
      <c r="L16" s="381">
        <f>SWO!CY64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SWO!DA64</f>
        <v>0</v>
      </c>
      <c r="E17" s="313">
        <f>SWO!DB64</f>
        <v>0</v>
      </c>
      <c r="F17" s="313">
        <f>SWO!DC64</f>
        <v>0</v>
      </c>
      <c r="G17" s="381">
        <f>SWO!DD64</f>
        <v>0</v>
      </c>
      <c r="H17" s="381">
        <f>SWO!DE64</f>
        <v>0</v>
      </c>
      <c r="I17" s="381">
        <f>SWO!DF64</f>
        <v>0</v>
      </c>
      <c r="J17" s="381">
        <f>SWO!DG64</f>
        <v>0</v>
      </c>
      <c r="K17" s="381">
        <f>SWO!DH64</f>
        <v>0</v>
      </c>
      <c r="L17" s="381">
        <f>SWO!DI64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SWO!DK64</f>
        <v>0</v>
      </c>
      <c r="E18" s="313">
        <f>SWO!DL64</f>
        <v>0</v>
      </c>
      <c r="F18" s="313">
        <f>SWO!DM64</f>
        <v>0</v>
      </c>
      <c r="G18" s="381">
        <f>SWO!DN64</f>
        <v>0</v>
      </c>
      <c r="H18" s="381">
        <f>SWO!DO64</f>
        <v>0</v>
      </c>
      <c r="I18" s="381">
        <f>SWO!DP64</f>
        <v>0</v>
      </c>
      <c r="J18" s="381">
        <f>SWO!DQ64</f>
        <v>0</v>
      </c>
      <c r="K18" s="381">
        <f>SWO!DR64</f>
        <v>0</v>
      </c>
      <c r="L18" s="381">
        <f>SWO!DS64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SWO!DU64</f>
        <v>0</v>
      </c>
      <c r="E19" s="313">
        <f>SWO!DV64</f>
        <v>0</v>
      </c>
      <c r="F19" s="313">
        <f>SWO!DW64</f>
        <v>0</v>
      </c>
      <c r="G19" s="381">
        <f>SWO!DX64</f>
        <v>0</v>
      </c>
      <c r="H19" s="381">
        <f>SWO!DY64</f>
        <v>0</v>
      </c>
      <c r="I19" s="381">
        <f>SWO!DZ64</f>
        <v>0</v>
      </c>
      <c r="J19" s="381">
        <f>SWO!EA64</f>
        <v>0</v>
      </c>
      <c r="K19" s="381">
        <f>SWO!EB64</f>
        <v>0</v>
      </c>
      <c r="L19" s="381">
        <f>SWO!EC64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SWO!EE64</f>
        <v>0</v>
      </c>
      <c r="E20" s="313">
        <f>SWO!EF64</f>
        <v>0</v>
      </c>
      <c r="F20" s="313">
        <f>SWO!EG64</f>
        <v>0</v>
      </c>
      <c r="G20" s="381">
        <f>SWO!EH64</f>
        <v>10</v>
      </c>
      <c r="H20" s="381">
        <f>SWO!EI64</f>
        <v>0</v>
      </c>
      <c r="I20" s="381">
        <f>SWO!EJ64</f>
        <v>0</v>
      </c>
      <c r="J20" s="381">
        <f>SWO!EK64</f>
        <v>0</v>
      </c>
      <c r="K20" s="381">
        <f>SWO!EL64</f>
        <v>0</v>
      </c>
      <c r="L20" s="381">
        <f>SWO!EM64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SWO!EO64</f>
        <v>0</v>
      </c>
      <c r="E21" s="313">
        <f>SWO!EP64</f>
        <v>0</v>
      </c>
      <c r="F21" s="313">
        <f>SWO!EQ64</f>
        <v>0</v>
      </c>
      <c r="G21" s="381">
        <f>SWO!ER64</f>
        <v>0</v>
      </c>
      <c r="H21" s="381">
        <f>SWO!ES64</f>
        <v>0</v>
      </c>
      <c r="I21" s="381">
        <f>SWO!ET64</f>
        <v>0</v>
      </c>
      <c r="J21" s="381">
        <f>SWO!EU64</f>
        <v>0</v>
      </c>
      <c r="K21" s="381">
        <f>SWO!EV64</f>
        <v>0</v>
      </c>
      <c r="L21" s="381">
        <f>SWO!EW64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SWO!EY64</f>
        <v>0</v>
      </c>
      <c r="E22" s="313">
        <f>SWO!EZ64</f>
        <v>0</v>
      </c>
      <c r="F22" s="313">
        <f>SWO!FA64</f>
        <v>0</v>
      </c>
      <c r="G22" s="381">
        <f>SWO!FB64</f>
        <v>0</v>
      </c>
      <c r="H22" s="381">
        <f>SWO!FC64</f>
        <v>0</v>
      </c>
      <c r="I22" s="381">
        <f>SWO!FD64</f>
        <v>0</v>
      </c>
      <c r="J22" s="381">
        <f>SWO!FE64</f>
        <v>0</v>
      </c>
      <c r="K22" s="381">
        <f>SWO!FF64</f>
        <v>0</v>
      </c>
      <c r="L22" s="381">
        <f>SWO!FG64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SWO!FI64</f>
        <v>0</v>
      </c>
      <c r="E23" s="313">
        <f>SWO!FJ64</f>
        <v>0</v>
      </c>
      <c r="F23" s="313">
        <f>SWO!FK64</f>
        <v>0</v>
      </c>
      <c r="G23" s="381">
        <f>SWO!FL64</f>
        <v>0</v>
      </c>
      <c r="H23" s="381">
        <f>SWO!FM64</f>
        <v>0</v>
      </c>
      <c r="I23" s="381">
        <f>SWO!FN64</f>
        <v>0</v>
      </c>
      <c r="J23" s="381">
        <f>SWO!FO64</f>
        <v>0</v>
      </c>
      <c r="K23" s="381">
        <f>SWO!FP64</f>
        <v>0</v>
      </c>
      <c r="L23" s="381">
        <f>SWO!FQ64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SWO!FS64</f>
        <v>0</v>
      </c>
      <c r="E24" s="313">
        <f>SWO!FT64</f>
        <v>0</v>
      </c>
      <c r="F24" s="313">
        <f>SWO!FU64</f>
        <v>0</v>
      </c>
      <c r="G24" s="381">
        <f>SWO!FV64</f>
        <v>0</v>
      </c>
      <c r="H24" s="381">
        <f>SWO!FW64</f>
        <v>0</v>
      </c>
      <c r="I24" s="381">
        <f>SWO!FX64</f>
        <v>0</v>
      </c>
      <c r="J24" s="381">
        <f>SWO!FY64</f>
        <v>0</v>
      </c>
      <c r="K24" s="381">
        <f>SWO!FZ64</f>
        <v>0</v>
      </c>
      <c r="L24" s="381">
        <f>SWO!GA64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SWO!GC64</f>
        <v>0</v>
      </c>
      <c r="E25" s="313">
        <f>SWO!GD64</f>
        <v>0</v>
      </c>
      <c r="F25" s="313">
        <f>SWO!GE64</f>
        <v>0</v>
      </c>
      <c r="G25" s="381">
        <f>SWO!GF64</f>
        <v>0</v>
      </c>
      <c r="H25" s="381">
        <f>SWO!GG64</f>
        <v>0</v>
      </c>
      <c r="I25" s="381">
        <f>SWO!GH64</f>
        <v>0</v>
      </c>
      <c r="J25" s="381">
        <f>SWO!GI64</f>
        <v>0</v>
      </c>
      <c r="K25" s="381">
        <f>SWO!GJ64</f>
        <v>0</v>
      </c>
      <c r="L25" s="381">
        <f>SWO!GK64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SWO!GM64</f>
        <v>0</v>
      </c>
      <c r="E26" s="313">
        <f>SWO!GN64</f>
        <v>0</v>
      </c>
      <c r="F26" s="313">
        <f>SWO!GO64</f>
        <v>0</v>
      </c>
      <c r="G26" s="381">
        <f>SWO!GP64</f>
        <v>0</v>
      </c>
      <c r="H26" s="381">
        <f>SWO!GQ64</f>
        <v>0</v>
      </c>
      <c r="I26" s="381">
        <f>SWO!GR64</f>
        <v>0</v>
      </c>
      <c r="J26" s="381">
        <f>SWO!GS64</f>
        <v>0</v>
      </c>
      <c r="K26" s="381">
        <f>SWO!GT64</f>
        <v>0</v>
      </c>
      <c r="L26" s="381">
        <f>SWO!GU64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SWO!GW64</f>
        <v>0</v>
      </c>
      <c r="E27" s="313">
        <f>SWO!GX64</f>
        <v>0</v>
      </c>
      <c r="F27" s="313">
        <f>SWO!GY64</f>
        <v>0</v>
      </c>
      <c r="G27" s="381">
        <f>SWO!GZ64</f>
        <v>0</v>
      </c>
      <c r="H27" s="381">
        <f>SWO!HA64</f>
        <v>0</v>
      </c>
      <c r="I27" s="381">
        <f>SWO!HB64</f>
        <v>0</v>
      </c>
      <c r="J27" s="381">
        <f>SWO!HC64</f>
        <v>0</v>
      </c>
      <c r="K27" s="381">
        <f>SWO!HD64</f>
        <v>0</v>
      </c>
      <c r="L27" s="381">
        <f>SWO!HE64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SWO!HG64</f>
        <v>0</v>
      </c>
      <c r="E28" s="313">
        <f>SWO!HH64</f>
        <v>0</v>
      </c>
      <c r="F28" s="313">
        <f>SWO!HI64</f>
        <v>0</v>
      </c>
      <c r="G28" s="381">
        <f>SWO!HJ64</f>
        <v>0</v>
      </c>
      <c r="H28" s="381">
        <f>SWO!HK64</f>
        <v>0</v>
      </c>
      <c r="I28" s="381">
        <f>SWO!HL64</f>
        <v>0</v>
      </c>
      <c r="J28" s="381">
        <f>SWO!HM64</f>
        <v>0</v>
      </c>
      <c r="K28" s="381">
        <f>SWO!HN64</f>
        <v>0</v>
      </c>
      <c r="L28" s="381">
        <f>SWO!HO64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SWO!HQ64</f>
        <v>0</v>
      </c>
      <c r="E29" s="313">
        <f>SWO!HR64</f>
        <v>0</v>
      </c>
      <c r="F29" s="313">
        <f>SWO!HS64</f>
        <v>0</v>
      </c>
      <c r="G29" s="381">
        <f>SWO!HT64</f>
        <v>0</v>
      </c>
      <c r="H29" s="381">
        <f>SWO!HU64</f>
        <v>0</v>
      </c>
      <c r="I29" s="381">
        <f>SWO!HV64</f>
        <v>0</v>
      </c>
      <c r="J29" s="381">
        <f>SWO!HW64</f>
        <v>0</v>
      </c>
      <c r="K29" s="381">
        <f>SWO!HX64</f>
        <v>0</v>
      </c>
      <c r="L29" s="381">
        <f>SWO!HY64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SWO!IA64</f>
        <v>0</v>
      </c>
      <c r="E30" s="313">
        <f>SWO!IB64</f>
        <v>0</v>
      </c>
      <c r="F30" s="313">
        <f>SWO!IC64</f>
        <v>0</v>
      </c>
      <c r="G30" s="381">
        <f>SWO!ID64</f>
        <v>0</v>
      </c>
      <c r="H30" s="381">
        <f>SWO!IE64</f>
        <v>0</v>
      </c>
      <c r="I30" s="381">
        <f>SWO!IF64</f>
        <v>0</v>
      </c>
      <c r="J30" s="381">
        <f>SWO!IG64</f>
        <v>0</v>
      </c>
      <c r="K30" s="381">
        <f>SWO!IH64</f>
        <v>0</v>
      </c>
      <c r="L30" s="381">
        <f>SWO!II64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SWO!IK64</f>
        <v>0</v>
      </c>
      <c r="E31" s="313">
        <f>SWO!IL64</f>
        <v>0</v>
      </c>
      <c r="F31" s="313">
        <f>SWO!IM64</f>
        <v>0</v>
      </c>
      <c r="G31" s="381">
        <f>SWO!IN64</f>
        <v>0</v>
      </c>
      <c r="H31" s="381">
        <f>SWO!IO64</f>
        <v>0</v>
      </c>
      <c r="I31" s="381">
        <f>SWO!IP64</f>
        <v>0</v>
      </c>
      <c r="J31" s="381">
        <f>SWO!IQ64</f>
        <v>0</v>
      </c>
      <c r="K31" s="381">
        <f>SWO!IR64</f>
        <v>0</v>
      </c>
      <c r="L31" s="381">
        <f>SWO!IS64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SWO!IU64</f>
        <v>0</v>
      </c>
      <c r="E32" s="313">
        <f>SWO!IV64</f>
        <v>0</v>
      </c>
      <c r="F32" s="313">
        <f>SWO!IW64</f>
        <v>0</v>
      </c>
      <c r="G32" s="381">
        <f>SWO!IX64</f>
        <v>0</v>
      </c>
      <c r="H32" s="381">
        <f>SWO!IY64</f>
        <v>0</v>
      </c>
      <c r="I32" s="381">
        <f>SWO!IZ64</f>
        <v>0</v>
      </c>
      <c r="J32" s="381">
        <f>SWO!JA64</f>
        <v>0</v>
      </c>
      <c r="K32" s="381">
        <f>SWO!JB64</f>
        <v>0</v>
      </c>
      <c r="L32" s="381">
        <f>SWO!JC64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SWO!JE64</f>
        <v>0</v>
      </c>
      <c r="E33" s="313">
        <f>SWO!JF64</f>
        <v>0</v>
      </c>
      <c r="F33" s="313">
        <f>SWO!JG64</f>
        <v>0</v>
      </c>
      <c r="G33" s="381">
        <f>SWO!JH64</f>
        <v>0</v>
      </c>
      <c r="H33" s="381">
        <f>SWO!JI64</f>
        <v>0</v>
      </c>
      <c r="I33" s="381">
        <f>SWO!JJ64</f>
        <v>0</v>
      </c>
      <c r="J33" s="381">
        <f>SWO!JK64</f>
        <v>0</v>
      </c>
      <c r="K33" s="381">
        <f>SWO!JL64</f>
        <v>0</v>
      </c>
      <c r="L33" s="381">
        <f>SWO!JM64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SWO!JO64</f>
        <v>0</v>
      </c>
      <c r="E34" s="313">
        <f>SWO!JP64</f>
        <v>0</v>
      </c>
      <c r="F34" s="313">
        <f>SWO!JQ64</f>
        <v>0</v>
      </c>
      <c r="G34" s="381">
        <f>SWO!JR64</f>
        <v>0</v>
      </c>
      <c r="H34" s="381">
        <f>SWO!JS64</f>
        <v>0</v>
      </c>
      <c r="I34" s="381">
        <f>SWO!JT64</f>
        <v>0</v>
      </c>
      <c r="J34" s="381">
        <f>SWO!JU64</f>
        <v>0</v>
      </c>
      <c r="K34" s="381">
        <f>SWO!JV64</f>
        <v>0</v>
      </c>
      <c r="L34" s="381">
        <f>SWO!JW64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SWO!JY64</f>
        <v>0</v>
      </c>
      <c r="E35" s="313">
        <f>SWO!JZ64</f>
        <v>0</v>
      </c>
      <c r="F35" s="313">
        <f>SWO!KA64</f>
        <v>0</v>
      </c>
      <c r="G35" s="381">
        <f>SWO!KB64</f>
        <v>0</v>
      </c>
      <c r="H35" s="381">
        <f>SWO!KC64</f>
        <v>0</v>
      </c>
      <c r="I35" s="381">
        <f>SWO!KD64</f>
        <v>0</v>
      </c>
      <c r="J35" s="381">
        <f>SWO!KE64</f>
        <v>0</v>
      </c>
      <c r="K35" s="381">
        <f>SWO!KF64</f>
        <v>0</v>
      </c>
      <c r="L35" s="381">
        <f>SWO!KG64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SWO!KI64</f>
        <v>0</v>
      </c>
      <c r="E36" s="313">
        <f>SWO!KJ64</f>
        <v>0</v>
      </c>
      <c r="F36" s="313">
        <f>SWO!KK64</f>
        <v>0</v>
      </c>
      <c r="G36" s="381">
        <f>SWO!KL64</f>
        <v>0</v>
      </c>
      <c r="H36" s="381">
        <f>SWO!KM64</f>
        <v>0</v>
      </c>
      <c r="I36" s="381">
        <f>SWO!KN64</f>
        <v>0</v>
      </c>
      <c r="J36" s="381">
        <f>SWO!KO64</f>
        <v>0</v>
      </c>
      <c r="K36" s="381">
        <f>SWO!KP64</f>
        <v>0</v>
      </c>
      <c r="L36" s="381">
        <f>SWO!KQ64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SWO!KS64</f>
        <v>0</v>
      </c>
      <c r="E37" s="313">
        <f>SWO!KT64</f>
        <v>0</v>
      </c>
      <c r="F37" s="313">
        <f>SWO!KU64</f>
        <v>0</v>
      </c>
      <c r="G37" s="381">
        <f>SWO!KV64</f>
        <v>10</v>
      </c>
      <c r="H37" s="381">
        <f>SWO!KW64</f>
        <v>0</v>
      </c>
      <c r="I37" s="381">
        <f>SWO!KX64</f>
        <v>0</v>
      </c>
      <c r="J37" s="381">
        <f>SWO!KY64</f>
        <v>0</v>
      </c>
      <c r="K37" s="381">
        <f>SWO!KZ64</f>
        <v>0</v>
      </c>
      <c r="L37" s="381">
        <f>SWO!LA64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SWO!LC64</f>
        <v>0</v>
      </c>
      <c r="E38" s="313">
        <f>SWO!LD64</f>
        <v>0</v>
      </c>
      <c r="F38" s="313">
        <f>SWO!LE64</f>
        <v>0</v>
      </c>
      <c r="G38" s="381">
        <f>SWO!LF64</f>
        <v>0</v>
      </c>
      <c r="H38" s="381">
        <f>SWO!LG64</f>
        <v>0</v>
      </c>
      <c r="I38" s="381">
        <f>SWO!LH64</f>
        <v>0</v>
      </c>
      <c r="J38" s="381">
        <f>SWO!LI64</f>
        <v>0</v>
      </c>
      <c r="K38" s="381">
        <f>SWO!LJ64</f>
        <v>0</v>
      </c>
      <c r="L38" s="381">
        <f>SWO!LK64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SWO!LM64</f>
        <v>0</v>
      </c>
      <c r="E39" s="313">
        <f>SWO!LN64</f>
        <v>0</v>
      </c>
      <c r="F39" s="313">
        <f>SWO!LO64</f>
        <v>0</v>
      </c>
      <c r="G39" s="381">
        <f>SWO!LP64</f>
        <v>0</v>
      </c>
      <c r="H39" s="381">
        <f>SWO!LQ64</f>
        <v>0</v>
      </c>
      <c r="I39" s="381">
        <f>SWO!LR64</f>
        <v>0</v>
      </c>
      <c r="J39" s="381">
        <f>SWO!LS64</f>
        <v>0</v>
      </c>
      <c r="K39" s="381">
        <f>SWO!LT64</f>
        <v>0</v>
      </c>
      <c r="L39" s="381">
        <f>SWO!LU64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1.6</v>
      </c>
      <c r="E40" s="303">
        <f t="shared" si="2"/>
        <v>0</v>
      </c>
      <c r="F40" s="303">
        <f t="shared" si="2"/>
        <v>1.6</v>
      </c>
      <c r="G40" s="382">
        <f t="shared" si="2"/>
        <v>21</v>
      </c>
      <c r="H40" s="382">
        <f t="shared" si="2"/>
        <v>0</v>
      </c>
      <c r="I40" s="382">
        <f t="shared" si="2"/>
        <v>0</v>
      </c>
      <c r="J40" s="382">
        <f t="shared" si="2"/>
        <v>1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>
        <f t="shared" si="1"/>
        <v>100</v>
      </c>
    </row>
    <row r="41" spans="1:14" ht="22.5" x14ac:dyDescent="0.25">
      <c r="A41" s="1740" t="s">
        <v>309</v>
      </c>
      <c r="B41" s="1741"/>
      <c r="C41" s="322"/>
      <c r="D41" s="331">
        <f>SWO!MQ64</f>
        <v>0</v>
      </c>
      <c r="E41" s="331">
        <f>SWO!MR64</f>
        <v>0</v>
      </c>
      <c r="F41" s="331">
        <f>SWO!MS64</f>
        <v>0</v>
      </c>
      <c r="G41" s="383">
        <f>SWO!MT64</f>
        <v>0</v>
      </c>
      <c r="H41" s="383">
        <f>SWO!MU64</f>
        <v>0</v>
      </c>
      <c r="I41" s="383">
        <f>SWO!MV64</f>
        <v>0</v>
      </c>
      <c r="J41" s="383">
        <f>SWO!MW64</f>
        <v>0</v>
      </c>
      <c r="K41" s="383">
        <f>SWO!MX64</f>
        <v>0</v>
      </c>
      <c r="L41" s="383">
        <f>SWO!MY64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1.6</v>
      </c>
      <c r="E43" s="310">
        <f t="shared" si="3"/>
        <v>0</v>
      </c>
      <c r="F43" s="310">
        <f t="shared" si="3"/>
        <v>1.6</v>
      </c>
      <c r="G43" s="385">
        <f t="shared" si="3"/>
        <v>21</v>
      </c>
      <c r="H43" s="385">
        <f t="shared" si="3"/>
        <v>0</v>
      </c>
      <c r="I43" s="385">
        <f t="shared" si="3"/>
        <v>0</v>
      </c>
      <c r="J43" s="385">
        <f t="shared" si="3"/>
        <v>1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>
        <f t="shared" si="1"/>
        <v>100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6" activePane="bottomRight" state="frozen"/>
      <selection sqref="A1:O1"/>
      <selection pane="topRight" sqref="A1:O1"/>
      <selection pane="bottomLeft" sqref="A1:O1"/>
      <selection pane="bottomRight" activeCell="O2" sqref="O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'P-38'!A1:N1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370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0</v>
      </c>
      <c r="D7" s="313">
        <f>SWO!E65</f>
        <v>0</v>
      </c>
      <c r="E7" s="313">
        <f>SWO!F65</f>
        <v>0</v>
      </c>
      <c r="F7" s="313">
        <f>SWO!G65</f>
        <v>0</v>
      </c>
      <c r="G7" s="381">
        <v>0</v>
      </c>
      <c r="H7" s="381">
        <f>SWO!I65</f>
        <v>0</v>
      </c>
      <c r="I7" s="381">
        <f>SWO!J65</f>
        <v>0</v>
      </c>
      <c r="J7" s="381">
        <f>SWO!K65</f>
        <v>0</v>
      </c>
      <c r="K7" s="381">
        <f>SWO!L65</f>
        <v>0</v>
      </c>
      <c r="L7" s="381">
        <f>SWO!M65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0</v>
      </c>
      <c r="D8" s="313">
        <f>SWO!O65</f>
        <v>0</v>
      </c>
      <c r="E8" s="313">
        <f>SWO!P65</f>
        <v>0</v>
      </c>
      <c r="F8" s="313">
        <f>SWO!Q65</f>
        <v>0</v>
      </c>
      <c r="G8" s="381">
        <v>0</v>
      </c>
      <c r="H8" s="381">
        <f>SWO!S65</f>
        <v>0</v>
      </c>
      <c r="I8" s="381">
        <f>SWO!T65</f>
        <v>0</v>
      </c>
      <c r="J8" s="381">
        <f>SWO!U65</f>
        <v>0</v>
      </c>
      <c r="K8" s="381">
        <f>SWO!V65</f>
        <v>0</v>
      </c>
      <c r="L8" s="381">
        <f>SWO!W65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0.01</v>
      </c>
      <c r="D9" s="313">
        <f>SWO!Y65</f>
        <v>0</v>
      </c>
      <c r="E9" s="313">
        <f>SWO!Z65</f>
        <v>0</v>
      </c>
      <c r="F9" s="313">
        <f>SWO!AA65</f>
        <v>0</v>
      </c>
      <c r="G9" s="381">
        <v>20</v>
      </c>
      <c r="H9" s="381">
        <f>SWO!AC65</f>
        <v>0</v>
      </c>
      <c r="I9" s="381">
        <f>SWO!AD65</f>
        <v>0</v>
      </c>
      <c r="J9" s="381">
        <f>SWO!AE65</f>
        <v>0</v>
      </c>
      <c r="K9" s="381">
        <f>SWO!AF65</f>
        <v>0</v>
      </c>
      <c r="L9" s="381">
        <f>SWO!AG65</f>
        <v>0</v>
      </c>
      <c r="M9" s="299">
        <f t="shared" si="0"/>
        <v>0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0.01</v>
      </c>
      <c r="D10" s="313">
        <f>SWO!AI65</f>
        <v>0</v>
      </c>
      <c r="E10" s="313">
        <f>SWO!AJ65</f>
        <v>0</v>
      </c>
      <c r="F10" s="313">
        <f>SWO!AK65</f>
        <v>0</v>
      </c>
      <c r="G10" s="381">
        <v>20</v>
      </c>
      <c r="H10" s="381">
        <f>SWO!AM65</f>
        <v>0</v>
      </c>
      <c r="I10" s="381">
        <f>SWO!AN65</f>
        <v>0</v>
      </c>
      <c r="J10" s="381">
        <f>SWO!AO65</f>
        <v>0</v>
      </c>
      <c r="K10" s="381">
        <f>SWO!AP65</f>
        <v>0</v>
      </c>
      <c r="L10" s="381">
        <f>SWO!AQ65</f>
        <v>0</v>
      </c>
      <c r="M10" s="299">
        <f t="shared" si="0"/>
        <v>0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0.01</v>
      </c>
      <c r="D11" s="313">
        <f>SWO!AS65</f>
        <v>0</v>
      </c>
      <c r="E11" s="313">
        <f>SWO!AT65</f>
        <v>0</v>
      </c>
      <c r="F11" s="313">
        <f>SWO!AU65</f>
        <v>0</v>
      </c>
      <c r="G11" s="381">
        <v>20</v>
      </c>
      <c r="H11" s="381">
        <f>SWO!AW65</f>
        <v>0</v>
      </c>
      <c r="I11" s="381">
        <f>SWO!AX65</f>
        <v>0</v>
      </c>
      <c r="J11" s="381">
        <f>SWO!AY65</f>
        <v>0</v>
      </c>
      <c r="K11" s="381">
        <f>SWO!AZ65</f>
        <v>0</v>
      </c>
      <c r="L11" s="381">
        <f>SWO!BA65</f>
        <v>0</v>
      </c>
      <c r="M11" s="299">
        <f t="shared" si="0"/>
        <v>0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0.01</v>
      </c>
      <c r="D12" s="313">
        <f>SWO!BC65</f>
        <v>0</v>
      </c>
      <c r="E12" s="313">
        <f>SWO!BD65</f>
        <v>0</v>
      </c>
      <c r="F12" s="313">
        <f>SWO!BE65</f>
        <v>0</v>
      </c>
      <c r="G12" s="381">
        <v>20</v>
      </c>
      <c r="H12" s="381">
        <f>SWO!BG65</f>
        <v>0</v>
      </c>
      <c r="I12" s="381">
        <f>SWO!BH65</f>
        <v>0</v>
      </c>
      <c r="J12" s="381">
        <f>SWO!BI65</f>
        <v>0</v>
      </c>
      <c r="K12" s="381">
        <f>SWO!BJ65</f>
        <v>0</v>
      </c>
      <c r="L12" s="381">
        <f>SWO!BK65</f>
        <v>0</v>
      </c>
      <c r="M12" s="299">
        <f t="shared" si="0"/>
        <v>0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0.85</v>
      </c>
      <c r="D13" s="313">
        <f>SWO!BM65</f>
        <v>0</v>
      </c>
      <c r="E13" s="313">
        <f>SWO!BN65</f>
        <v>0</v>
      </c>
      <c r="F13" s="313">
        <f>SWO!BO65</f>
        <v>0</v>
      </c>
      <c r="G13" s="381">
        <v>1700.0000000000002</v>
      </c>
      <c r="H13" s="381">
        <f>SWO!BQ65</f>
        <v>0</v>
      </c>
      <c r="I13" s="381">
        <f>SWO!BR65</f>
        <v>0</v>
      </c>
      <c r="J13" s="381">
        <f>SWO!BS65</f>
        <v>0</v>
      </c>
      <c r="K13" s="381">
        <f>SWO!BT65</f>
        <v>0</v>
      </c>
      <c r="L13" s="381">
        <f>SWO!BU65</f>
        <v>0</v>
      </c>
      <c r="M13" s="299">
        <f t="shared" si="0"/>
        <v>0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0.01</v>
      </c>
      <c r="D14" s="313">
        <f>SWO!BW65</f>
        <v>0</v>
      </c>
      <c r="E14" s="313">
        <f>SWO!BX65</f>
        <v>0</v>
      </c>
      <c r="F14" s="313">
        <f>SWO!BY65</f>
        <v>0</v>
      </c>
      <c r="G14" s="381">
        <v>20</v>
      </c>
      <c r="H14" s="381">
        <f>SWO!CA65</f>
        <v>0</v>
      </c>
      <c r="I14" s="381">
        <f>SWO!CB65</f>
        <v>0</v>
      </c>
      <c r="J14" s="381">
        <f>SWO!CC65</f>
        <v>0</v>
      </c>
      <c r="K14" s="381">
        <f>SWO!CD65</f>
        <v>0</v>
      </c>
      <c r="L14" s="381">
        <f>SWO!CE65</f>
        <v>0</v>
      </c>
      <c r="M14" s="299">
        <f t="shared" si="0"/>
        <v>0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0.01</v>
      </c>
      <c r="D15" s="313">
        <f>SWO!CG65</f>
        <v>0</v>
      </c>
      <c r="E15" s="313">
        <f>SWO!CH65</f>
        <v>0</v>
      </c>
      <c r="F15" s="313">
        <f>SWO!CI65</f>
        <v>0</v>
      </c>
      <c r="G15" s="381">
        <v>20</v>
      </c>
      <c r="H15" s="381">
        <f>SWO!CK65</f>
        <v>0</v>
      </c>
      <c r="I15" s="381">
        <f>SWO!CL65</f>
        <v>0</v>
      </c>
      <c r="J15" s="381">
        <f>SWO!CM65</f>
        <v>0</v>
      </c>
      <c r="K15" s="381">
        <f>SWO!CN65</f>
        <v>0</v>
      </c>
      <c r="L15" s="381">
        <f>SWO!CO65</f>
        <v>0</v>
      </c>
      <c r="M15" s="299">
        <f t="shared" si="0"/>
        <v>0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0.01</v>
      </c>
      <c r="D16" s="313">
        <f>SWO!CQ65</f>
        <v>0</v>
      </c>
      <c r="E16" s="313">
        <f>SWO!CR65</f>
        <v>0</v>
      </c>
      <c r="F16" s="313">
        <f>SWO!CS65</f>
        <v>0</v>
      </c>
      <c r="G16" s="381">
        <v>20</v>
      </c>
      <c r="H16" s="381">
        <f>SWO!CU65</f>
        <v>0</v>
      </c>
      <c r="I16" s="381">
        <f>SWO!CV65</f>
        <v>0</v>
      </c>
      <c r="J16" s="381">
        <f>SWO!CW65</f>
        <v>0</v>
      </c>
      <c r="K16" s="381">
        <f>SWO!CX65</f>
        <v>0</v>
      </c>
      <c r="L16" s="381">
        <f>SWO!CY65</f>
        <v>0</v>
      </c>
      <c r="M16" s="299">
        <f t="shared" si="0"/>
        <v>0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0.01</v>
      </c>
      <c r="D17" s="313">
        <f>SWO!DA65</f>
        <v>0</v>
      </c>
      <c r="E17" s="313">
        <f>SWO!DB65</f>
        <v>0</v>
      </c>
      <c r="F17" s="313">
        <f>SWO!DC65</f>
        <v>0</v>
      </c>
      <c r="G17" s="381">
        <v>20</v>
      </c>
      <c r="H17" s="381">
        <f>SWO!DE65</f>
        <v>0</v>
      </c>
      <c r="I17" s="381">
        <f>SWO!DF65</f>
        <v>0</v>
      </c>
      <c r="J17" s="381">
        <f>SWO!DG65</f>
        <v>0</v>
      </c>
      <c r="K17" s="381">
        <f>SWO!DH65</f>
        <v>0</v>
      </c>
      <c r="L17" s="381">
        <f>SWO!DI65</f>
        <v>0</v>
      </c>
      <c r="M17" s="299">
        <f t="shared" si="0"/>
        <v>0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0.01</v>
      </c>
      <c r="D18" s="313">
        <f>SWO!DK65</f>
        <v>0</v>
      </c>
      <c r="E18" s="313">
        <f>SWO!DL65</f>
        <v>0</v>
      </c>
      <c r="F18" s="313">
        <f>SWO!DM65</f>
        <v>0</v>
      </c>
      <c r="G18" s="381">
        <v>20</v>
      </c>
      <c r="H18" s="381">
        <f>SWO!DO65</f>
        <v>0</v>
      </c>
      <c r="I18" s="381">
        <f>SWO!DP65</f>
        <v>0</v>
      </c>
      <c r="J18" s="381">
        <f>SWO!DQ65</f>
        <v>0</v>
      </c>
      <c r="K18" s="381">
        <f>SWO!DR65</f>
        <v>0</v>
      </c>
      <c r="L18" s="381">
        <f>SWO!DS65</f>
        <v>0</v>
      </c>
      <c r="M18" s="299">
        <f t="shared" si="0"/>
        <v>0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0.01</v>
      </c>
      <c r="D19" s="313">
        <f>SWO!DU65</f>
        <v>0</v>
      </c>
      <c r="E19" s="313">
        <f>SWO!DV65</f>
        <v>0</v>
      </c>
      <c r="F19" s="313">
        <f>SWO!DW65</f>
        <v>0</v>
      </c>
      <c r="G19" s="381">
        <v>20</v>
      </c>
      <c r="H19" s="381">
        <f>SWO!DY65</f>
        <v>0</v>
      </c>
      <c r="I19" s="381">
        <f>SWO!DZ65</f>
        <v>0</v>
      </c>
      <c r="J19" s="381">
        <f>SWO!EA65</f>
        <v>0</v>
      </c>
      <c r="K19" s="381">
        <f>SWO!EB65</f>
        <v>0</v>
      </c>
      <c r="L19" s="381">
        <f>SWO!EC65</f>
        <v>0</v>
      </c>
      <c r="M19" s="299">
        <f t="shared" si="0"/>
        <v>0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0.01</v>
      </c>
      <c r="D20" s="313">
        <f>SWO!EE65</f>
        <v>0</v>
      </c>
      <c r="E20" s="313">
        <f>SWO!EF65</f>
        <v>0</v>
      </c>
      <c r="F20" s="313">
        <f>SWO!EG65</f>
        <v>0</v>
      </c>
      <c r="G20" s="381">
        <v>20</v>
      </c>
      <c r="H20" s="381">
        <f>SWO!EI65</f>
        <v>0</v>
      </c>
      <c r="I20" s="381">
        <f>SWO!EJ65</f>
        <v>0</v>
      </c>
      <c r="J20" s="381">
        <f>SWO!EK65</f>
        <v>0</v>
      </c>
      <c r="K20" s="381">
        <f>SWO!EL65</f>
        <v>0</v>
      </c>
      <c r="L20" s="381">
        <f>SWO!EM65</f>
        <v>0</v>
      </c>
      <c r="M20" s="299">
        <f t="shared" si="0"/>
        <v>0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0</v>
      </c>
      <c r="D21" s="313">
        <f>SWO!EO65</f>
        <v>0</v>
      </c>
      <c r="E21" s="313">
        <f>SWO!EP65</f>
        <v>0</v>
      </c>
      <c r="F21" s="313">
        <f>SWO!EQ65</f>
        <v>0</v>
      </c>
      <c r="G21" s="381">
        <v>0</v>
      </c>
      <c r="H21" s="381">
        <f>SWO!ES65</f>
        <v>0</v>
      </c>
      <c r="I21" s="381">
        <f>SWO!ET65</f>
        <v>0</v>
      </c>
      <c r="J21" s="381">
        <f>SWO!EU65</f>
        <v>0</v>
      </c>
      <c r="K21" s="381">
        <f>SWO!EV65</f>
        <v>0</v>
      </c>
      <c r="L21" s="381">
        <f>SWO!EW65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0.01</v>
      </c>
      <c r="D22" s="313">
        <f>SWO!EY65</f>
        <v>0</v>
      </c>
      <c r="E22" s="313">
        <f>SWO!EZ65</f>
        <v>0</v>
      </c>
      <c r="F22" s="313">
        <f>SWO!FA65</f>
        <v>0</v>
      </c>
      <c r="G22" s="381">
        <v>20</v>
      </c>
      <c r="H22" s="381">
        <f>SWO!FC65</f>
        <v>0</v>
      </c>
      <c r="I22" s="381">
        <f>SWO!FD65</f>
        <v>0</v>
      </c>
      <c r="J22" s="381">
        <f>SWO!FE65</f>
        <v>0</v>
      </c>
      <c r="K22" s="381">
        <f>SWO!FF65</f>
        <v>0</v>
      </c>
      <c r="L22" s="381">
        <f>SWO!FG65</f>
        <v>0</v>
      </c>
      <c r="M22" s="299">
        <f t="shared" si="0"/>
        <v>0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0</v>
      </c>
      <c r="D23" s="313">
        <f>SWO!FI65</f>
        <v>0</v>
      </c>
      <c r="E23" s="313">
        <f>SWO!FJ65</f>
        <v>0</v>
      </c>
      <c r="F23" s="313">
        <f>SWO!FK65</f>
        <v>0</v>
      </c>
      <c r="G23" s="381">
        <v>0</v>
      </c>
      <c r="H23" s="381">
        <f>SWO!FM65</f>
        <v>0</v>
      </c>
      <c r="I23" s="381">
        <f>SWO!FN65</f>
        <v>0</v>
      </c>
      <c r="J23" s="381">
        <f>SWO!FO65</f>
        <v>0</v>
      </c>
      <c r="K23" s="381">
        <f>SWO!FP65</f>
        <v>0</v>
      </c>
      <c r="L23" s="381">
        <f>SWO!FQ65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0</v>
      </c>
      <c r="D24" s="313">
        <f>SWO!FS65</f>
        <v>0</v>
      </c>
      <c r="E24" s="313">
        <f>SWO!FT65</f>
        <v>0</v>
      </c>
      <c r="F24" s="313">
        <f>SWO!FU65</f>
        <v>0</v>
      </c>
      <c r="G24" s="381">
        <v>0</v>
      </c>
      <c r="H24" s="381">
        <f>SWO!FW65</f>
        <v>0</v>
      </c>
      <c r="I24" s="381">
        <f>SWO!FX65</f>
        <v>0</v>
      </c>
      <c r="J24" s="381">
        <f>SWO!FY65</f>
        <v>0</v>
      </c>
      <c r="K24" s="381">
        <f>SWO!FZ65</f>
        <v>0</v>
      </c>
      <c r="L24" s="381">
        <f>SWO!GA65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0.01</v>
      </c>
      <c r="D25" s="313">
        <f>SWO!GC65</f>
        <v>0</v>
      </c>
      <c r="E25" s="313">
        <f>SWO!GD65</f>
        <v>0</v>
      </c>
      <c r="F25" s="313">
        <f>SWO!GE65</f>
        <v>0</v>
      </c>
      <c r="G25" s="381">
        <v>20</v>
      </c>
      <c r="H25" s="381">
        <f>SWO!GG65</f>
        <v>0</v>
      </c>
      <c r="I25" s="381">
        <f>SWO!GH65</f>
        <v>0</v>
      </c>
      <c r="J25" s="381">
        <f>SWO!GI65</f>
        <v>0</v>
      </c>
      <c r="K25" s="381">
        <f>SWO!GJ65</f>
        <v>0</v>
      </c>
      <c r="L25" s="381">
        <f>SWO!GK65</f>
        <v>0</v>
      </c>
      <c r="M25" s="299">
        <f t="shared" si="0"/>
        <v>0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0.01</v>
      </c>
      <c r="D26" s="313">
        <f>SWO!GM65</f>
        <v>0</v>
      </c>
      <c r="E26" s="313">
        <f>SWO!GN65</f>
        <v>0</v>
      </c>
      <c r="F26" s="313">
        <f>SWO!GO65</f>
        <v>0</v>
      </c>
      <c r="G26" s="381">
        <v>20</v>
      </c>
      <c r="H26" s="381">
        <f>SWO!GQ65</f>
        <v>0</v>
      </c>
      <c r="I26" s="381">
        <f>SWO!GR65</f>
        <v>0</v>
      </c>
      <c r="J26" s="381">
        <f>SWO!GS65</f>
        <v>0</v>
      </c>
      <c r="K26" s="381">
        <f>SWO!GT65</f>
        <v>0</v>
      </c>
      <c r="L26" s="381">
        <f>SWO!GU65</f>
        <v>0</v>
      </c>
      <c r="M26" s="299">
        <f t="shared" si="0"/>
        <v>0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0</v>
      </c>
      <c r="D27" s="313">
        <f>SWO!GW65</f>
        <v>0</v>
      </c>
      <c r="E27" s="313">
        <f>SWO!GX65</f>
        <v>0</v>
      </c>
      <c r="F27" s="313">
        <f>SWO!GY65</f>
        <v>0</v>
      </c>
      <c r="G27" s="381">
        <v>0</v>
      </c>
      <c r="H27" s="381">
        <f>SWO!HA65</f>
        <v>0</v>
      </c>
      <c r="I27" s="381">
        <f>SWO!HB65</f>
        <v>0</v>
      </c>
      <c r="J27" s="381">
        <f>SWO!HC65</f>
        <v>0</v>
      </c>
      <c r="K27" s="381">
        <f>SWO!HD65</f>
        <v>0</v>
      </c>
      <c r="L27" s="381">
        <f>SWO!HE65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0</v>
      </c>
      <c r="D28" s="313">
        <f>SWO!HG65</f>
        <v>0</v>
      </c>
      <c r="E28" s="313">
        <f>SWO!HH65</f>
        <v>0</v>
      </c>
      <c r="F28" s="313">
        <f>SWO!HI65</f>
        <v>0</v>
      </c>
      <c r="G28" s="381">
        <v>0</v>
      </c>
      <c r="H28" s="381">
        <f>SWO!HK65</f>
        <v>0</v>
      </c>
      <c r="I28" s="381">
        <f>SWO!HL65</f>
        <v>0</v>
      </c>
      <c r="J28" s="381">
        <f>SWO!HM65</f>
        <v>0</v>
      </c>
      <c r="K28" s="381">
        <f>SWO!HN65</f>
        <v>0</v>
      </c>
      <c r="L28" s="381">
        <f>SWO!HO65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0</v>
      </c>
      <c r="D29" s="313">
        <f>SWO!HQ65</f>
        <v>0</v>
      </c>
      <c r="E29" s="313">
        <f>SWO!HR65</f>
        <v>0</v>
      </c>
      <c r="F29" s="313">
        <f>SWO!HS65</f>
        <v>0</v>
      </c>
      <c r="G29" s="381">
        <v>0</v>
      </c>
      <c r="H29" s="381">
        <f>SWO!HU65</f>
        <v>0</v>
      </c>
      <c r="I29" s="381">
        <f>SWO!HV65</f>
        <v>0</v>
      </c>
      <c r="J29" s="381">
        <f>SWO!HW65</f>
        <v>0</v>
      </c>
      <c r="K29" s="381">
        <f>SWO!HX65</f>
        <v>0</v>
      </c>
      <c r="L29" s="381">
        <f>SWO!HY65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</v>
      </c>
      <c r="D30" s="313">
        <f>SWO!IA65</f>
        <v>0</v>
      </c>
      <c r="E30" s="313">
        <f>SWO!IB65</f>
        <v>0</v>
      </c>
      <c r="F30" s="313">
        <f>SWO!IC65</f>
        <v>0</v>
      </c>
      <c r="G30" s="381">
        <v>0</v>
      </c>
      <c r="H30" s="381">
        <f>SWO!IE65</f>
        <v>0</v>
      </c>
      <c r="I30" s="381">
        <f>SWO!IF65</f>
        <v>0</v>
      </c>
      <c r="J30" s="381">
        <f>SWO!IG65</f>
        <v>0</v>
      </c>
      <c r="K30" s="381">
        <f>SWO!IH65</f>
        <v>0</v>
      </c>
      <c r="L30" s="381">
        <f>SWO!II65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0.01</v>
      </c>
      <c r="D31" s="313">
        <f>SWO!IK65</f>
        <v>0</v>
      </c>
      <c r="E31" s="313">
        <f>SWO!IL65</f>
        <v>0</v>
      </c>
      <c r="F31" s="313">
        <f>SWO!IM65</f>
        <v>0</v>
      </c>
      <c r="G31" s="381">
        <v>20</v>
      </c>
      <c r="H31" s="381">
        <f>SWO!IO65</f>
        <v>0</v>
      </c>
      <c r="I31" s="381">
        <f>SWO!IP65</f>
        <v>0</v>
      </c>
      <c r="J31" s="381">
        <f>SWO!IQ65</f>
        <v>0</v>
      </c>
      <c r="K31" s="381">
        <f>SWO!IR65</f>
        <v>0</v>
      </c>
      <c r="L31" s="381">
        <f>SWO!IS65</f>
        <v>0</v>
      </c>
      <c r="M31" s="299">
        <f t="shared" si="0"/>
        <v>0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0</v>
      </c>
      <c r="D32" s="313">
        <f>SWO!IU65</f>
        <v>0</v>
      </c>
      <c r="E32" s="313">
        <f>SWO!IV65</f>
        <v>0</v>
      </c>
      <c r="F32" s="313">
        <f>SWO!IW65</f>
        <v>0</v>
      </c>
      <c r="G32" s="381">
        <v>0</v>
      </c>
      <c r="H32" s="381">
        <f>SWO!IY65</f>
        <v>0</v>
      </c>
      <c r="I32" s="381">
        <f>SWO!IZ65</f>
        <v>0</v>
      </c>
      <c r="J32" s="381">
        <f>SWO!JA65</f>
        <v>0</v>
      </c>
      <c r="K32" s="381">
        <f>SWO!JB65</f>
        <v>0</v>
      </c>
      <c r="L32" s="381">
        <f>SWO!JC65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0</v>
      </c>
      <c r="D33" s="313">
        <f>SWO!JE65</f>
        <v>0</v>
      </c>
      <c r="E33" s="313">
        <f>SWO!JF65</f>
        <v>0</v>
      </c>
      <c r="F33" s="313">
        <f>SWO!JG65</f>
        <v>0</v>
      </c>
      <c r="G33" s="381">
        <v>0</v>
      </c>
      <c r="H33" s="381">
        <f>SWO!JI65</f>
        <v>0</v>
      </c>
      <c r="I33" s="381">
        <f>SWO!JJ65</f>
        <v>0</v>
      </c>
      <c r="J33" s="381">
        <f>SWO!JK65</f>
        <v>0</v>
      </c>
      <c r="K33" s="381">
        <f>SWO!JL65</f>
        <v>0</v>
      </c>
      <c r="L33" s="381">
        <f>SWO!JM65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0</v>
      </c>
      <c r="D34" s="313">
        <f>SWO!JO65</f>
        <v>0</v>
      </c>
      <c r="E34" s="313">
        <f>SWO!JP65</f>
        <v>0</v>
      </c>
      <c r="F34" s="313">
        <f>SWO!JQ65</f>
        <v>0</v>
      </c>
      <c r="G34" s="381">
        <v>0</v>
      </c>
      <c r="H34" s="381">
        <f>SWO!JS65</f>
        <v>0</v>
      </c>
      <c r="I34" s="381">
        <f>SWO!JT65</f>
        <v>0</v>
      </c>
      <c r="J34" s="381">
        <f>SWO!JU65</f>
        <v>0</v>
      </c>
      <c r="K34" s="381">
        <f>SWO!JV65</f>
        <v>0</v>
      </c>
      <c r="L34" s="381">
        <f>SWO!JW65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0</v>
      </c>
      <c r="D35" s="313">
        <f>SWO!JY65</f>
        <v>0</v>
      </c>
      <c r="E35" s="313">
        <f>SWO!JZ65</f>
        <v>0</v>
      </c>
      <c r="F35" s="313">
        <f>SWO!KA65</f>
        <v>0</v>
      </c>
      <c r="G35" s="381">
        <v>0</v>
      </c>
      <c r="H35" s="381">
        <f>SWO!KC65</f>
        <v>0</v>
      </c>
      <c r="I35" s="381">
        <f>SWO!KD65</f>
        <v>0</v>
      </c>
      <c r="J35" s="381">
        <f>SWO!KE65</f>
        <v>0</v>
      </c>
      <c r="K35" s="381">
        <f>SWO!KF65</f>
        <v>0</v>
      </c>
      <c r="L35" s="381">
        <f>SWO!KG65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0</v>
      </c>
      <c r="D36" s="313">
        <f>SWO!KI65</f>
        <v>0</v>
      </c>
      <c r="E36" s="313">
        <f>SWO!KJ65</f>
        <v>0</v>
      </c>
      <c r="F36" s="313">
        <f>SWO!KK65</f>
        <v>0</v>
      </c>
      <c r="G36" s="381">
        <v>0</v>
      </c>
      <c r="H36" s="381">
        <f>SWO!KM65</f>
        <v>0</v>
      </c>
      <c r="I36" s="381">
        <f>SWO!KN65</f>
        <v>0</v>
      </c>
      <c r="J36" s="381">
        <f>SWO!KO65</f>
        <v>0</v>
      </c>
      <c r="K36" s="381">
        <f>SWO!KP65</f>
        <v>0</v>
      </c>
      <c r="L36" s="381">
        <f>SWO!KQ65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0</v>
      </c>
      <c r="D37" s="313">
        <f>SWO!KS65</f>
        <v>0</v>
      </c>
      <c r="E37" s="313">
        <f>SWO!KT65</f>
        <v>0</v>
      </c>
      <c r="F37" s="313">
        <f>SWO!KU65</f>
        <v>0</v>
      </c>
      <c r="G37" s="381">
        <v>0</v>
      </c>
      <c r="H37" s="381">
        <f>SWO!KW65</f>
        <v>0</v>
      </c>
      <c r="I37" s="381">
        <f>SWO!KX65</f>
        <v>0</v>
      </c>
      <c r="J37" s="381">
        <f>SWO!KY65</f>
        <v>0</v>
      </c>
      <c r="K37" s="381">
        <f>SWO!KZ65</f>
        <v>0</v>
      </c>
      <c r="L37" s="381">
        <f>SWO!LA65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0</v>
      </c>
      <c r="D38" s="313">
        <f>SWO!LC65</f>
        <v>0</v>
      </c>
      <c r="E38" s="313">
        <f>SWO!LD65</f>
        <v>0</v>
      </c>
      <c r="F38" s="313">
        <f>SWO!LE65</f>
        <v>0</v>
      </c>
      <c r="G38" s="381">
        <v>0</v>
      </c>
      <c r="H38" s="381">
        <f>SWO!LG65</f>
        <v>0</v>
      </c>
      <c r="I38" s="381">
        <f>SWO!LH65</f>
        <v>0</v>
      </c>
      <c r="J38" s="381">
        <f>SWO!LI65</f>
        <v>0</v>
      </c>
      <c r="K38" s="381">
        <f>SWO!LJ65</f>
        <v>0</v>
      </c>
      <c r="L38" s="381">
        <f>SWO!LK65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0</v>
      </c>
      <c r="D39" s="313">
        <f>SWO!LM65</f>
        <v>0</v>
      </c>
      <c r="E39" s="313">
        <f>SWO!LN65</f>
        <v>0</v>
      </c>
      <c r="F39" s="313">
        <f>SWO!LO65</f>
        <v>0</v>
      </c>
      <c r="G39" s="381">
        <v>0</v>
      </c>
      <c r="H39" s="381">
        <f>SWO!LQ65</f>
        <v>0</v>
      </c>
      <c r="I39" s="381">
        <f>SWO!LR65</f>
        <v>0</v>
      </c>
      <c r="J39" s="381">
        <f>SWO!LS65</f>
        <v>0</v>
      </c>
      <c r="K39" s="381">
        <f>SWO!LT65</f>
        <v>0</v>
      </c>
      <c r="L39" s="381">
        <f>SWO!LU65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1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2000.0000000000002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>
        <f t="shared" si="0"/>
        <v>0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SWO!MQ65</f>
        <v>0</v>
      </c>
      <c r="E41" s="331">
        <f>SWO!MR65</f>
        <v>0</v>
      </c>
      <c r="F41" s="331">
        <f>SWO!MS65</f>
        <v>0</v>
      </c>
      <c r="G41" s="383">
        <f>SWO!MT65</f>
        <v>0</v>
      </c>
      <c r="H41" s="383">
        <f>SWO!MU65</f>
        <v>0</v>
      </c>
      <c r="I41" s="383">
        <f>SWO!MV65</f>
        <v>0</v>
      </c>
      <c r="J41" s="383">
        <f>SWO!MW65</f>
        <v>0</v>
      </c>
      <c r="K41" s="383">
        <f>SWO!MX65</f>
        <v>0</v>
      </c>
      <c r="L41" s="383">
        <f>SWO!MY65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1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2000.0000000000002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>
        <f t="shared" si="0"/>
        <v>0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2" activePane="bottomRight" state="frozen"/>
      <selection sqref="A1:O1"/>
      <selection pane="topRight" sqref="A1:O1"/>
      <selection pane="bottomLeft" sqref="A1:O1"/>
      <selection pane="bottomRight" activeCell="C16" sqref="C16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'P-38'!A1:N1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371</v>
      </c>
      <c r="B3" s="1726"/>
      <c r="C3" s="1748" t="s">
        <v>468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7.45</v>
      </c>
      <c r="D7" s="313">
        <f>SWO!E68</f>
        <v>0</v>
      </c>
      <c r="E7" s="313">
        <f>SWO!F68</f>
        <v>0</v>
      </c>
      <c r="F7" s="313">
        <f>SWO!G68</f>
        <v>0</v>
      </c>
      <c r="G7" s="381">
        <v>745</v>
      </c>
      <c r="H7" s="381">
        <f>SWO!I68</f>
        <v>0</v>
      </c>
      <c r="I7" s="381">
        <f>SWO!J68</f>
        <v>0</v>
      </c>
      <c r="J7" s="381">
        <f>SWO!K68</f>
        <v>0</v>
      </c>
      <c r="K7" s="381">
        <f>SWO!L68</f>
        <v>0</v>
      </c>
      <c r="L7" s="381">
        <f>SWO!M68</f>
        <v>0</v>
      </c>
      <c r="M7" s="308">
        <f>F7/C7*100</f>
        <v>0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2</v>
      </c>
      <c r="D8" s="313">
        <f>SWO!O68</f>
        <v>0</v>
      </c>
      <c r="E8" s="313">
        <f>SWO!P68</f>
        <v>0</v>
      </c>
      <c r="F8" s="313">
        <f>SWO!Q68</f>
        <v>0</v>
      </c>
      <c r="G8" s="381">
        <v>200</v>
      </c>
      <c r="H8" s="381">
        <f>SWO!S68</f>
        <v>0</v>
      </c>
      <c r="I8" s="381">
        <f>SWO!T68</f>
        <v>0</v>
      </c>
      <c r="J8" s="381">
        <f>SWO!U68</f>
        <v>0</v>
      </c>
      <c r="K8" s="381">
        <f>SWO!V68</f>
        <v>0</v>
      </c>
      <c r="L8" s="381">
        <f>SWO!W68</f>
        <v>0</v>
      </c>
      <c r="M8" s="299">
        <f t="shared" ref="M8:M43" si="0">F8/C8*100</f>
        <v>0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3.1</v>
      </c>
      <c r="D9" s="313">
        <f>SWO!Y68</f>
        <v>0</v>
      </c>
      <c r="E9" s="313">
        <f>SWO!Z68</f>
        <v>0</v>
      </c>
      <c r="F9" s="313">
        <f>SWO!AA68</f>
        <v>0</v>
      </c>
      <c r="G9" s="381">
        <v>310</v>
      </c>
      <c r="H9" s="381">
        <f>SWO!AC68</f>
        <v>0</v>
      </c>
      <c r="I9" s="381">
        <f>SWO!AD68</f>
        <v>0</v>
      </c>
      <c r="J9" s="381">
        <f>SWO!AE68</f>
        <v>0</v>
      </c>
      <c r="K9" s="381">
        <f>SWO!AF68</f>
        <v>0</v>
      </c>
      <c r="L9" s="381">
        <f>SWO!AG68</f>
        <v>0</v>
      </c>
      <c r="M9" s="299">
        <f t="shared" si="0"/>
        <v>0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4</v>
      </c>
      <c r="D10" s="313">
        <f>SWO!AI68</f>
        <v>0</v>
      </c>
      <c r="E10" s="313">
        <f>SWO!AJ68</f>
        <v>0</v>
      </c>
      <c r="F10" s="313">
        <f>SWO!AK68</f>
        <v>0</v>
      </c>
      <c r="G10" s="381">
        <v>400</v>
      </c>
      <c r="H10" s="381">
        <f>SWO!AM68</f>
        <v>0</v>
      </c>
      <c r="I10" s="381">
        <f>SWO!AN68</f>
        <v>0</v>
      </c>
      <c r="J10" s="381">
        <f>SWO!AO68</f>
        <v>0</v>
      </c>
      <c r="K10" s="381">
        <f>SWO!AP68</f>
        <v>0</v>
      </c>
      <c r="L10" s="381">
        <f>SWO!AQ68</f>
        <v>0</v>
      </c>
      <c r="M10" s="299">
        <f t="shared" si="0"/>
        <v>0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3</v>
      </c>
      <c r="D11" s="313">
        <f>SWO!AS68</f>
        <v>0</v>
      </c>
      <c r="E11" s="313">
        <f>SWO!AT68</f>
        <v>0</v>
      </c>
      <c r="F11" s="313">
        <f>SWO!AU68</f>
        <v>0</v>
      </c>
      <c r="G11" s="381">
        <v>300</v>
      </c>
      <c r="H11" s="381">
        <f>SWO!AW68</f>
        <v>0</v>
      </c>
      <c r="I11" s="381">
        <f>SWO!AX68</f>
        <v>0</v>
      </c>
      <c r="J11" s="381">
        <f>SWO!AY68</f>
        <v>0</v>
      </c>
      <c r="K11" s="381">
        <f>SWO!AZ68</f>
        <v>0</v>
      </c>
      <c r="L11" s="381">
        <f>SWO!BA68</f>
        <v>0</v>
      </c>
      <c r="M11" s="299">
        <f t="shared" si="0"/>
        <v>0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4</v>
      </c>
      <c r="D12" s="313">
        <f>SWO!BC68</f>
        <v>0</v>
      </c>
      <c r="E12" s="313">
        <f>SWO!BD68</f>
        <v>0</v>
      </c>
      <c r="F12" s="313">
        <f>SWO!BE68</f>
        <v>0</v>
      </c>
      <c r="G12" s="381">
        <v>400</v>
      </c>
      <c r="H12" s="381">
        <f>SWO!BG68</f>
        <v>0</v>
      </c>
      <c r="I12" s="381">
        <f>SWO!BH68</f>
        <v>0</v>
      </c>
      <c r="J12" s="381">
        <f>SWO!BI68</f>
        <v>0</v>
      </c>
      <c r="K12" s="381">
        <f>SWO!BJ68</f>
        <v>0</v>
      </c>
      <c r="L12" s="381">
        <f>SWO!BK68</f>
        <v>0</v>
      </c>
      <c r="M12" s="299">
        <f t="shared" si="0"/>
        <v>0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5</v>
      </c>
      <c r="D13" s="313">
        <f>SWO!BM68</f>
        <v>0</v>
      </c>
      <c r="E13" s="313">
        <f>SWO!BN68</f>
        <v>0</v>
      </c>
      <c r="F13" s="313">
        <f>SWO!BO68</f>
        <v>0</v>
      </c>
      <c r="G13" s="381">
        <v>500</v>
      </c>
      <c r="H13" s="381">
        <f>SWO!BQ68</f>
        <v>0</v>
      </c>
      <c r="I13" s="381">
        <f>SWO!BR68</f>
        <v>0</v>
      </c>
      <c r="J13" s="381">
        <f>SWO!BS68</f>
        <v>0</v>
      </c>
      <c r="K13" s="381">
        <f>SWO!BT68</f>
        <v>0</v>
      </c>
      <c r="L13" s="381">
        <f>SWO!BU68</f>
        <v>0</v>
      </c>
      <c r="M13" s="299">
        <f t="shared" si="0"/>
        <v>0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12.25</v>
      </c>
      <c r="D14" s="313">
        <f>SWO!BW68</f>
        <v>0</v>
      </c>
      <c r="E14" s="313">
        <f>SWO!BX68</f>
        <v>0</v>
      </c>
      <c r="F14" s="313">
        <f>SWO!BY68</f>
        <v>0</v>
      </c>
      <c r="G14" s="381">
        <v>1225</v>
      </c>
      <c r="H14" s="381">
        <f>SWO!CA68</f>
        <v>0</v>
      </c>
      <c r="I14" s="381">
        <f>SWO!CB68</f>
        <v>0</v>
      </c>
      <c r="J14" s="381">
        <f>SWO!CC68</f>
        <v>0</v>
      </c>
      <c r="K14" s="381">
        <f>SWO!CD68</f>
        <v>0</v>
      </c>
      <c r="L14" s="381">
        <f>SWO!CE68</f>
        <v>0</v>
      </c>
      <c r="M14" s="299">
        <f t="shared" si="0"/>
        <v>0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6</v>
      </c>
      <c r="D15" s="313">
        <f>SWO!CG68</f>
        <v>0</v>
      </c>
      <c r="E15" s="313">
        <f>SWO!CH68</f>
        <v>0</v>
      </c>
      <c r="F15" s="313">
        <f>SWO!CI68</f>
        <v>0</v>
      </c>
      <c r="G15" s="381">
        <v>600</v>
      </c>
      <c r="H15" s="381">
        <f>SWO!CK68</f>
        <v>0</v>
      </c>
      <c r="I15" s="381">
        <f>SWO!CL68</f>
        <v>0</v>
      </c>
      <c r="J15" s="381">
        <f>SWO!CM68</f>
        <v>0</v>
      </c>
      <c r="K15" s="381">
        <f>SWO!CN68</f>
        <v>0</v>
      </c>
      <c r="L15" s="381">
        <f>SWO!CO68</f>
        <v>0</v>
      </c>
      <c r="M15" s="299">
        <f t="shared" si="0"/>
        <v>0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3</v>
      </c>
      <c r="D16" s="313">
        <f>SWO!CQ68</f>
        <v>0</v>
      </c>
      <c r="E16" s="313">
        <f>SWO!CR68</f>
        <v>0</v>
      </c>
      <c r="F16" s="313">
        <f>SWO!CS68</f>
        <v>0</v>
      </c>
      <c r="G16" s="381">
        <v>300</v>
      </c>
      <c r="H16" s="381">
        <f>SWO!CU68</f>
        <v>0</v>
      </c>
      <c r="I16" s="381">
        <f>SWO!CV68</f>
        <v>0</v>
      </c>
      <c r="J16" s="381">
        <f>SWO!CW68</f>
        <v>0</v>
      </c>
      <c r="K16" s="381">
        <f>SWO!CX68</f>
        <v>0</v>
      </c>
      <c r="L16" s="381">
        <f>SWO!CY68</f>
        <v>0</v>
      </c>
      <c r="M16" s="299">
        <f t="shared" si="0"/>
        <v>0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4</v>
      </c>
      <c r="D17" s="313">
        <f>SWO!DA68</f>
        <v>0</v>
      </c>
      <c r="E17" s="313">
        <f>SWO!DB68</f>
        <v>0</v>
      </c>
      <c r="F17" s="313">
        <f>SWO!DC68</f>
        <v>0</v>
      </c>
      <c r="G17" s="381">
        <v>400</v>
      </c>
      <c r="H17" s="381">
        <f>SWO!DE68</f>
        <v>0</v>
      </c>
      <c r="I17" s="381">
        <f>SWO!DF68</f>
        <v>0</v>
      </c>
      <c r="J17" s="381">
        <f>SWO!DG68</f>
        <v>0</v>
      </c>
      <c r="K17" s="381">
        <f>SWO!DH68</f>
        <v>0</v>
      </c>
      <c r="L17" s="381">
        <f>SWO!DI68</f>
        <v>0</v>
      </c>
      <c r="M17" s="299">
        <f t="shared" si="0"/>
        <v>0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3</v>
      </c>
      <c r="D18" s="313">
        <f>SWO!DK68</f>
        <v>0</v>
      </c>
      <c r="E18" s="313">
        <f>SWO!DL68</f>
        <v>0</v>
      </c>
      <c r="F18" s="313">
        <f>SWO!DM68</f>
        <v>0</v>
      </c>
      <c r="G18" s="381">
        <v>300</v>
      </c>
      <c r="H18" s="381">
        <f>SWO!DO68</f>
        <v>0</v>
      </c>
      <c r="I18" s="381">
        <f>SWO!DP68</f>
        <v>0</v>
      </c>
      <c r="J18" s="381">
        <f>SWO!DQ68</f>
        <v>0</v>
      </c>
      <c r="K18" s="381">
        <f>SWO!DR68</f>
        <v>0</v>
      </c>
      <c r="L18" s="381">
        <f>SWO!DS68</f>
        <v>0</v>
      </c>
      <c r="M18" s="299">
        <f t="shared" si="0"/>
        <v>0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4</v>
      </c>
      <c r="D19" s="313">
        <f>SWO!DU68</f>
        <v>0</v>
      </c>
      <c r="E19" s="313">
        <f>SWO!DV68</f>
        <v>0</v>
      </c>
      <c r="F19" s="313">
        <f>SWO!DW68</f>
        <v>0</v>
      </c>
      <c r="G19" s="381">
        <v>400</v>
      </c>
      <c r="H19" s="381">
        <f>SWO!DY68</f>
        <v>0</v>
      </c>
      <c r="I19" s="381">
        <f>SWO!DZ68</f>
        <v>0</v>
      </c>
      <c r="J19" s="381">
        <f>SWO!EA68</f>
        <v>0</v>
      </c>
      <c r="K19" s="381">
        <f>SWO!EB68</f>
        <v>0</v>
      </c>
      <c r="L19" s="381">
        <f>SWO!EC68</f>
        <v>0</v>
      </c>
      <c r="M19" s="299">
        <f t="shared" si="0"/>
        <v>0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3</v>
      </c>
      <c r="D20" s="313">
        <f>SWO!EE68</f>
        <v>0</v>
      </c>
      <c r="E20" s="313">
        <f>SWO!EF68</f>
        <v>0</v>
      </c>
      <c r="F20" s="313">
        <f>SWO!EG68</f>
        <v>0</v>
      </c>
      <c r="G20" s="381">
        <v>300</v>
      </c>
      <c r="H20" s="381">
        <f>SWO!EI68</f>
        <v>0</v>
      </c>
      <c r="I20" s="381">
        <f>SWO!EJ68</f>
        <v>0</v>
      </c>
      <c r="J20" s="381">
        <f>SWO!EK68</f>
        <v>0</v>
      </c>
      <c r="K20" s="381">
        <f>SWO!EL68</f>
        <v>0</v>
      </c>
      <c r="L20" s="381">
        <f>SWO!EM68</f>
        <v>0</v>
      </c>
      <c r="M20" s="299">
        <f t="shared" si="0"/>
        <v>0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7</v>
      </c>
      <c r="D21" s="313">
        <f>SWO!EO68</f>
        <v>0</v>
      </c>
      <c r="E21" s="313">
        <f>SWO!EP68</f>
        <v>0</v>
      </c>
      <c r="F21" s="313">
        <f>SWO!EQ68</f>
        <v>0</v>
      </c>
      <c r="G21" s="381">
        <v>700</v>
      </c>
      <c r="H21" s="381">
        <f>SWO!ES68</f>
        <v>0</v>
      </c>
      <c r="I21" s="381">
        <f>SWO!ET68</f>
        <v>0</v>
      </c>
      <c r="J21" s="381">
        <f>SWO!EU68</f>
        <v>0</v>
      </c>
      <c r="K21" s="381">
        <f>SWO!EV68</f>
        <v>0</v>
      </c>
      <c r="L21" s="381">
        <f>SWO!EW68</f>
        <v>0</v>
      </c>
      <c r="M21" s="299">
        <f t="shared" si="0"/>
        <v>0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6</v>
      </c>
      <c r="D22" s="313">
        <f>SWO!EY68</f>
        <v>0</v>
      </c>
      <c r="E22" s="313">
        <f>SWO!EZ68</f>
        <v>0</v>
      </c>
      <c r="F22" s="313">
        <f>SWO!FA68</f>
        <v>0</v>
      </c>
      <c r="G22" s="381">
        <v>600</v>
      </c>
      <c r="H22" s="381">
        <f>SWO!FC68</f>
        <v>0</v>
      </c>
      <c r="I22" s="381">
        <f>SWO!FD68</f>
        <v>0</v>
      </c>
      <c r="J22" s="381">
        <f>SWO!FE68</f>
        <v>0</v>
      </c>
      <c r="K22" s="381">
        <f>SWO!FF68</f>
        <v>0</v>
      </c>
      <c r="L22" s="381">
        <f>SWO!FG68</f>
        <v>0</v>
      </c>
      <c r="M22" s="299">
        <f t="shared" si="0"/>
        <v>0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2</v>
      </c>
      <c r="D23" s="313">
        <f>SWO!FI68</f>
        <v>0</v>
      </c>
      <c r="E23" s="313">
        <f>SWO!FJ68</f>
        <v>0</v>
      </c>
      <c r="F23" s="313">
        <f>SWO!FK68</f>
        <v>0</v>
      </c>
      <c r="G23" s="381">
        <v>200</v>
      </c>
      <c r="H23" s="381">
        <f>SWO!FM68</f>
        <v>0</v>
      </c>
      <c r="I23" s="381">
        <f>SWO!FN68</f>
        <v>0</v>
      </c>
      <c r="J23" s="381">
        <f>SWO!FO68</f>
        <v>0</v>
      </c>
      <c r="K23" s="381">
        <f>SWO!FP68</f>
        <v>0</v>
      </c>
      <c r="L23" s="381">
        <f>SWO!FQ68</f>
        <v>0</v>
      </c>
      <c r="M23" s="299">
        <f t="shared" si="0"/>
        <v>0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1</v>
      </c>
      <c r="D24" s="313">
        <f>SWO!FS68</f>
        <v>0</v>
      </c>
      <c r="E24" s="313">
        <f>SWO!FT68</f>
        <v>0</v>
      </c>
      <c r="F24" s="313">
        <f>SWO!FU68</f>
        <v>0</v>
      </c>
      <c r="G24" s="381">
        <v>100</v>
      </c>
      <c r="H24" s="381">
        <f>SWO!FW68</f>
        <v>0</v>
      </c>
      <c r="I24" s="381">
        <f>SWO!FX68</f>
        <v>0</v>
      </c>
      <c r="J24" s="381">
        <f>SWO!FY68</f>
        <v>0</v>
      </c>
      <c r="K24" s="381">
        <f>SWO!FZ68</f>
        <v>0</v>
      </c>
      <c r="L24" s="381">
        <f>SWO!GA68</f>
        <v>0</v>
      </c>
      <c r="M24" s="299">
        <f t="shared" si="0"/>
        <v>0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5</v>
      </c>
      <c r="D25" s="313">
        <f>SWO!GC68</f>
        <v>0</v>
      </c>
      <c r="E25" s="313">
        <f>SWO!GD68</f>
        <v>0</v>
      </c>
      <c r="F25" s="313">
        <f>SWO!GE68</f>
        <v>0</v>
      </c>
      <c r="G25" s="381">
        <v>500</v>
      </c>
      <c r="H25" s="381">
        <f>SWO!GG68</f>
        <v>0</v>
      </c>
      <c r="I25" s="381">
        <f>SWO!GH68</f>
        <v>0</v>
      </c>
      <c r="J25" s="381">
        <f>SWO!GI68</f>
        <v>0</v>
      </c>
      <c r="K25" s="381">
        <f>SWO!GJ68</f>
        <v>0</v>
      </c>
      <c r="L25" s="381">
        <f>SWO!GK68</f>
        <v>0</v>
      </c>
      <c r="M25" s="299">
        <f t="shared" si="0"/>
        <v>0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1</v>
      </c>
      <c r="D26" s="313">
        <f>SWO!GM68</f>
        <v>0</v>
      </c>
      <c r="E26" s="313">
        <f>SWO!GN68</f>
        <v>0</v>
      </c>
      <c r="F26" s="313">
        <f>SWO!GO68</f>
        <v>0</v>
      </c>
      <c r="G26" s="381">
        <v>100</v>
      </c>
      <c r="H26" s="381">
        <f>SWO!GQ68</f>
        <v>0</v>
      </c>
      <c r="I26" s="381">
        <f>SWO!GR68</f>
        <v>0</v>
      </c>
      <c r="J26" s="381">
        <f>SWO!GS68</f>
        <v>0</v>
      </c>
      <c r="K26" s="381">
        <f>SWO!GT68</f>
        <v>0</v>
      </c>
      <c r="L26" s="381">
        <f>SWO!GU68</f>
        <v>0</v>
      </c>
      <c r="M26" s="299">
        <f t="shared" si="0"/>
        <v>0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1</v>
      </c>
      <c r="D27" s="313">
        <f>SWO!GW68</f>
        <v>0</v>
      </c>
      <c r="E27" s="313">
        <f>SWO!GX68</f>
        <v>0</v>
      </c>
      <c r="F27" s="313">
        <f>SWO!GY68</f>
        <v>0</v>
      </c>
      <c r="G27" s="381">
        <v>100</v>
      </c>
      <c r="H27" s="381">
        <f>SWO!HA68</f>
        <v>0</v>
      </c>
      <c r="I27" s="381">
        <f>SWO!HB68</f>
        <v>0</v>
      </c>
      <c r="J27" s="381">
        <f>SWO!HC68</f>
        <v>0</v>
      </c>
      <c r="K27" s="381">
        <f>SWO!HD68</f>
        <v>0</v>
      </c>
      <c r="L27" s="381">
        <f>SWO!HE68</f>
        <v>0</v>
      </c>
      <c r="M27" s="299">
        <f t="shared" si="0"/>
        <v>0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1</v>
      </c>
      <c r="D28" s="313">
        <f>SWO!HG68</f>
        <v>0</v>
      </c>
      <c r="E28" s="313">
        <f>SWO!HH68</f>
        <v>0</v>
      </c>
      <c r="F28" s="313">
        <f>SWO!HI68</f>
        <v>0</v>
      </c>
      <c r="G28" s="381">
        <v>100</v>
      </c>
      <c r="H28" s="381">
        <f>SWO!HK68</f>
        <v>0</v>
      </c>
      <c r="I28" s="381">
        <f>SWO!HL68</f>
        <v>0</v>
      </c>
      <c r="J28" s="381">
        <f>SWO!HM68</f>
        <v>0</v>
      </c>
      <c r="K28" s="381">
        <f>SWO!HN68</f>
        <v>0</v>
      </c>
      <c r="L28" s="381">
        <f>SWO!HO68</f>
        <v>0</v>
      </c>
      <c r="M28" s="299">
        <f t="shared" si="0"/>
        <v>0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1</v>
      </c>
      <c r="D29" s="313">
        <f>SWO!HQ68</f>
        <v>0</v>
      </c>
      <c r="E29" s="313">
        <f>SWO!HR68</f>
        <v>0</v>
      </c>
      <c r="F29" s="313">
        <f>SWO!HS68</f>
        <v>0</v>
      </c>
      <c r="G29" s="381">
        <v>100</v>
      </c>
      <c r="H29" s="381">
        <f>SWO!HU68</f>
        <v>0</v>
      </c>
      <c r="I29" s="381">
        <f>SWO!HV68</f>
        <v>0</v>
      </c>
      <c r="J29" s="381">
        <f>SWO!HW68</f>
        <v>0</v>
      </c>
      <c r="K29" s="381">
        <f>SWO!HX68</f>
        <v>0</v>
      </c>
      <c r="L29" s="381">
        <f>SWO!HY68</f>
        <v>0</v>
      </c>
      <c r="M29" s="299">
        <f t="shared" si="0"/>
        <v>0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</v>
      </c>
      <c r="D30" s="313">
        <f>SWO!IA68</f>
        <v>0</v>
      </c>
      <c r="E30" s="313">
        <f>SWO!IB68</f>
        <v>0</v>
      </c>
      <c r="F30" s="313">
        <f>SWO!IC68</f>
        <v>0</v>
      </c>
      <c r="G30" s="381">
        <v>0</v>
      </c>
      <c r="H30" s="381">
        <f>SWO!IE68</f>
        <v>0</v>
      </c>
      <c r="I30" s="381">
        <f>SWO!IF68</f>
        <v>0</v>
      </c>
      <c r="J30" s="381">
        <f>SWO!IG68</f>
        <v>0</v>
      </c>
      <c r="K30" s="381">
        <f>SWO!IH68</f>
        <v>0</v>
      </c>
      <c r="L30" s="381">
        <f>SWO!II68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4</v>
      </c>
      <c r="D31" s="313">
        <f>SWO!IK68</f>
        <v>0</v>
      </c>
      <c r="E31" s="313">
        <f>SWO!IL68</f>
        <v>0</v>
      </c>
      <c r="F31" s="313">
        <f>SWO!IM68</f>
        <v>0</v>
      </c>
      <c r="G31" s="381">
        <v>400</v>
      </c>
      <c r="H31" s="381">
        <f>SWO!IO68</f>
        <v>0</v>
      </c>
      <c r="I31" s="381">
        <f>SWO!IP68</f>
        <v>0</v>
      </c>
      <c r="J31" s="381">
        <f>SWO!IQ68</f>
        <v>0</v>
      </c>
      <c r="K31" s="381">
        <f>SWO!IR68</f>
        <v>0</v>
      </c>
      <c r="L31" s="381">
        <f>SWO!IS68</f>
        <v>0</v>
      </c>
      <c r="M31" s="299">
        <f t="shared" si="0"/>
        <v>0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1</v>
      </c>
      <c r="D32" s="313">
        <f>SWO!IU68</f>
        <v>0</v>
      </c>
      <c r="E32" s="313">
        <f>SWO!IV68</f>
        <v>0</v>
      </c>
      <c r="F32" s="313">
        <f>SWO!IW68</f>
        <v>0</v>
      </c>
      <c r="G32" s="381">
        <v>100</v>
      </c>
      <c r="H32" s="381">
        <f>SWO!IY68</f>
        <v>0</v>
      </c>
      <c r="I32" s="381">
        <f>SWO!IZ68</f>
        <v>0</v>
      </c>
      <c r="J32" s="381">
        <f>SWO!JA68</f>
        <v>0</v>
      </c>
      <c r="K32" s="381">
        <f>SWO!JB68</f>
        <v>0</v>
      </c>
      <c r="L32" s="381">
        <f>SWO!JC68</f>
        <v>0</v>
      </c>
      <c r="M32" s="299">
        <f t="shared" si="0"/>
        <v>0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1</v>
      </c>
      <c r="D33" s="313">
        <f>SWO!JE68</f>
        <v>0</v>
      </c>
      <c r="E33" s="313">
        <f>SWO!JF68</f>
        <v>0</v>
      </c>
      <c r="F33" s="313">
        <f>SWO!JG68</f>
        <v>0</v>
      </c>
      <c r="G33" s="381">
        <v>100</v>
      </c>
      <c r="H33" s="381">
        <f>SWO!JI68</f>
        <v>0</v>
      </c>
      <c r="I33" s="381">
        <f>SWO!JJ68</f>
        <v>0</v>
      </c>
      <c r="J33" s="381">
        <f>SWO!JK68</f>
        <v>0</v>
      </c>
      <c r="K33" s="381">
        <f>SWO!JL68</f>
        <v>0</v>
      </c>
      <c r="L33" s="381">
        <f>SWO!JM68</f>
        <v>0</v>
      </c>
      <c r="M33" s="299">
        <f t="shared" si="0"/>
        <v>0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3</v>
      </c>
      <c r="D34" s="313">
        <f>SWO!JO68</f>
        <v>0</v>
      </c>
      <c r="E34" s="313">
        <f>SWO!JP68</f>
        <v>0</v>
      </c>
      <c r="F34" s="313">
        <f>SWO!JQ68</f>
        <v>0</v>
      </c>
      <c r="G34" s="381">
        <v>300</v>
      </c>
      <c r="H34" s="381">
        <f>SWO!JS68</f>
        <v>0</v>
      </c>
      <c r="I34" s="381">
        <f>SWO!JT68</f>
        <v>0</v>
      </c>
      <c r="J34" s="381">
        <f>SWO!JU68</f>
        <v>0</v>
      </c>
      <c r="K34" s="381">
        <f>SWO!JV68</f>
        <v>0</v>
      </c>
      <c r="L34" s="381">
        <f>SWO!JW68</f>
        <v>0</v>
      </c>
      <c r="M34" s="299">
        <f t="shared" si="0"/>
        <v>0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0.5</v>
      </c>
      <c r="D35" s="313">
        <f>SWO!JY68</f>
        <v>0</v>
      </c>
      <c r="E35" s="313">
        <f>SWO!JZ68</f>
        <v>0</v>
      </c>
      <c r="F35" s="313">
        <f>SWO!KA68</f>
        <v>0</v>
      </c>
      <c r="G35" s="381">
        <v>50</v>
      </c>
      <c r="H35" s="381">
        <f>SWO!KC68</f>
        <v>0</v>
      </c>
      <c r="I35" s="381">
        <f>SWO!KD68</f>
        <v>0</v>
      </c>
      <c r="J35" s="381">
        <f>SWO!KE68</f>
        <v>0</v>
      </c>
      <c r="K35" s="381">
        <f>SWO!KF68</f>
        <v>0</v>
      </c>
      <c r="L35" s="381">
        <f>SWO!KG68</f>
        <v>0</v>
      </c>
      <c r="M35" s="299">
        <f t="shared" si="0"/>
        <v>0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0.5</v>
      </c>
      <c r="D36" s="313">
        <f>SWO!KI68</f>
        <v>0</v>
      </c>
      <c r="E36" s="313">
        <f>SWO!KJ68</f>
        <v>0</v>
      </c>
      <c r="F36" s="313">
        <f>SWO!KK68</f>
        <v>0</v>
      </c>
      <c r="G36" s="381">
        <v>50</v>
      </c>
      <c r="H36" s="381">
        <f>SWO!KM68</f>
        <v>0</v>
      </c>
      <c r="I36" s="381">
        <f>SWO!KN68</f>
        <v>0</v>
      </c>
      <c r="J36" s="381">
        <f>SWO!KO68</f>
        <v>0</v>
      </c>
      <c r="K36" s="381">
        <f>SWO!KP68</f>
        <v>0</v>
      </c>
      <c r="L36" s="381">
        <f>SWO!KQ68</f>
        <v>0</v>
      </c>
      <c r="M36" s="299">
        <f t="shared" si="0"/>
        <v>0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1</v>
      </c>
      <c r="D37" s="313">
        <f>SWO!KS68</f>
        <v>0</v>
      </c>
      <c r="E37" s="313">
        <f>SWO!KT68</f>
        <v>0</v>
      </c>
      <c r="F37" s="313">
        <f>SWO!KU68</f>
        <v>0</v>
      </c>
      <c r="G37" s="381">
        <v>100</v>
      </c>
      <c r="H37" s="381">
        <f>SWO!KW68</f>
        <v>0</v>
      </c>
      <c r="I37" s="381">
        <f>SWO!KX68</f>
        <v>0</v>
      </c>
      <c r="J37" s="381">
        <f>SWO!KY68</f>
        <v>0</v>
      </c>
      <c r="K37" s="381">
        <f>SWO!KZ68</f>
        <v>0</v>
      </c>
      <c r="L37" s="381">
        <f>SWO!LA68</f>
        <v>0</v>
      </c>
      <c r="M37" s="299">
        <f t="shared" si="0"/>
        <v>0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0.5</v>
      </c>
      <c r="D38" s="313">
        <f>SWO!LC68</f>
        <v>0</v>
      </c>
      <c r="E38" s="313">
        <f>SWO!LD68</f>
        <v>0</v>
      </c>
      <c r="F38" s="313">
        <f>SWO!LE68</f>
        <v>0</v>
      </c>
      <c r="G38" s="381">
        <v>50</v>
      </c>
      <c r="H38" s="381">
        <f>SWO!LG68</f>
        <v>0</v>
      </c>
      <c r="I38" s="381">
        <f>SWO!LH68</f>
        <v>0</v>
      </c>
      <c r="J38" s="381">
        <f>SWO!LI68</f>
        <v>0</v>
      </c>
      <c r="K38" s="381">
        <f>SWO!LJ68</f>
        <v>0</v>
      </c>
      <c r="L38" s="381">
        <f>SWO!LK68</f>
        <v>0</v>
      </c>
      <c r="M38" s="299">
        <f t="shared" si="0"/>
        <v>0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0.5</v>
      </c>
      <c r="D39" s="313">
        <f>SWO!LM68</f>
        <v>0</v>
      </c>
      <c r="E39" s="313">
        <f>SWO!LN68</f>
        <v>0</v>
      </c>
      <c r="F39" s="313">
        <f>SWO!LO68</f>
        <v>0</v>
      </c>
      <c r="G39" s="381">
        <v>50</v>
      </c>
      <c r="H39" s="381">
        <f>SWO!LQ68</f>
        <v>0</v>
      </c>
      <c r="I39" s="381">
        <f>SWO!LR68</f>
        <v>0</v>
      </c>
      <c r="J39" s="381">
        <f>SWO!LS68</f>
        <v>0</v>
      </c>
      <c r="K39" s="381">
        <f>SWO!LT68</f>
        <v>0</v>
      </c>
      <c r="L39" s="381">
        <f>SWO!LU68</f>
        <v>0</v>
      </c>
      <c r="M39" s="302">
        <f t="shared" si="0"/>
        <v>0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100.8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10080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>
        <f t="shared" si="0"/>
        <v>0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SWO!MQ68</f>
        <v>0</v>
      </c>
      <c r="E41" s="331">
        <f>SWO!MR68</f>
        <v>0</v>
      </c>
      <c r="F41" s="331">
        <f>SWO!MS68</f>
        <v>0</v>
      </c>
      <c r="G41" s="383">
        <f>SWO!MT68</f>
        <v>0</v>
      </c>
      <c r="H41" s="383">
        <f>SWO!MU68</f>
        <v>0</v>
      </c>
      <c r="I41" s="383">
        <f>SWO!MV68</f>
        <v>0</v>
      </c>
      <c r="J41" s="383">
        <f>SWO!MW68</f>
        <v>0</v>
      </c>
      <c r="K41" s="383">
        <f>SWO!MX68</f>
        <v>0</v>
      </c>
      <c r="L41" s="383">
        <f>SWO!MY68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100.8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10080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>
        <f t="shared" si="0"/>
        <v>0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'P-38'!A1:N1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372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SWO!E69</f>
        <v>0</v>
      </c>
      <c r="E7" s="313">
        <f>SWO!F69</f>
        <v>0</v>
      </c>
      <c r="F7" s="313">
        <f>SWO!G69</f>
        <v>0</v>
      </c>
      <c r="G7" s="381">
        <f>SWO!H69</f>
        <v>0</v>
      </c>
      <c r="H7" s="381">
        <f>SWO!I69</f>
        <v>0</v>
      </c>
      <c r="I7" s="381">
        <f>SWO!J69</f>
        <v>0</v>
      </c>
      <c r="J7" s="381">
        <f>SWO!K69</f>
        <v>0</v>
      </c>
      <c r="K7" s="381">
        <f>SWO!L69</f>
        <v>0</v>
      </c>
      <c r="L7" s="381">
        <f>SWO!M69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SWO!O69</f>
        <v>0</v>
      </c>
      <c r="E8" s="313">
        <f>SWO!P69</f>
        <v>0</v>
      </c>
      <c r="F8" s="313">
        <f>SWO!Q69</f>
        <v>0</v>
      </c>
      <c r="G8" s="381">
        <f>SWO!R69</f>
        <v>0</v>
      </c>
      <c r="H8" s="381">
        <f>SWO!S69</f>
        <v>0</v>
      </c>
      <c r="I8" s="381">
        <f>SWO!T69</f>
        <v>0</v>
      </c>
      <c r="J8" s="381">
        <f>SWO!U69</f>
        <v>0</v>
      </c>
      <c r="K8" s="381">
        <f>SWO!V69</f>
        <v>0</v>
      </c>
      <c r="L8" s="381">
        <f>SWO!W69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SWO!Y69</f>
        <v>0</v>
      </c>
      <c r="E9" s="313">
        <f>SWO!Z69</f>
        <v>0</v>
      </c>
      <c r="F9" s="313">
        <f>SWO!AA69</f>
        <v>0</v>
      </c>
      <c r="G9" s="381">
        <f>SWO!AB69</f>
        <v>0</v>
      </c>
      <c r="H9" s="381">
        <f>SWO!AC69</f>
        <v>0</v>
      </c>
      <c r="I9" s="381">
        <f>SWO!AD69</f>
        <v>0</v>
      </c>
      <c r="J9" s="381">
        <f>SWO!AE69</f>
        <v>0</v>
      </c>
      <c r="K9" s="381">
        <f>SWO!AF69</f>
        <v>0</v>
      </c>
      <c r="L9" s="381">
        <f>SWO!AG69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SWO!AI69</f>
        <v>0</v>
      </c>
      <c r="E10" s="313">
        <f>SWO!AJ69</f>
        <v>0</v>
      </c>
      <c r="F10" s="313">
        <f>SWO!AK69</f>
        <v>0</v>
      </c>
      <c r="G10" s="381">
        <f>SWO!AL69</f>
        <v>0</v>
      </c>
      <c r="H10" s="381">
        <f>SWO!AM69</f>
        <v>0</v>
      </c>
      <c r="I10" s="381">
        <f>SWO!AN69</f>
        <v>0</v>
      </c>
      <c r="J10" s="381">
        <f>SWO!AO69</f>
        <v>0</v>
      </c>
      <c r="K10" s="381">
        <f>SWO!AP69</f>
        <v>0</v>
      </c>
      <c r="L10" s="381">
        <f>SWO!AQ69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SWO!AS69</f>
        <v>0</v>
      </c>
      <c r="E11" s="313">
        <f>SWO!AT69</f>
        <v>0</v>
      </c>
      <c r="F11" s="313">
        <f>SWO!AU69</f>
        <v>0</v>
      </c>
      <c r="G11" s="381">
        <f>SWO!AV69</f>
        <v>0</v>
      </c>
      <c r="H11" s="381">
        <f>SWO!AW69</f>
        <v>0</v>
      </c>
      <c r="I11" s="381">
        <f>SWO!AX69</f>
        <v>0</v>
      </c>
      <c r="J11" s="381">
        <f>SWO!AY69</f>
        <v>0</v>
      </c>
      <c r="K11" s="381">
        <f>SWO!AZ69</f>
        <v>0</v>
      </c>
      <c r="L11" s="381">
        <f>SWO!BA69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SWO!BC69</f>
        <v>0</v>
      </c>
      <c r="E12" s="313">
        <f>SWO!BD69</f>
        <v>0</v>
      </c>
      <c r="F12" s="313">
        <f>SWO!BE69</f>
        <v>0</v>
      </c>
      <c r="G12" s="381">
        <f>SWO!BF69</f>
        <v>0</v>
      </c>
      <c r="H12" s="381">
        <f>SWO!BG69</f>
        <v>0</v>
      </c>
      <c r="I12" s="381">
        <f>SWO!BH69</f>
        <v>0</v>
      </c>
      <c r="J12" s="381">
        <f>SWO!BI69</f>
        <v>0</v>
      </c>
      <c r="K12" s="381">
        <f>SWO!BJ69</f>
        <v>0</v>
      </c>
      <c r="L12" s="381">
        <f>SWO!BK69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SWO!BM69</f>
        <v>0</v>
      </c>
      <c r="E13" s="313">
        <f>SWO!BN69</f>
        <v>0</v>
      </c>
      <c r="F13" s="313">
        <f>SWO!BO69</f>
        <v>0</v>
      </c>
      <c r="G13" s="381">
        <f>SWO!BP69</f>
        <v>0</v>
      </c>
      <c r="H13" s="381">
        <f>SWO!BQ69</f>
        <v>0</v>
      </c>
      <c r="I13" s="381">
        <f>SWO!BR69</f>
        <v>0</v>
      </c>
      <c r="J13" s="381">
        <f>SWO!BS69</f>
        <v>0</v>
      </c>
      <c r="K13" s="381">
        <f>SWO!BT69</f>
        <v>0</v>
      </c>
      <c r="L13" s="381">
        <f>SWO!BU69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SWO!BW69</f>
        <v>0</v>
      </c>
      <c r="E14" s="313">
        <f>SWO!BX69</f>
        <v>0</v>
      </c>
      <c r="F14" s="313">
        <f>SWO!BY69</f>
        <v>0</v>
      </c>
      <c r="G14" s="381">
        <f>SWO!BZ69</f>
        <v>0</v>
      </c>
      <c r="H14" s="381">
        <f>SWO!CA69</f>
        <v>0</v>
      </c>
      <c r="I14" s="381">
        <f>SWO!CB69</f>
        <v>0</v>
      </c>
      <c r="J14" s="381">
        <f>SWO!CC69</f>
        <v>0</v>
      </c>
      <c r="K14" s="381">
        <f>SWO!CD69</f>
        <v>0</v>
      </c>
      <c r="L14" s="381">
        <f>SWO!CE69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SWO!CG69</f>
        <v>0</v>
      </c>
      <c r="E15" s="313">
        <f>SWO!CH69</f>
        <v>0</v>
      </c>
      <c r="F15" s="313">
        <f>SWO!CI69</f>
        <v>0</v>
      </c>
      <c r="G15" s="381">
        <f>SWO!CJ69</f>
        <v>0</v>
      </c>
      <c r="H15" s="381">
        <f>SWO!CK69</f>
        <v>0</v>
      </c>
      <c r="I15" s="381">
        <f>SWO!CL69</f>
        <v>0</v>
      </c>
      <c r="J15" s="381">
        <f>SWO!CM69</f>
        <v>0</v>
      </c>
      <c r="K15" s="381">
        <f>SWO!CN69</f>
        <v>0</v>
      </c>
      <c r="L15" s="381">
        <f>SWO!CO69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SWO!CQ69</f>
        <v>0</v>
      </c>
      <c r="E16" s="313">
        <f>SWO!CR69</f>
        <v>0</v>
      </c>
      <c r="F16" s="313">
        <f>SWO!CS69</f>
        <v>0</v>
      </c>
      <c r="G16" s="381">
        <f>SWO!CT69</f>
        <v>0</v>
      </c>
      <c r="H16" s="381">
        <f>SWO!CU69</f>
        <v>0</v>
      </c>
      <c r="I16" s="381">
        <f>SWO!CV69</f>
        <v>0</v>
      </c>
      <c r="J16" s="381">
        <f>SWO!CW69</f>
        <v>0</v>
      </c>
      <c r="K16" s="381">
        <f>SWO!CX69</f>
        <v>0</v>
      </c>
      <c r="L16" s="381">
        <f>SWO!CY69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SWO!DA69</f>
        <v>0</v>
      </c>
      <c r="E17" s="313">
        <f>SWO!DB69</f>
        <v>0</v>
      </c>
      <c r="F17" s="313">
        <f>SWO!DC69</f>
        <v>0</v>
      </c>
      <c r="G17" s="381">
        <f>SWO!DD69</f>
        <v>0</v>
      </c>
      <c r="H17" s="381">
        <f>SWO!DE69</f>
        <v>0</v>
      </c>
      <c r="I17" s="381">
        <f>SWO!DF69</f>
        <v>0</v>
      </c>
      <c r="J17" s="381">
        <f>SWO!DG69</f>
        <v>0</v>
      </c>
      <c r="K17" s="381">
        <f>SWO!DH69</f>
        <v>0</v>
      </c>
      <c r="L17" s="381">
        <f>SWO!DI69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SWO!DK69</f>
        <v>0</v>
      </c>
      <c r="E18" s="313">
        <f>SWO!DL69</f>
        <v>0</v>
      </c>
      <c r="F18" s="313">
        <f>SWO!DM69</f>
        <v>0</v>
      </c>
      <c r="G18" s="381">
        <f>SWO!DN69</f>
        <v>0</v>
      </c>
      <c r="H18" s="381">
        <f>SWO!DO69</f>
        <v>0</v>
      </c>
      <c r="I18" s="381">
        <f>SWO!DP69</f>
        <v>0</v>
      </c>
      <c r="J18" s="381">
        <f>SWO!DQ69</f>
        <v>0</v>
      </c>
      <c r="K18" s="381">
        <f>SWO!DR69</f>
        <v>0</v>
      </c>
      <c r="L18" s="381">
        <f>SWO!DS69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SWO!DU69</f>
        <v>0</v>
      </c>
      <c r="E19" s="313">
        <f>SWO!DV69</f>
        <v>0</v>
      </c>
      <c r="F19" s="313">
        <f>SWO!DW69</f>
        <v>0</v>
      </c>
      <c r="G19" s="381">
        <f>SWO!DX69</f>
        <v>0</v>
      </c>
      <c r="H19" s="381">
        <f>SWO!DY69</f>
        <v>0</v>
      </c>
      <c r="I19" s="381">
        <f>SWO!DZ69</f>
        <v>0</v>
      </c>
      <c r="J19" s="381">
        <f>SWO!EA69</f>
        <v>0</v>
      </c>
      <c r="K19" s="381">
        <f>SWO!EB69</f>
        <v>0</v>
      </c>
      <c r="L19" s="381">
        <f>SWO!EC69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SWO!EE69</f>
        <v>0</v>
      </c>
      <c r="E20" s="313">
        <f>SWO!EF69</f>
        <v>0</v>
      </c>
      <c r="F20" s="313">
        <f>SWO!EG69</f>
        <v>0</v>
      </c>
      <c r="G20" s="381">
        <f>SWO!EH69</f>
        <v>0</v>
      </c>
      <c r="H20" s="381">
        <f>SWO!EI69</f>
        <v>0</v>
      </c>
      <c r="I20" s="381">
        <f>SWO!EJ69</f>
        <v>0</v>
      </c>
      <c r="J20" s="381">
        <f>SWO!EK69</f>
        <v>0</v>
      </c>
      <c r="K20" s="381">
        <f>SWO!EL69</f>
        <v>0</v>
      </c>
      <c r="L20" s="381">
        <f>SWO!EM69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SWO!EO69</f>
        <v>0</v>
      </c>
      <c r="E21" s="313">
        <f>SWO!EP69</f>
        <v>0</v>
      </c>
      <c r="F21" s="313">
        <f>SWO!EQ69</f>
        <v>0</v>
      </c>
      <c r="G21" s="381">
        <f>SWO!ER69</f>
        <v>0</v>
      </c>
      <c r="H21" s="381">
        <f>SWO!ES69</f>
        <v>0</v>
      </c>
      <c r="I21" s="381">
        <f>SWO!ET69</f>
        <v>0</v>
      </c>
      <c r="J21" s="381">
        <f>SWO!EU69</f>
        <v>0</v>
      </c>
      <c r="K21" s="381">
        <f>SWO!EV69</f>
        <v>0</v>
      </c>
      <c r="L21" s="381">
        <f>SWO!EW69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SWO!EY69</f>
        <v>0</v>
      </c>
      <c r="E22" s="313">
        <f>SWO!EZ69</f>
        <v>0</v>
      </c>
      <c r="F22" s="313">
        <f>SWO!FA69</f>
        <v>0</v>
      </c>
      <c r="G22" s="381">
        <f>SWO!FB69</f>
        <v>0</v>
      </c>
      <c r="H22" s="381">
        <f>SWO!FC69</f>
        <v>0</v>
      </c>
      <c r="I22" s="381">
        <f>SWO!FD69</f>
        <v>0</v>
      </c>
      <c r="J22" s="381">
        <f>SWO!FE69</f>
        <v>0</v>
      </c>
      <c r="K22" s="381">
        <f>SWO!FF69</f>
        <v>0</v>
      </c>
      <c r="L22" s="381">
        <f>SWO!FG69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SWO!FI69</f>
        <v>0</v>
      </c>
      <c r="E23" s="313">
        <f>SWO!FJ69</f>
        <v>0</v>
      </c>
      <c r="F23" s="313">
        <f>SWO!FK69</f>
        <v>0</v>
      </c>
      <c r="G23" s="381">
        <f>SWO!FL69</f>
        <v>0</v>
      </c>
      <c r="H23" s="381">
        <f>SWO!FM69</f>
        <v>0</v>
      </c>
      <c r="I23" s="381">
        <f>SWO!FN69</f>
        <v>0</v>
      </c>
      <c r="J23" s="381">
        <f>SWO!FO69</f>
        <v>0</v>
      </c>
      <c r="K23" s="381">
        <f>SWO!FP69</f>
        <v>0</v>
      </c>
      <c r="L23" s="381">
        <f>SWO!FQ69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SWO!FS69</f>
        <v>0</v>
      </c>
      <c r="E24" s="313">
        <f>SWO!FT69</f>
        <v>0</v>
      </c>
      <c r="F24" s="313">
        <f>SWO!FU69</f>
        <v>0</v>
      </c>
      <c r="G24" s="381">
        <f>SWO!FV69</f>
        <v>0</v>
      </c>
      <c r="H24" s="381">
        <f>SWO!FW69</f>
        <v>0</v>
      </c>
      <c r="I24" s="381">
        <f>SWO!FX69</f>
        <v>0</v>
      </c>
      <c r="J24" s="381">
        <f>SWO!FY69</f>
        <v>0</v>
      </c>
      <c r="K24" s="381">
        <f>SWO!FZ69</f>
        <v>0</v>
      </c>
      <c r="L24" s="381">
        <f>SWO!GA69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SWO!GC69</f>
        <v>0</v>
      </c>
      <c r="E25" s="313">
        <f>SWO!GD69</f>
        <v>0</v>
      </c>
      <c r="F25" s="313">
        <f>SWO!GE69</f>
        <v>0</v>
      </c>
      <c r="G25" s="381">
        <f>SWO!GF69</f>
        <v>0</v>
      </c>
      <c r="H25" s="381">
        <f>SWO!GG69</f>
        <v>0</v>
      </c>
      <c r="I25" s="381">
        <f>SWO!GH69</f>
        <v>0</v>
      </c>
      <c r="J25" s="381">
        <f>SWO!GI69</f>
        <v>0</v>
      </c>
      <c r="K25" s="381">
        <f>SWO!GJ69</f>
        <v>0</v>
      </c>
      <c r="L25" s="381">
        <f>SWO!GK69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SWO!GM69</f>
        <v>0</v>
      </c>
      <c r="E26" s="313">
        <f>SWO!GN69</f>
        <v>0</v>
      </c>
      <c r="F26" s="313">
        <f>SWO!GO69</f>
        <v>0</v>
      </c>
      <c r="G26" s="381">
        <f>SWO!GP69</f>
        <v>0</v>
      </c>
      <c r="H26" s="381">
        <f>SWO!GQ69</f>
        <v>0</v>
      </c>
      <c r="I26" s="381">
        <f>SWO!GR69</f>
        <v>0</v>
      </c>
      <c r="J26" s="381">
        <f>SWO!GS69</f>
        <v>0</v>
      </c>
      <c r="K26" s="381">
        <f>SWO!GT69</f>
        <v>0</v>
      </c>
      <c r="L26" s="381">
        <f>SWO!GU69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SWO!GW69</f>
        <v>0</v>
      </c>
      <c r="E27" s="313">
        <f>SWO!GX69</f>
        <v>0</v>
      </c>
      <c r="F27" s="313">
        <f>SWO!GY69</f>
        <v>0</v>
      </c>
      <c r="G27" s="381">
        <f>SWO!GZ69</f>
        <v>0</v>
      </c>
      <c r="H27" s="381">
        <f>SWO!HA69</f>
        <v>0</v>
      </c>
      <c r="I27" s="381">
        <f>SWO!HB69</f>
        <v>0</v>
      </c>
      <c r="J27" s="381">
        <f>SWO!HC69</f>
        <v>0</v>
      </c>
      <c r="K27" s="381">
        <f>SWO!HD69</f>
        <v>0</v>
      </c>
      <c r="L27" s="381">
        <f>SWO!HE69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SWO!HG69</f>
        <v>0</v>
      </c>
      <c r="E28" s="313">
        <f>SWO!HH69</f>
        <v>0</v>
      </c>
      <c r="F28" s="313">
        <f>SWO!HI69</f>
        <v>0</v>
      </c>
      <c r="G28" s="381">
        <f>SWO!HJ69</f>
        <v>0</v>
      </c>
      <c r="H28" s="381">
        <f>SWO!HK69</f>
        <v>0</v>
      </c>
      <c r="I28" s="381">
        <f>SWO!HL69</f>
        <v>0</v>
      </c>
      <c r="J28" s="381">
        <f>SWO!HM69</f>
        <v>0</v>
      </c>
      <c r="K28" s="381">
        <f>SWO!HN69</f>
        <v>0</v>
      </c>
      <c r="L28" s="381">
        <f>SWO!HO69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SWO!HQ69</f>
        <v>0</v>
      </c>
      <c r="E29" s="313">
        <f>SWO!HR69</f>
        <v>0</v>
      </c>
      <c r="F29" s="313">
        <f>SWO!HS69</f>
        <v>0</v>
      </c>
      <c r="G29" s="381">
        <f>SWO!HT69</f>
        <v>0</v>
      </c>
      <c r="H29" s="381">
        <f>SWO!HU69</f>
        <v>0</v>
      </c>
      <c r="I29" s="381">
        <f>SWO!HV69</f>
        <v>0</v>
      </c>
      <c r="J29" s="381">
        <f>SWO!HW69</f>
        <v>0</v>
      </c>
      <c r="K29" s="381">
        <f>SWO!HX69</f>
        <v>0</v>
      </c>
      <c r="L29" s="381">
        <f>SWO!HY69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SWO!IA69</f>
        <v>0</v>
      </c>
      <c r="E30" s="313">
        <f>SWO!IB69</f>
        <v>0</v>
      </c>
      <c r="F30" s="313">
        <f>SWO!IC69</f>
        <v>0</v>
      </c>
      <c r="G30" s="381">
        <f>SWO!ID69</f>
        <v>0</v>
      </c>
      <c r="H30" s="381">
        <f>SWO!IE69</f>
        <v>0</v>
      </c>
      <c r="I30" s="381">
        <f>SWO!IF69</f>
        <v>0</v>
      </c>
      <c r="J30" s="381">
        <f>SWO!IG69</f>
        <v>0</v>
      </c>
      <c r="K30" s="381">
        <f>SWO!IH69</f>
        <v>0</v>
      </c>
      <c r="L30" s="381">
        <f>SWO!II69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SWO!IK69</f>
        <v>0</v>
      </c>
      <c r="E31" s="313">
        <f>SWO!IL69</f>
        <v>0</v>
      </c>
      <c r="F31" s="313">
        <f>SWO!IM69</f>
        <v>0</v>
      </c>
      <c r="G31" s="381">
        <f>SWO!IN69</f>
        <v>0</v>
      </c>
      <c r="H31" s="381">
        <f>SWO!IO69</f>
        <v>0</v>
      </c>
      <c r="I31" s="381">
        <f>SWO!IP69</f>
        <v>0</v>
      </c>
      <c r="J31" s="381">
        <f>SWO!IQ69</f>
        <v>0</v>
      </c>
      <c r="K31" s="381">
        <f>SWO!IR69</f>
        <v>0</v>
      </c>
      <c r="L31" s="381">
        <f>SWO!IS69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SWO!IU69</f>
        <v>0</v>
      </c>
      <c r="E32" s="313">
        <f>SWO!IV69</f>
        <v>0</v>
      </c>
      <c r="F32" s="313">
        <f>SWO!IW69</f>
        <v>0</v>
      </c>
      <c r="G32" s="381">
        <f>SWO!IX69</f>
        <v>0</v>
      </c>
      <c r="H32" s="381">
        <f>SWO!IY69</f>
        <v>0</v>
      </c>
      <c r="I32" s="381">
        <f>SWO!IZ69</f>
        <v>0</v>
      </c>
      <c r="J32" s="381">
        <f>SWO!JA69</f>
        <v>0</v>
      </c>
      <c r="K32" s="381">
        <f>SWO!JB69</f>
        <v>0</v>
      </c>
      <c r="L32" s="381">
        <f>SWO!JC69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SWO!JE69</f>
        <v>0</v>
      </c>
      <c r="E33" s="313">
        <f>SWO!JF69</f>
        <v>0</v>
      </c>
      <c r="F33" s="313">
        <f>SWO!JG69</f>
        <v>0</v>
      </c>
      <c r="G33" s="381">
        <f>SWO!JH69</f>
        <v>0</v>
      </c>
      <c r="H33" s="381">
        <f>SWO!JI69</f>
        <v>0</v>
      </c>
      <c r="I33" s="381">
        <f>SWO!JJ69</f>
        <v>0</v>
      </c>
      <c r="J33" s="381">
        <f>SWO!JK69</f>
        <v>0</v>
      </c>
      <c r="K33" s="381">
        <f>SWO!JL69</f>
        <v>0</v>
      </c>
      <c r="L33" s="381">
        <f>SWO!JM69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SWO!JO69</f>
        <v>0</v>
      </c>
      <c r="E34" s="313">
        <f>SWO!JP69</f>
        <v>0</v>
      </c>
      <c r="F34" s="313">
        <f>SWO!JQ69</f>
        <v>0</v>
      </c>
      <c r="G34" s="381">
        <f>SWO!JR69</f>
        <v>0</v>
      </c>
      <c r="H34" s="381">
        <f>SWO!JS69</f>
        <v>0</v>
      </c>
      <c r="I34" s="381">
        <f>SWO!JT69</f>
        <v>0</v>
      </c>
      <c r="J34" s="381">
        <f>SWO!JU69</f>
        <v>0</v>
      </c>
      <c r="K34" s="381">
        <f>SWO!JV69</f>
        <v>0</v>
      </c>
      <c r="L34" s="381">
        <f>SWO!JW69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SWO!JY69</f>
        <v>0</v>
      </c>
      <c r="E35" s="313">
        <f>SWO!JZ69</f>
        <v>0</v>
      </c>
      <c r="F35" s="313">
        <f>SWO!KA69</f>
        <v>0</v>
      </c>
      <c r="G35" s="381">
        <f>SWO!KB69</f>
        <v>0</v>
      </c>
      <c r="H35" s="381">
        <f>SWO!KC69</f>
        <v>0</v>
      </c>
      <c r="I35" s="381">
        <f>SWO!KD69</f>
        <v>0</v>
      </c>
      <c r="J35" s="381">
        <f>SWO!KE69</f>
        <v>0</v>
      </c>
      <c r="K35" s="381">
        <f>SWO!KF69</f>
        <v>0</v>
      </c>
      <c r="L35" s="381">
        <f>SWO!KG69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SWO!KI69</f>
        <v>0</v>
      </c>
      <c r="E36" s="313">
        <f>SWO!KJ69</f>
        <v>0</v>
      </c>
      <c r="F36" s="313">
        <f>SWO!KK69</f>
        <v>0</v>
      </c>
      <c r="G36" s="381">
        <f>SWO!KL69</f>
        <v>0</v>
      </c>
      <c r="H36" s="381">
        <f>SWO!KM69</f>
        <v>0</v>
      </c>
      <c r="I36" s="381">
        <f>SWO!KN69</f>
        <v>0</v>
      </c>
      <c r="J36" s="381">
        <f>SWO!KO69</f>
        <v>0</v>
      </c>
      <c r="K36" s="381">
        <f>SWO!KP69</f>
        <v>0</v>
      </c>
      <c r="L36" s="381">
        <f>SWO!KQ69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SWO!KS69</f>
        <v>0</v>
      </c>
      <c r="E37" s="313">
        <f>SWO!KT69</f>
        <v>0</v>
      </c>
      <c r="F37" s="313">
        <f>SWO!KU69</f>
        <v>0</v>
      </c>
      <c r="G37" s="381">
        <f>SWO!KV69</f>
        <v>0</v>
      </c>
      <c r="H37" s="381">
        <f>SWO!KW69</f>
        <v>0</v>
      </c>
      <c r="I37" s="381">
        <f>SWO!KX69</f>
        <v>0</v>
      </c>
      <c r="J37" s="381">
        <f>SWO!KY69</f>
        <v>0</v>
      </c>
      <c r="K37" s="381">
        <f>SWO!KZ69</f>
        <v>0</v>
      </c>
      <c r="L37" s="381">
        <f>SWO!LA69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SWO!LC69</f>
        <v>0</v>
      </c>
      <c r="E38" s="313">
        <f>SWO!LD69</f>
        <v>0</v>
      </c>
      <c r="F38" s="313">
        <f>SWO!LE69</f>
        <v>0</v>
      </c>
      <c r="G38" s="381">
        <f>SWO!LF69</f>
        <v>0</v>
      </c>
      <c r="H38" s="381">
        <f>SWO!LG69</f>
        <v>0</v>
      </c>
      <c r="I38" s="381">
        <f>SWO!LH69</f>
        <v>0</v>
      </c>
      <c r="J38" s="381">
        <f>SWO!LI69</f>
        <v>0</v>
      </c>
      <c r="K38" s="381">
        <f>SWO!LJ69</f>
        <v>0</v>
      </c>
      <c r="L38" s="381">
        <f>SWO!LK69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SWO!LM69</f>
        <v>0</v>
      </c>
      <c r="E39" s="313">
        <f>SWO!LN69</f>
        <v>0</v>
      </c>
      <c r="F39" s="313">
        <f>SWO!LO69</f>
        <v>0</v>
      </c>
      <c r="G39" s="381">
        <f>SWO!LP69</f>
        <v>0</v>
      </c>
      <c r="H39" s="381">
        <f>SWO!LQ69</f>
        <v>0</v>
      </c>
      <c r="I39" s="381">
        <f>SWO!LR69</f>
        <v>0</v>
      </c>
      <c r="J39" s="381">
        <f>SWO!LS69</f>
        <v>0</v>
      </c>
      <c r="K39" s="381">
        <f>SWO!LT69</f>
        <v>0</v>
      </c>
      <c r="L39" s="381">
        <f>SWO!LU69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SWO!MQ69</f>
        <v>0</v>
      </c>
      <c r="E41" s="331">
        <f>SWO!MR69</f>
        <v>0</v>
      </c>
      <c r="F41" s="331">
        <f>SWO!MS69</f>
        <v>0</v>
      </c>
      <c r="G41" s="383">
        <f>SWO!MT69</f>
        <v>0</v>
      </c>
      <c r="H41" s="383">
        <f>SWO!MU69</f>
        <v>0</v>
      </c>
      <c r="I41" s="383">
        <f>SWO!MV69</f>
        <v>0</v>
      </c>
      <c r="J41" s="383">
        <f>SWO!MW69</f>
        <v>0</v>
      </c>
      <c r="K41" s="383">
        <f>SWO!MX69</f>
        <v>0</v>
      </c>
      <c r="L41" s="383">
        <f>SWO!MY69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4" activePane="bottomRight" state="frozen"/>
      <selection sqref="A1:O1"/>
      <selection pane="topRight" sqref="A1:O1"/>
      <selection pane="bottomLeft" sqref="A1:O1"/>
      <selection pane="bottomRight" activeCell="G36" sqref="G36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2.28515625" style="291" customWidth="1"/>
    <col min="4" max="4" width="12.5703125" style="291" customWidth="1"/>
    <col min="5" max="5" width="10.28515625" style="291" customWidth="1"/>
    <col min="6" max="6" width="12.4257812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11.1406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'P-38'!A1:N1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373</v>
      </c>
      <c r="B3" s="1726"/>
      <c r="C3" s="1748" t="s">
        <v>469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817">
        <v>1</v>
      </c>
      <c r="B7" s="818" t="s">
        <v>263</v>
      </c>
      <c r="C7" s="819">
        <v>105</v>
      </c>
      <c r="D7" s="820">
        <f>SWO!E70+SWO!E71+SWO!E72</f>
        <v>70</v>
      </c>
      <c r="E7" s="820">
        <f>SWO!F70+SWO!F71+SWO!F72</f>
        <v>13.26</v>
      </c>
      <c r="F7" s="820">
        <f>SWO!G70+SWO!G71+SWO!G72</f>
        <v>38.31</v>
      </c>
      <c r="G7" s="821">
        <v>150</v>
      </c>
      <c r="H7" s="821">
        <f>SWO!I70+SWO!I71+SWO!I72</f>
        <v>77</v>
      </c>
      <c r="I7" s="821">
        <f>SWO!J70+SWO!J71+SWO!J72</f>
        <v>206</v>
      </c>
      <c r="J7" s="821">
        <f>SWO!K70+SWO!K71+SWO!K72</f>
        <v>0</v>
      </c>
      <c r="K7" s="821">
        <f>SWO!L70+SWO!L71+SWO!L72</f>
        <v>185</v>
      </c>
      <c r="L7" s="821">
        <f>SWO!M70+SWO!M71+SWO!M72</f>
        <v>183</v>
      </c>
      <c r="M7" s="822">
        <f>IFERROR(F7/C7*100,0)</f>
        <v>36.485714285714288</v>
      </c>
      <c r="N7" s="822">
        <f>IFERROR(F7/D7*100,0)</f>
        <v>54.728571428571428</v>
      </c>
    </row>
    <row r="8" spans="1:14" s="293" customFormat="1" ht="24.6" customHeight="1" x14ac:dyDescent="0.25">
      <c r="A8" s="823">
        <v>2</v>
      </c>
      <c r="B8" s="824" t="s">
        <v>264</v>
      </c>
      <c r="C8" s="825">
        <v>28</v>
      </c>
      <c r="D8" s="851">
        <f>SWO!O70+SWO!O71+SWO!O72</f>
        <v>37</v>
      </c>
      <c r="E8" s="851">
        <f>SWO!P70+SWO!P71+SWO!P72</f>
        <v>14.83</v>
      </c>
      <c r="F8" s="851">
        <f>SWO!Q70+SWO!Q71+SWO!Q72</f>
        <v>36.97</v>
      </c>
      <c r="G8" s="874">
        <v>80</v>
      </c>
      <c r="H8" s="852">
        <f>SWO!S70+SWO!S71+SWO!S72</f>
        <v>0</v>
      </c>
      <c r="I8" s="852">
        <f>SWO!T70+SWO!T71+SWO!T72</f>
        <v>117</v>
      </c>
      <c r="J8" s="852">
        <f>SWO!U70+SWO!U71+SWO!U72</f>
        <v>61</v>
      </c>
      <c r="K8" s="852">
        <f>SWO!V70+SWO!V71+SWO!V72</f>
        <v>80</v>
      </c>
      <c r="L8" s="852">
        <f>SWO!W70+SWO!W71+SWO!W72</f>
        <v>80</v>
      </c>
      <c r="M8" s="822">
        <f t="shared" ref="M8:M39" si="0">IFERROR(F8/C8*100,0)</f>
        <v>132.03571428571428</v>
      </c>
      <c r="N8" s="822">
        <f t="shared" ref="N8:N39" si="1">IFERROR(F8/D8*100,0)</f>
        <v>99.918918918918919</v>
      </c>
    </row>
    <row r="9" spans="1:14" s="293" customFormat="1" ht="24.6" customHeight="1" x14ac:dyDescent="0.25">
      <c r="A9" s="823">
        <v>3</v>
      </c>
      <c r="B9" s="824" t="s">
        <v>265</v>
      </c>
      <c r="C9" s="825">
        <v>87.5</v>
      </c>
      <c r="D9" s="851">
        <f>SWO!Y70+SWO!Y71+SWO!Y72</f>
        <v>60</v>
      </c>
      <c r="E9" s="851">
        <f>SWO!Z70+SWO!Z71+SWO!Z72</f>
        <v>5.25</v>
      </c>
      <c r="F9" s="851">
        <f>SWO!AA70+SWO!AA71+SWO!AA72</f>
        <v>59.92</v>
      </c>
      <c r="G9" s="874">
        <v>180</v>
      </c>
      <c r="H9" s="852">
        <f>SWO!AC70+SWO!AC71+SWO!AC72</f>
        <v>0</v>
      </c>
      <c r="I9" s="852">
        <f>SWO!AD70+SWO!AD71+SWO!AD72</f>
        <v>133</v>
      </c>
      <c r="J9" s="852">
        <f>SWO!AE70+SWO!AE71+SWO!AE72</f>
        <v>0</v>
      </c>
      <c r="K9" s="852">
        <f>SWO!AF70+SWO!AF71+SWO!AF72</f>
        <v>133</v>
      </c>
      <c r="L9" s="852">
        <f>SWO!AG70+SWO!AG71+SWO!AG72</f>
        <v>133</v>
      </c>
      <c r="M9" s="822">
        <f t="shared" si="0"/>
        <v>68.47999999999999</v>
      </c>
      <c r="N9" s="822">
        <f t="shared" si="1"/>
        <v>99.866666666666674</v>
      </c>
    </row>
    <row r="10" spans="1:14" s="293" customFormat="1" ht="24.6" customHeight="1" x14ac:dyDescent="0.25">
      <c r="A10" s="823">
        <v>4</v>
      </c>
      <c r="B10" s="824" t="s">
        <v>266</v>
      </c>
      <c r="C10" s="825">
        <v>72.8</v>
      </c>
      <c r="D10" s="851">
        <f>SWO!AI70+SWO!AI71+SWO!AI72</f>
        <v>54</v>
      </c>
      <c r="E10" s="851">
        <f>SWO!AJ70+SWO!AJ71+SWO!AJ72</f>
        <v>1.18</v>
      </c>
      <c r="F10" s="851">
        <f>SWO!AK70+SWO!AK71+SWO!AK72</f>
        <v>53.95</v>
      </c>
      <c r="G10" s="852">
        <v>104</v>
      </c>
      <c r="H10" s="852">
        <f>SWO!AM70+SWO!AM71+SWO!AM72</f>
        <v>14</v>
      </c>
      <c r="I10" s="852">
        <f>SWO!AN70+SWO!AN71+SWO!AN72</f>
        <v>104</v>
      </c>
      <c r="J10" s="852">
        <f>SWO!AO70+SWO!AO71+SWO!AO72</f>
        <v>92</v>
      </c>
      <c r="K10" s="852">
        <f>SWO!AP70+SWO!AP71+SWO!AP72</f>
        <v>109</v>
      </c>
      <c r="L10" s="852">
        <f>SWO!AQ70+SWO!AQ71+SWO!AQ72</f>
        <v>104</v>
      </c>
      <c r="M10" s="822">
        <f t="shared" si="0"/>
        <v>74.107142857142861</v>
      </c>
      <c r="N10" s="822">
        <f t="shared" si="1"/>
        <v>99.907407407407405</v>
      </c>
    </row>
    <row r="11" spans="1:14" s="293" customFormat="1" ht="24.6" customHeight="1" x14ac:dyDescent="0.25">
      <c r="A11" s="823">
        <v>5</v>
      </c>
      <c r="B11" s="824" t="s">
        <v>267</v>
      </c>
      <c r="C11" s="825">
        <v>35</v>
      </c>
      <c r="D11" s="853">
        <f>SWO!AS70+SWO!AS71+SWO!AS72</f>
        <v>9</v>
      </c>
      <c r="E11" s="853">
        <f>SWO!AT70+SWO!AT71+SWO!AT72</f>
        <v>8.2999999999999989</v>
      </c>
      <c r="F11" s="853">
        <f>SWO!AU70+SWO!AU71+SWO!AU72</f>
        <v>9</v>
      </c>
      <c r="G11" s="854">
        <v>50</v>
      </c>
      <c r="H11" s="854">
        <f>SWO!AW70+SWO!AW71+SWO!AW72</f>
        <v>31</v>
      </c>
      <c r="I11" s="854">
        <f>SWO!AX70+SWO!AX71+SWO!AX72</f>
        <v>35</v>
      </c>
      <c r="J11" s="854">
        <f>SWO!AY70+SWO!AY71+SWO!AY72</f>
        <v>0</v>
      </c>
      <c r="K11" s="854">
        <f>SWO!AZ70+SWO!AZ71+SWO!AZ72</f>
        <v>35</v>
      </c>
      <c r="L11" s="854">
        <f>SWO!BA70+SWO!BA71+SWO!BA72</f>
        <v>35</v>
      </c>
      <c r="M11" s="822">
        <f t="shared" si="0"/>
        <v>25.714285714285712</v>
      </c>
      <c r="N11" s="822">
        <f t="shared" si="1"/>
        <v>100</v>
      </c>
    </row>
    <row r="12" spans="1:14" s="294" customFormat="1" ht="24.6" customHeight="1" x14ac:dyDescent="0.25">
      <c r="A12" s="826">
        <v>6</v>
      </c>
      <c r="B12" s="827" t="s">
        <v>268</v>
      </c>
      <c r="C12" s="828">
        <v>35</v>
      </c>
      <c r="D12" s="853">
        <f>SWO!BC70+SWO!BC71+SWO!BC72</f>
        <v>25</v>
      </c>
      <c r="E12" s="853">
        <f>SWO!BD70+SWO!BD71+SWO!BD72</f>
        <v>0</v>
      </c>
      <c r="F12" s="853">
        <f>SWO!BE70+SWO!BE71+SWO!BE72</f>
        <v>21.84</v>
      </c>
      <c r="G12" s="854">
        <v>50</v>
      </c>
      <c r="H12" s="854">
        <f>SWO!BG70+SWO!BG71+SWO!BG72</f>
        <v>0</v>
      </c>
      <c r="I12" s="854">
        <f>SWO!BH70+SWO!BH71+SWO!BH72</f>
        <v>50</v>
      </c>
      <c r="J12" s="854">
        <f>SWO!BI70+SWO!BI71+SWO!BI72</f>
        <v>0</v>
      </c>
      <c r="K12" s="854">
        <f>SWO!BJ70+SWO!BJ71+SWO!BJ72</f>
        <v>50</v>
      </c>
      <c r="L12" s="854">
        <f>SWO!BK70+SWO!BK71+SWO!BK72</f>
        <v>50</v>
      </c>
      <c r="M12" s="822">
        <f t="shared" si="0"/>
        <v>62.4</v>
      </c>
      <c r="N12" s="822">
        <f t="shared" si="1"/>
        <v>87.36</v>
      </c>
    </row>
    <row r="13" spans="1:14" s="294" customFormat="1" ht="24.6" customHeight="1" x14ac:dyDescent="0.25">
      <c r="A13" s="826">
        <v>7</v>
      </c>
      <c r="B13" s="827" t="s">
        <v>269</v>
      </c>
      <c r="C13" s="825">
        <v>94.5</v>
      </c>
      <c r="D13" s="851">
        <f>SWO!BM70+SWO!BM71+SWO!BM72</f>
        <v>120</v>
      </c>
      <c r="E13" s="851">
        <f>SWO!BN70+SWO!BN71+SWO!BN72</f>
        <v>12.44</v>
      </c>
      <c r="F13" s="851">
        <f>SWO!BO70+SWO!BO71+SWO!BO72</f>
        <v>118.29</v>
      </c>
      <c r="G13" s="852">
        <v>135</v>
      </c>
      <c r="H13" s="852">
        <f>SWO!BQ70+SWO!BQ71+SWO!BQ72</f>
        <v>179</v>
      </c>
      <c r="I13" s="852">
        <f>SWO!BR70+SWO!BR71+SWO!BR72</f>
        <v>443</v>
      </c>
      <c r="J13" s="852">
        <f>SWO!BS70+SWO!BS71+SWO!BS72</f>
        <v>0</v>
      </c>
      <c r="K13" s="852">
        <f>SWO!BT70+SWO!BT71+SWO!BT72</f>
        <v>443</v>
      </c>
      <c r="L13" s="852">
        <f>SWO!BU70+SWO!BU71+SWO!BU72</f>
        <v>443</v>
      </c>
      <c r="M13" s="822">
        <f t="shared" si="0"/>
        <v>125.17460317460318</v>
      </c>
      <c r="N13" s="822">
        <f t="shared" si="1"/>
        <v>98.575000000000003</v>
      </c>
    </row>
    <row r="14" spans="1:14" s="293" customFormat="1" ht="24.6" customHeight="1" x14ac:dyDescent="0.25">
      <c r="A14" s="823">
        <v>8</v>
      </c>
      <c r="B14" s="824" t="s">
        <v>270</v>
      </c>
      <c r="C14" s="825">
        <v>490</v>
      </c>
      <c r="D14" s="851">
        <f>SWO!BW70+SWO!BW71+SWO!BW72</f>
        <v>768.52</v>
      </c>
      <c r="E14" s="851">
        <f>SWO!BX70+SWO!BX71+SWO!BX72</f>
        <v>110</v>
      </c>
      <c r="F14" s="851">
        <f>SWO!BY70+SWO!BY71+SWO!BY72</f>
        <v>768.52</v>
      </c>
      <c r="G14" s="852">
        <v>1589</v>
      </c>
      <c r="H14" s="852">
        <f>SWO!CA70+SWO!CA71+SWO!CA72</f>
        <v>279</v>
      </c>
      <c r="I14" s="852">
        <f>SWO!CB70+SWO!CB71+SWO!CB72</f>
        <v>3052</v>
      </c>
      <c r="J14" s="852">
        <f>SWO!CC70+SWO!CC71+SWO!CC72</f>
        <v>0</v>
      </c>
      <c r="K14" s="852">
        <f>SWO!CD70+SWO!CD71+SWO!CD72</f>
        <v>3052</v>
      </c>
      <c r="L14" s="852">
        <f>SWO!CE70+SWO!CE71+SWO!CE72</f>
        <v>3052</v>
      </c>
      <c r="M14" s="822">
        <f t="shared" si="0"/>
        <v>156.84081632653061</v>
      </c>
      <c r="N14" s="822">
        <f t="shared" si="1"/>
        <v>100</v>
      </c>
    </row>
    <row r="15" spans="1:14" s="293" customFormat="1" ht="24.6" customHeight="1" x14ac:dyDescent="0.25">
      <c r="A15" s="823">
        <v>9</v>
      </c>
      <c r="B15" s="824" t="s">
        <v>271</v>
      </c>
      <c r="C15" s="825">
        <v>77</v>
      </c>
      <c r="D15" s="851">
        <f>SWO!CG70+SWO!CG71+SWO!CG72</f>
        <v>18.399999999999999</v>
      </c>
      <c r="E15" s="851">
        <f>SWO!CH70+SWO!CH71+SWO!CH72</f>
        <v>4.6500000000000004</v>
      </c>
      <c r="F15" s="851">
        <f>SWO!CI70+SWO!CI71+SWO!CI72</f>
        <v>17.61</v>
      </c>
      <c r="G15" s="852">
        <v>40</v>
      </c>
      <c r="H15" s="852">
        <f>SWO!CK70+SWO!CK71+SWO!CK72</f>
        <v>7</v>
      </c>
      <c r="I15" s="852">
        <f>SWO!CL70+SWO!CL71+SWO!CL72</f>
        <v>23</v>
      </c>
      <c r="J15" s="852">
        <f>SWO!CM70+SWO!CM71+SWO!CM72</f>
        <v>0</v>
      </c>
      <c r="K15" s="852">
        <f>SWO!CN70+SWO!CN71+SWO!CN72</f>
        <v>23</v>
      </c>
      <c r="L15" s="852">
        <f>SWO!CO70+SWO!CO71+SWO!CO72</f>
        <v>21</v>
      </c>
      <c r="M15" s="822">
        <f t="shared" si="0"/>
        <v>22.870129870129869</v>
      </c>
      <c r="N15" s="822">
        <f t="shared" si="1"/>
        <v>95.706521739130437</v>
      </c>
    </row>
    <row r="16" spans="1:14" s="293" customFormat="1" ht="24.6" customHeight="1" x14ac:dyDescent="0.25">
      <c r="A16" s="823">
        <v>10</v>
      </c>
      <c r="B16" s="824" t="s">
        <v>272</v>
      </c>
      <c r="C16" s="825">
        <v>84</v>
      </c>
      <c r="D16" s="851">
        <f>SWO!CQ70+SWO!CQ71+SWO!CQ72</f>
        <v>18.399999999999999</v>
      </c>
      <c r="E16" s="851">
        <f>SWO!CR70+SWO!CR71+SWO!CR72</f>
        <v>3.49</v>
      </c>
      <c r="F16" s="851">
        <f>SWO!CS70+SWO!CS71+SWO!CS72</f>
        <v>18.399999999999999</v>
      </c>
      <c r="G16" s="852">
        <v>32</v>
      </c>
      <c r="H16" s="852">
        <f>SWO!CU70+SWO!CU71+SWO!CU72</f>
        <v>17</v>
      </c>
      <c r="I16" s="852">
        <f>SWO!CV70+SWO!CV71+SWO!CV72</f>
        <v>72</v>
      </c>
      <c r="J16" s="852">
        <f>SWO!CW70+SWO!CW71+SWO!CW72</f>
        <v>0</v>
      </c>
      <c r="K16" s="852">
        <f>SWO!CX70+SWO!CX71+SWO!CX72</f>
        <v>72</v>
      </c>
      <c r="L16" s="852">
        <f>SWO!CY70+SWO!CY71+SWO!CY72</f>
        <v>72</v>
      </c>
      <c r="M16" s="822">
        <f t="shared" si="0"/>
        <v>21.904761904761902</v>
      </c>
      <c r="N16" s="822">
        <f t="shared" si="1"/>
        <v>100</v>
      </c>
    </row>
    <row r="17" spans="1:14" s="293" customFormat="1" ht="24.6" customHeight="1" x14ac:dyDescent="0.25">
      <c r="A17" s="823">
        <v>11</v>
      </c>
      <c r="B17" s="824" t="s">
        <v>273</v>
      </c>
      <c r="C17" s="825">
        <v>82.6</v>
      </c>
      <c r="D17" s="851">
        <f>SWO!DA70+SWO!DA71+SWO!DA72</f>
        <v>45</v>
      </c>
      <c r="E17" s="851">
        <f>SWO!DB70+SWO!DB71+SWO!DB72</f>
        <v>17.649999999999999</v>
      </c>
      <c r="F17" s="851">
        <f>SWO!DC70+SWO!DC71+SWO!DC72</f>
        <v>26.310000000000002</v>
      </c>
      <c r="G17" s="852">
        <v>118</v>
      </c>
      <c r="H17" s="852">
        <f>SWO!DE70+SWO!DE71+SWO!DE72</f>
        <v>4</v>
      </c>
      <c r="I17" s="852">
        <f>SWO!DF70+SWO!DF71+SWO!DF72</f>
        <v>114</v>
      </c>
      <c r="J17" s="852">
        <f>SWO!DG70+SWO!DG71+SWO!DG72</f>
        <v>0</v>
      </c>
      <c r="K17" s="852">
        <f>SWO!DH70+SWO!DH71+SWO!DH72</f>
        <v>114</v>
      </c>
      <c r="L17" s="852">
        <f>SWO!DI70+SWO!DI71+SWO!DI72</f>
        <v>72</v>
      </c>
      <c r="M17" s="822">
        <f t="shared" si="0"/>
        <v>31.852300242130756</v>
      </c>
      <c r="N17" s="822">
        <f t="shared" si="1"/>
        <v>58.466666666666669</v>
      </c>
    </row>
    <row r="18" spans="1:14" s="293" customFormat="1" ht="24.6" customHeight="1" x14ac:dyDescent="0.25">
      <c r="A18" s="823">
        <v>12</v>
      </c>
      <c r="B18" s="824" t="s">
        <v>274</v>
      </c>
      <c r="C18" s="825">
        <v>14</v>
      </c>
      <c r="D18" s="851">
        <f>SWO!DK70+SWO!DK71+SWO!DK72</f>
        <v>0</v>
      </c>
      <c r="E18" s="851">
        <f>SWO!DL70+SWO!DL71+SWO!DL72</f>
        <v>0</v>
      </c>
      <c r="F18" s="851">
        <f>SWO!DM70+SWO!DM71+SWO!DM72</f>
        <v>0</v>
      </c>
      <c r="G18" s="852">
        <v>5</v>
      </c>
      <c r="H18" s="852">
        <f>SWO!DO70+SWO!DO71+SWO!DO72</f>
        <v>0</v>
      </c>
      <c r="I18" s="852">
        <f>SWO!DP70+SWO!DP71+SWO!DP72</f>
        <v>0</v>
      </c>
      <c r="J18" s="852">
        <f>SWO!DQ70+SWO!DQ71+SWO!DQ72</f>
        <v>0</v>
      </c>
      <c r="K18" s="852">
        <f>SWO!DR70+SWO!DR71+SWO!DR72</f>
        <v>0</v>
      </c>
      <c r="L18" s="852">
        <f>SWO!DS70+SWO!DS71+SWO!DS72</f>
        <v>0</v>
      </c>
      <c r="M18" s="822">
        <f t="shared" si="0"/>
        <v>0</v>
      </c>
      <c r="N18" s="822">
        <f t="shared" si="1"/>
        <v>0</v>
      </c>
    </row>
    <row r="19" spans="1:14" s="293" customFormat="1" ht="24.6" customHeight="1" x14ac:dyDescent="0.25">
      <c r="A19" s="823">
        <v>13</v>
      </c>
      <c r="B19" s="824" t="s">
        <v>275</v>
      </c>
      <c r="C19" s="825">
        <v>89.6</v>
      </c>
      <c r="D19" s="851">
        <f>SWO!DU70+SWO!DU71+SWO!DU72</f>
        <v>39</v>
      </c>
      <c r="E19" s="851">
        <f>SWO!DV70+SWO!DV71+SWO!DV72</f>
        <v>0.67</v>
      </c>
      <c r="F19" s="851">
        <f>SWO!DW70+SWO!DW71+SWO!DW72</f>
        <v>39</v>
      </c>
      <c r="G19" s="852">
        <v>70</v>
      </c>
      <c r="H19" s="852">
        <f>SWO!DY70+SWO!DY71+SWO!DY72</f>
        <v>4</v>
      </c>
      <c r="I19" s="852">
        <f>SWO!DZ70+SWO!DZ71+SWO!DZ72</f>
        <v>168</v>
      </c>
      <c r="J19" s="852">
        <f>SWO!EA70+SWO!EA71+SWO!EA72</f>
        <v>0</v>
      </c>
      <c r="K19" s="852">
        <f>SWO!EB70+SWO!EB71+SWO!EB72</f>
        <v>168</v>
      </c>
      <c r="L19" s="852">
        <f>SWO!EC70+SWO!EC71+SWO!EC72</f>
        <v>168</v>
      </c>
      <c r="M19" s="822">
        <f t="shared" si="0"/>
        <v>43.526785714285715</v>
      </c>
      <c r="N19" s="822">
        <f t="shared" si="1"/>
        <v>100</v>
      </c>
    </row>
    <row r="20" spans="1:14" s="293" customFormat="1" ht="24.6" customHeight="1" x14ac:dyDescent="0.25">
      <c r="A20" s="823">
        <v>14</v>
      </c>
      <c r="B20" s="824" t="s">
        <v>276</v>
      </c>
      <c r="C20" s="825">
        <v>53</v>
      </c>
      <c r="D20" s="851">
        <f>SWO!EE70+SWO!EE71+SWO!EE72</f>
        <v>50</v>
      </c>
      <c r="E20" s="851">
        <f>SWO!EF70+SWO!EF71+SWO!EF72</f>
        <v>10.74</v>
      </c>
      <c r="F20" s="851">
        <f>SWO!EG70+SWO!EG71+SWO!EG72</f>
        <v>49.93</v>
      </c>
      <c r="G20" s="852">
        <v>100</v>
      </c>
      <c r="H20" s="852">
        <f>SWO!EI70+SWO!EI71+SWO!EI72</f>
        <v>49</v>
      </c>
      <c r="I20" s="852">
        <f>SWO!EJ70+SWO!EJ71+SWO!EJ72</f>
        <v>209</v>
      </c>
      <c r="J20" s="852">
        <f>SWO!EK70+SWO!EK71+SWO!EK72</f>
        <v>13</v>
      </c>
      <c r="K20" s="852">
        <f>SWO!EL70+SWO!EL71+SWO!EL72</f>
        <v>209</v>
      </c>
      <c r="L20" s="852">
        <f>SWO!EM70+SWO!EM71+SWO!EM72</f>
        <v>209</v>
      </c>
      <c r="M20" s="822">
        <f t="shared" si="0"/>
        <v>94.20754716981132</v>
      </c>
      <c r="N20" s="822">
        <f t="shared" si="1"/>
        <v>99.86</v>
      </c>
    </row>
    <row r="21" spans="1:14" s="293" customFormat="1" ht="24.6" customHeight="1" x14ac:dyDescent="0.25">
      <c r="A21" s="823">
        <v>15</v>
      </c>
      <c r="B21" s="824" t="s">
        <v>277</v>
      </c>
      <c r="C21" s="825">
        <v>80.5</v>
      </c>
      <c r="D21" s="851">
        <f>SWO!EO70+SWO!EO71+SWO!EO72</f>
        <v>50</v>
      </c>
      <c r="E21" s="851">
        <f>SWO!EP70+SWO!EP71+SWO!EP72</f>
        <v>19.93</v>
      </c>
      <c r="F21" s="851">
        <f>SWO!EQ70+SWO!EQ71+SWO!EQ72</f>
        <v>49.93</v>
      </c>
      <c r="G21" s="852">
        <v>115</v>
      </c>
      <c r="H21" s="852">
        <f>SWO!ES70+SWO!ES71+SWO!ES72</f>
        <v>58</v>
      </c>
      <c r="I21" s="852">
        <f>SWO!ET70+SWO!ET71+SWO!ET72</f>
        <v>213</v>
      </c>
      <c r="J21" s="852">
        <f>SWO!EU70+SWO!EU71+SWO!EU72</f>
        <v>0</v>
      </c>
      <c r="K21" s="852">
        <f>SWO!EV70+SWO!EV71+SWO!EV72</f>
        <v>208</v>
      </c>
      <c r="L21" s="852">
        <f>SWO!EW70+SWO!EW71+SWO!EW72</f>
        <v>210</v>
      </c>
      <c r="M21" s="822">
        <f t="shared" si="0"/>
        <v>62.024844720496894</v>
      </c>
      <c r="N21" s="822">
        <f t="shared" si="1"/>
        <v>99.86</v>
      </c>
    </row>
    <row r="22" spans="1:14" s="293" customFormat="1" ht="24.6" customHeight="1" x14ac:dyDescent="0.25">
      <c r="A22" s="823">
        <v>16</v>
      </c>
      <c r="B22" s="824" t="s">
        <v>278</v>
      </c>
      <c r="C22" s="825">
        <v>78.400000000000006</v>
      </c>
      <c r="D22" s="851">
        <f>SWO!EY70+SWO!EY71+SWO!EY72</f>
        <v>56</v>
      </c>
      <c r="E22" s="851">
        <f>SWO!EZ70+SWO!EZ71+SWO!EZ72</f>
        <v>15.92</v>
      </c>
      <c r="F22" s="851">
        <f>SWO!FA70+SWO!FA71+SWO!FA72</f>
        <v>56.97</v>
      </c>
      <c r="G22" s="852">
        <v>112</v>
      </c>
      <c r="H22" s="852">
        <f>SWO!FC70+SWO!FC71+SWO!FC72</f>
        <v>31</v>
      </c>
      <c r="I22" s="852">
        <f>SWO!FD70+SWO!FD71+SWO!FD72</f>
        <v>235</v>
      </c>
      <c r="J22" s="852">
        <f>SWO!FE70+SWO!FE71+SWO!FE72</f>
        <v>0</v>
      </c>
      <c r="K22" s="852">
        <f>SWO!FF70+SWO!FF71+SWO!FF72</f>
        <v>126</v>
      </c>
      <c r="L22" s="852">
        <f>SWO!FG70+SWO!FG71+SWO!FG72</f>
        <v>126</v>
      </c>
      <c r="M22" s="822">
        <f t="shared" si="0"/>
        <v>72.665816326530603</v>
      </c>
      <c r="N22" s="822">
        <f t="shared" si="1"/>
        <v>101.73214285714285</v>
      </c>
    </row>
    <row r="23" spans="1:14" s="293" customFormat="1" ht="24.6" customHeight="1" x14ac:dyDescent="0.25">
      <c r="A23" s="823">
        <v>17</v>
      </c>
      <c r="B23" s="824" t="s">
        <v>279</v>
      </c>
      <c r="C23" s="825">
        <v>43.4</v>
      </c>
      <c r="D23" s="851">
        <f>SWO!FI70+SWO!FI71+SWO!FI72</f>
        <v>9</v>
      </c>
      <c r="E23" s="851">
        <f>SWO!FJ70+SWO!FJ71+SWO!FJ72</f>
        <v>1.35</v>
      </c>
      <c r="F23" s="851">
        <f>SWO!FK70+SWO!FK71+SWO!FK72</f>
        <v>6.93</v>
      </c>
      <c r="G23" s="852">
        <v>22</v>
      </c>
      <c r="H23" s="852">
        <f>SWO!FM70+SWO!FM71+SWO!FM72</f>
        <v>6</v>
      </c>
      <c r="I23" s="852">
        <f>SWO!FN70+SWO!FN71+SWO!FN72</f>
        <v>23</v>
      </c>
      <c r="J23" s="852">
        <f>SWO!FO70+SWO!FO71+SWO!FO72</f>
        <v>0</v>
      </c>
      <c r="K23" s="852">
        <f>SWO!FP70+SWO!FP71+SWO!FP72</f>
        <v>0</v>
      </c>
      <c r="L23" s="852">
        <f>SWO!FQ70+SWO!FQ71+SWO!FQ72</f>
        <v>0</v>
      </c>
      <c r="M23" s="822">
        <f t="shared" si="0"/>
        <v>15.96774193548387</v>
      </c>
      <c r="N23" s="822">
        <f t="shared" si="1"/>
        <v>77</v>
      </c>
    </row>
    <row r="24" spans="1:14" s="293" customFormat="1" ht="24.6" customHeight="1" x14ac:dyDescent="0.25">
      <c r="A24" s="823">
        <v>18</v>
      </c>
      <c r="B24" s="824" t="s">
        <v>280</v>
      </c>
      <c r="C24" s="825">
        <v>4.2</v>
      </c>
      <c r="D24" s="851">
        <f>SWO!FS70+SWO!FS71+SWO!FS72</f>
        <v>2.89</v>
      </c>
      <c r="E24" s="851">
        <f>SWO!FT70+SWO!FT71+SWO!FT72</f>
        <v>1.54</v>
      </c>
      <c r="F24" s="851">
        <f>SWO!FU70+SWO!FU71+SWO!FU72</f>
        <v>1.54</v>
      </c>
      <c r="G24" s="852">
        <v>6</v>
      </c>
      <c r="H24" s="852">
        <f>SWO!FW70+SWO!FW71+SWO!FW72</f>
        <v>4</v>
      </c>
      <c r="I24" s="852">
        <f>SWO!FX70+SWO!FX71+SWO!FX72</f>
        <v>4</v>
      </c>
      <c r="J24" s="852">
        <f>SWO!FY70+SWO!FY71+SWO!FY72</f>
        <v>0</v>
      </c>
      <c r="K24" s="852">
        <f>SWO!FZ70+SWO!FZ71+SWO!FZ72</f>
        <v>4</v>
      </c>
      <c r="L24" s="852">
        <f>SWO!GA70+SWO!GA71+SWO!GA72</f>
        <v>4</v>
      </c>
      <c r="M24" s="822">
        <f t="shared" si="0"/>
        <v>36.666666666666664</v>
      </c>
      <c r="N24" s="822">
        <f t="shared" si="1"/>
        <v>53.287197231833908</v>
      </c>
    </row>
    <row r="25" spans="1:14" s="293" customFormat="1" ht="24.6" customHeight="1" x14ac:dyDescent="0.25">
      <c r="A25" s="823">
        <v>19</v>
      </c>
      <c r="B25" s="824" t="s">
        <v>281</v>
      </c>
      <c r="C25" s="825">
        <v>63</v>
      </c>
      <c r="D25" s="853">
        <f>SWO!GC70+SWO!GC71+SWO!GC72</f>
        <v>12</v>
      </c>
      <c r="E25" s="853">
        <f>SWO!GD70+SWO!GD71+SWO!GD72</f>
        <v>4.22</v>
      </c>
      <c r="F25" s="853">
        <f>SWO!GE70+SWO!GE71+SWO!GE72</f>
        <v>12</v>
      </c>
      <c r="G25" s="854">
        <v>20</v>
      </c>
      <c r="H25" s="854">
        <f>SWO!GG70+SWO!GG71+SWO!GG72</f>
        <v>20</v>
      </c>
      <c r="I25" s="854">
        <f>SWO!GH70+SWO!GH71+SWO!GH72</f>
        <v>47</v>
      </c>
      <c r="J25" s="854">
        <f>SWO!GI70+SWO!GI71+SWO!GI72</f>
        <v>0</v>
      </c>
      <c r="K25" s="854">
        <f>SWO!GJ70+SWO!GJ71+SWO!GJ72</f>
        <v>47</v>
      </c>
      <c r="L25" s="854">
        <f>SWO!GK70+SWO!GK71+SWO!GK72</f>
        <v>47</v>
      </c>
      <c r="M25" s="822">
        <f t="shared" si="0"/>
        <v>19.047619047619047</v>
      </c>
      <c r="N25" s="822">
        <f t="shared" si="1"/>
        <v>100</v>
      </c>
    </row>
    <row r="26" spans="1:14" s="294" customFormat="1" ht="24.6" customHeight="1" x14ac:dyDescent="0.25">
      <c r="A26" s="826">
        <v>20</v>
      </c>
      <c r="B26" s="827" t="s">
        <v>282</v>
      </c>
      <c r="C26" s="828">
        <v>26.6</v>
      </c>
      <c r="D26" s="853">
        <f>SWO!GM70+SWO!GM71+SWO!GM72</f>
        <v>6</v>
      </c>
      <c r="E26" s="853">
        <f>SWO!GN70+SWO!GN71+SWO!GN72</f>
        <v>2.3199999999999998</v>
      </c>
      <c r="F26" s="853">
        <f>SWO!GO70+SWO!GO71+SWO!GO72</f>
        <v>4.99</v>
      </c>
      <c r="G26" s="854">
        <v>10</v>
      </c>
      <c r="H26" s="854">
        <f>SWO!GQ70+SWO!GQ71+SWO!GQ72</f>
        <v>5</v>
      </c>
      <c r="I26" s="854">
        <f>SWO!GR70+SWO!GR71+SWO!GR72</f>
        <v>10</v>
      </c>
      <c r="J26" s="854">
        <f>SWO!GS70+SWO!GS71+SWO!GS72</f>
        <v>0</v>
      </c>
      <c r="K26" s="854">
        <f>SWO!GT70+SWO!GT71+SWO!GT72</f>
        <v>10</v>
      </c>
      <c r="L26" s="854">
        <f>SWO!GU70+SWO!GU71+SWO!GU72</f>
        <v>10</v>
      </c>
      <c r="M26" s="822">
        <f t="shared" si="0"/>
        <v>18.7593984962406</v>
      </c>
      <c r="N26" s="822">
        <f t="shared" si="1"/>
        <v>83.166666666666671</v>
      </c>
    </row>
    <row r="27" spans="1:14" s="294" customFormat="1" ht="24.6" customHeight="1" x14ac:dyDescent="0.25">
      <c r="A27" s="826">
        <v>21</v>
      </c>
      <c r="B27" s="827" t="s">
        <v>283</v>
      </c>
      <c r="C27" s="825">
        <v>4.2</v>
      </c>
      <c r="D27" s="851">
        <f>SWO!GW70+SWO!GW71+SWO!GW72</f>
        <v>4.2</v>
      </c>
      <c r="E27" s="851">
        <f>SWO!GX70+SWO!GX71+SWO!GX72</f>
        <v>0.35</v>
      </c>
      <c r="F27" s="851">
        <f>SWO!GY70+SWO!GY71+SWO!GY72</f>
        <v>0.35</v>
      </c>
      <c r="G27" s="852">
        <v>6</v>
      </c>
      <c r="H27" s="852">
        <f>SWO!HA70+SWO!HA71+SWO!HA72</f>
        <v>2</v>
      </c>
      <c r="I27" s="852">
        <f>SWO!HB70+SWO!HB71+SWO!HB72</f>
        <v>2</v>
      </c>
      <c r="J27" s="852">
        <f>SWO!HC70+SWO!HC71+SWO!HC72</f>
        <v>0</v>
      </c>
      <c r="K27" s="852">
        <f>SWO!HD70+SWO!HD71+SWO!HD72</f>
        <v>2</v>
      </c>
      <c r="L27" s="852">
        <f>SWO!HE70+SWO!HE71+SWO!HE72</f>
        <v>2</v>
      </c>
      <c r="M27" s="822">
        <f t="shared" si="0"/>
        <v>8.3333333333333321</v>
      </c>
      <c r="N27" s="822">
        <f t="shared" si="1"/>
        <v>8.3333333333333321</v>
      </c>
    </row>
    <row r="28" spans="1:14" s="294" customFormat="1" ht="24.6" customHeight="1" x14ac:dyDescent="0.25">
      <c r="A28" s="826">
        <v>22</v>
      </c>
      <c r="B28" s="827" t="s">
        <v>284</v>
      </c>
      <c r="C28" s="828">
        <v>14.56</v>
      </c>
      <c r="D28" s="853">
        <f>SWO!HG70+SWO!HG71+SWO!HG72</f>
        <v>14</v>
      </c>
      <c r="E28" s="853">
        <f>SWO!HH70+SWO!HH71+SWO!HH72</f>
        <v>5.63</v>
      </c>
      <c r="F28" s="853">
        <f>SWO!HI70+SWO!HI71+SWO!HI72</f>
        <v>10.53</v>
      </c>
      <c r="G28" s="854">
        <v>16</v>
      </c>
      <c r="H28" s="854">
        <f>SWO!HK70+SWO!HK71+SWO!HK72</f>
        <v>1</v>
      </c>
      <c r="I28" s="854">
        <f>SWO!HL70+SWO!HL71+SWO!HL72</f>
        <v>17</v>
      </c>
      <c r="J28" s="854">
        <f>SWO!HM70+SWO!HM71+SWO!HM72</f>
        <v>0</v>
      </c>
      <c r="K28" s="854">
        <f>SWO!HN70+SWO!HN71+SWO!HN72</f>
        <v>17</v>
      </c>
      <c r="L28" s="854">
        <f>SWO!HO70+SWO!HO71+SWO!HO72</f>
        <v>17</v>
      </c>
      <c r="M28" s="822">
        <f t="shared" si="0"/>
        <v>72.321428571428569</v>
      </c>
      <c r="N28" s="822">
        <f t="shared" si="1"/>
        <v>75.214285714285708</v>
      </c>
    </row>
    <row r="29" spans="1:14" s="294" customFormat="1" ht="24.6" customHeight="1" x14ac:dyDescent="0.25">
      <c r="A29" s="826">
        <v>23</v>
      </c>
      <c r="B29" s="827" t="s">
        <v>285</v>
      </c>
      <c r="C29" s="828">
        <v>13.3</v>
      </c>
      <c r="D29" s="853">
        <f>SWO!HQ70+SWO!HQ71+SWO!HQ72</f>
        <v>3</v>
      </c>
      <c r="E29" s="853">
        <f>SWO!HR70+SWO!HR71+SWO!HR72</f>
        <v>1.55</v>
      </c>
      <c r="F29" s="853">
        <f>SWO!HS70+SWO!HS71+SWO!HS72</f>
        <v>2.84</v>
      </c>
      <c r="G29" s="854">
        <v>7</v>
      </c>
      <c r="H29" s="854">
        <f>SWO!HU70+SWO!HU71+SWO!HU72</f>
        <v>5</v>
      </c>
      <c r="I29" s="854">
        <f>SWO!HV70+SWO!HV71+SWO!HV72</f>
        <v>11</v>
      </c>
      <c r="J29" s="854">
        <f>SWO!HW70+SWO!HW71+SWO!HW72</f>
        <v>0</v>
      </c>
      <c r="K29" s="854">
        <f>SWO!HX70+SWO!HX71+SWO!HX72</f>
        <v>11</v>
      </c>
      <c r="L29" s="854">
        <f>SWO!HY70+SWO!HY71+SWO!HY72</f>
        <v>11</v>
      </c>
      <c r="M29" s="822">
        <f t="shared" si="0"/>
        <v>21.353383458646611</v>
      </c>
      <c r="N29" s="822">
        <f t="shared" si="1"/>
        <v>94.666666666666671</v>
      </c>
    </row>
    <row r="30" spans="1:14" s="294" customFormat="1" ht="24.6" customHeight="1" x14ac:dyDescent="0.25">
      <c r="A30" s="829">
        <v>24</v>
      </c>
      <c r="B30" s="830" t="s">
        <v>286</v>
      </c>
      <c r="C30" s="828">
        <v>0</v>
      </c>
      <c r="D30" s="853">
        <f>SWO!IA70+SWO!IA71+SWO!IA72</f>
        <v>0</v>
      </c>
      <c r="E30" s="853">
        <f>SWO!IB70+SWO!IB71+SWO!IB72</f>
        <v>0</v>
      </c>
      <c r="F30" s="853">
        <f>SWO!IC70+SWO!IC71+SWO!IC72</f>
        <v>0</v>
      </c>
      <c r="G30" s="854">
        <v>0</v>
      </c>
      <c r="H30" s="854">
        <f>SWO!IE70+SWO!IE71+SWO!IE72</f>
        <v>0</v>
      </c>
      <c r="I30" s="854">
        <f>SWO!IF70+SWO!IF71+SWO!IF72</f>
        <v>0</v>
      </c>
      <c r="J30" s="854">
        <f>SWO!IG70+SWO!IG71+SWO!IG72</f>
        <v>0</v>
      </c>
      <c r="K30" s="854">
        <f>SWO!IH70+SWO!IH71+SWO!IH72</f>
        <v>0</v>
      </c>
      <c r="L30" s="854">
        <f>SWO!II70+SWO!II71+SWO!II72</f>
        <v>0</v>
      </c>
      <c r="M30" s="822">
        <f t="shared" si="0"/>
        <v>0</v>
      </c>
      <c r="N30" s="822">
        <f t="shared" si="1"/>
        <v>0</v>
      </c>
    </row>
    <row r="31" spans="1:14" s="294" customFormat="1" ht="24.6" customHeight="1" x14ac:dyDescent="0.25">
      <c r="A31" s="826">
        <v>25</v>
      </c>
      <c r="B31" s="827" t="s">
        <v>287</v>
      </c>
      <c r="C31" s="828">
        <v>42</v>
      </c>
      <c r="D31" s="853">
        <f>SWO!IK70+SWO!IK71+SWO!IK72</f>
        <v>27.52</v>
      </c>
      <c r="E31" s="853">
        <f>SWO!IL70+SWO!IL71+SWO!IL72</f>
        <v>10.81</v>
      </c>
      <c r="F31" s="853">
        <f>SWO!IM70+SWO!IM71+SWO!IM72</f>
        <v>27.52</v>
      </c>
      <c r="G31" s="854">
        <v>115</v>
      </c>
      <c r="H31" s="854">
        <f>SWO!IO70+SWO!IO71+SWO!IO72</f>
        <v>59</v>
      </c>
      <c r="I31" s="854">
        <f>SWO!IP70+SWO!IP71+SWO!IP72</f>
        <v>56</v>
      </c>
      <c r="J31" s="854">
        <f>SWO!IQ70+SWO!IQ71+SWO!IQ72</f>
        <v>0</v>
      </c>
      <c r="K31" s="854">
        <f>SWO!IR70+SWO!IR71+SWO!IR72</f>
        <v>59</v>
      </c>
      <c r="L31" s="854">
        <f>SWO!IS70+SWO!IS71+SWO!IS72</f>
        <v>59</v>
      </c>
      <c r="M31" s="822">
        <f t="shared" si="0"/>
        <v>65.523809523809518</v>
      </c>
      <c r="N31" s="822">
        <f t="shared" si="1"/>
        <v>100</v>
      </c>
    </row>
    <row r="32" spans="1:14" s="294" customFormat="1" ht="24.6" customHeight="1" x14ac:dyDescent="0.25">
      <c r="A32" s="826">
        <v>26</v>
      </c>
      <c r="B32" s="827" t="s">
        <v>288</v>
      </c>
      <c r="C32" s="828">
        <v>18.2</v>
      </c>
      <c r="D32" s="853">
        <f>SWO!IU70+SWO!IU71+SWO!IU72</f>
        <v>26.12</v>
      </c>
      <c r="E32" s="853">
        <f>SWO!IV70+SWO!IV71+SWO!IV72</f>
        <v>14.48</v>
      </c>
      <c r="F32" s="853">
        <f>SWO!IW70+SWO!IW71+SWO!IW72</f>
        <v>25.98</v>
      </c>
      <c r="G32" s="854">
        <v>51</v>
      </c>
      <c r="H32" s="854">
        <f>SWO!IY70+SWO!IY71+SWO!IY72</f>
        <v>0</v>
      </c>
      <c r="I32" s="854">
        <f>SWO!IZ70+SWO!IZ71+SWO!IZ72</f>
        <v>40</v>
      </c>
      <c r="J32" s="854">
        <f>SWO!JA70+SWO!JA71+SWO!JA72</f>
        <v>0</v>
      </c>
      <c r="K32" s="854">
        <f>SWO!JB70+SWO!JB71+SWO!JB72</f>
        <v>52</v>
      </c>
      <c r="L32" s="854">
        <f>SWO!JC70+SWO!JC71+SWO!JC72</f>
        <v>52</v>
      </c>
      <c r="M32" s="822">
        <f t="shared" si="0"/>
        <v>142.74725274725276</v>
      </c>
      <c r="N32" s="822">
        <f t="shared" si="1"/>
        <v>99.464012251148546</v>
      </c>
    </row>
    <row r="33" spans="1:14" s="294" customFormat="1" ht="24.6" customHeight="1" x14ac:dyDescent="0.25">
      <c r="A33" s="829">
        <v>27</v>
      </c>
      <c r="B33" s="830" t="s">
        <v>289</v>
      </c>
      <c r="C33" s="828">
        <v>15.74</v>
      </c>
      <c r="D33" s="853">
        <f>SWO!JE70+SWO!JE71+SWO!JE72</f>
        <v>1.4</v>
      </c>
      <c r="E33" s="853">
        <f>SWO!JF70+SWO!JF71+SWO!JF72</f>
        <v>0</v>
      </c>
      <c r="F33" s="853">
        <f>SWO!JG70+SWO!JG71+SWO!JG72</f>
        <v>0.84</v>
      </c>
      <c r="G33" s="854">
        <v>2</v>
      </c>
      <c r="H33" s="854">
        <f>SWO!JI70+SWO!JI71+SWO!JI72</f>
        <v>0</v>
      </c>
      <c r="I33" s="854">
        <f>SWO!JJ70+SWO!JJ71+SWO!JJ72</f>
        <v>2</v>
      </c>
      <c r="J33" s="854">
        <f>SWO!JK70+SWO!JK71+SWO!JK72</f>
        <v>0</v>
      </c>
      <c r="K33" s="854">
        <f>SWO!JL70+SWO!JL71+SWO!JL72</f>
        <v>2</v>
      </c>
      <c r="L33" s="854">
        <f>SWO!JM70+SWO!JM71+SWO!JM72</f>
        <v>2</v>
      </c>
      <c r="M33" s="822">
        <f t="shared" si="0"/>
        <v>5.3367217280813213</v>
      </c>
      <c r="N33" s="822">
        <f t="shared" si="1"/>
        <v>60</v>
      </c>
    </row>
    <row r="34" spans="1:14" s="294" customFormat="1" ht="24.6" customHeight="1" x14ac:dyDescent="0.25">
      <c r="A34" s="831">
        <v>28</v>
      </c>
      <c r="B34" s="832" t="s">
        <v>290</v>
      </c>
      <c r="C34" s="828">
        <v>40.6</v>
      </c>
      <c r="D34" s="853">
        <f>SWO!JO70+SWO!JO71+SWO!JO72</f>
        <v>42</v>
      </c>
      <c r="E34" s="853">
        <f>SWO!JP70+SWO!JP71+SWO!JP72</f>
        <v>41.99</v>
      </c>
      <c r="F34" s="853">
        <f>SWO!JQ70+SWO!JQ71+SWO!JQ72</f>
        <v>45.529999999999994</v>
      </c>
      <c r="G34" s="854">
        <v>20</v>
      </c>
      <c r="H34" s="854">
        <f>SWO!JS70+SWO!JS71+SWO!JS72</f>
        <v>0</v>
      </c>
      <c r="I34" s="854">
        <f>SWO!JT70+SWO!JT71+SWO!JT72</f>
        <v>171</v>
      </c>
      <c r="J34" s="854">
        <f>SWO!JU70+SWO!JU71+SWO!JU72</f>
        <v>0</v>
      </c>
      <c r="K34" s="854">
        <f>SWO!JV70+SWO!JV71+SWO!JV72</f>
        <v>171</v>
      </c>
      <c r="L34" s="854">
        <f>SWO!JW70+SWO!JW71+SWO!JW72</f>
        <v>171</v>
      </c>
      <c r="M34" s="822">
        <f t="shared" si="0"/>
        <v>112.14285714285712</v>
      </c>
      <c r="N34" s="822">
        <f t="shared" si="1"/>
        <v>108.4047619047619</v>
      </c>
    </row>
    <row r="35" spans="1:14" s="294" customFormat="1" ht="24.6" customHeight="1" x14ac:dyDescent="0.25">
      <c r="A35" s="829">
        <v>29</v>
      </c>
      <c r="B35" s="830" t="s">
        <v>291</v>
      </c>
      <c r="C35" s="825">
        <v>21</v>
      </c>
      <c r="D35" s="851">
        <f>SWO!JY70+SWO!JY71+SWO!JY72</f>
        <v>19.25</v>
      </c>
      <c r="E35" s="851">
        <f>SWO!JZ70+SWO!JZ71+SWO!JZ72</f>
        <v>9</v>
      </c>
      <c r="F35" s="851">
        <f>SWO!KA70+SWO!KA71+SWO!KA72</f>
        <v>19.25</v>
      </c>
      <c r="G35" s="852">
        <v>40</v>
      </c>
      <c r="H35" s="852">
        <f>SWO!KC70+SWO!KC71+SWO!KC72</f>
        <v>26</v>
      </c>
      <c r="I35" s="852">
        <f>SWO!KD70+SWO!KD71+SWO!KD72</f>
        <v>79</v>
      </c>
      <c r="J35" s="852">
        <f>SWO!KE70+SWO!KE71+SWO!KE72</f>
        <v>0</v>
      </c>
      <c r="K35" s="852">
        <f>SWO!KF70+SWO!KF71+SWO!KF72</f>
        <v>79</v>
      </c>
      <c r="L35" s="852">
        <f>SWO!KG70+SWO!KG71+SWO!KG72</f>
        <v>79</v>
      </c>
      <c r="M35" s="822">
        <f t="shared" si="0"/>
        <v>91.666666666666657</v>
      </c>
      <c r="N35" s="822">
        <f t="shared" si="1"/>
        <v>100</v>
      </c>
    </row>
    <row r="36" spans="1:14" s="294" customFormat="1" ht="24.6" customHeight="1" x14ac:dyDescent="0.25">
      <c r="A36" s="829">
        <v>30</v>
      </c>
      <c r="B36" s="830" t="s">
        <v>292</v>
      </c>
      <c r="C36" s="828">
        <v>17.5</v>
      </c>
      <c r="D36" s="853">
        <f>SWO!KI70+SWO!KI71+SWO!KI72</f>
        <v>8.58</v>
      </c>
      <c r="E36" s="853">
        <f>SWO!KJ70+SWO!KJ71+SWO!KJ72</f>
        <v>8.58</v>
      </c>
      <c r="F36" s="853">
        <f>SWO!KK70+SWO!KK71+SWO!KK72</f>
        <v>8.58</v>
      </c>
      <c r="G36" s="854">
        <v>15</v>
      </c>
      <c r="H36" s="854">
        <f>SWO!KM70+SWO!KM71+SWO!KM72</f>
        <v>49</v>
      </c>
      <c r="I36" s="854">
        <f>SWO!KN70+SWO!KN71+SWO!KN72</f>
        <v>49</v>
      </c>
      <c r="J36" s="854">
        <f>SWO!KO70+SWO!KO71+SWO!KO72</f>
        <v>0</v>
      </c>
      <c r="K36" s="854">
        <f>SWO!KP70+SWO!KP71+SWO!KP72</f>
        <v>49</v>
      </c>
      <c r="L36" s="854">
        <f>SWO!KQ70+SWO!KQ71+SWO!KQ72</f>
        <v>49</v>
      </c>
      <c r="M36" s="822">
        <f t="shared" si="0"/>
        <v>49.028571428571425</v>
      </c>
      <c r="N36" s="822">
        <f t="shared" si="1"/>
        <v>100</v>
      </c>
    </row>
    <row r="37" spans="1:14" s="294" customFormat="1" ht="24.6" customHeight="1" x14ac:dyDescent="0.25">
      <c r="A37" s="826">
        <v>31</v>
      </c>
      <c r="B37" s="827" t="s">
        <v>293</v>
      </c>
      <c r="C37" s="828">
        <v>23.1</v>
      </c>
      <c r="D37" s="853">
        <f>SWO!KS70+SWO!KS71+SWO!KS72</f>
        <v>9</v>
      </c>
      <c r="E37" s="853">
        <f>SWO!KT70+SWO!KT71+SWO!KT72</f>
        <v>0</v>
      </c>
      <c r="F37" s="853">
        <f>SWO!KU70+SWO!KU71+SWO!KU72</f>
        <v>8.9600000000000009</v>
      </c>
      <c r="G37" s="854">
        <v>33</v>
      </c>
      <c r="H37" s="854">
        <f>SWO!KW70+SWO!KW71+SWO!KW72</f>
        <v>8</v>
      </c>
      <c r="I37" s="854">
        <f>SWO!KX70+SWO!KX71+SWO!KX72</f>
        <v>40</v>
      </c>
      <c r="J37" s="854">
        <f>SWO!KY70+SWO!KY71+SWO!KY72</f>
        <v>3</v>
      </c>
      <c r="K37" s="854">
        <f>SWO!KZ70+SWO!KZ71+SWO!KZ72</f>
        <v>40</v>
      </c>
      <c r="L37" s="854">
        <f>SWO!LA70+SWO!LA71+SWO!LA72</f>
        <v>40</v>
      </c>
      <c r="M37" s="822">
        <f t="shared" si="0"/>
        <v>38.787878787878789</v>
      </c>
      <c r="N37" s="822">
        <f t="shared" si="1"/>
        <v>99.555555555555557</v>
      </c>
    </row>
    <row r="38" spans="1:14" s="294" customFormat="1" ht="24.6" customHeight="1" x14ac:dyDescent="0.25">
      <c r="A38" s="829">
        <v>32</v>
      </c>
      <c r="B38" s="830" t="s">
        <v>294</v>
      </c>
      <c r="C38" s="828">
        <v>15.4</v>
      </c>
      <c r="D38" s="853">
        <f>SWO!LC70+SWO!LC71+SWO!LC72</f>
        <v>5</v>
      </c>
      <c r="E38" s="853">
        <f>SWO!LD70+SWO!LD71+SWO!LD72</f>
        <v>0.77</v>
      </c>
      <c r="F38" s="853">
        <f>SWO!LE70+SWO!LE71+SWO!LE72</f>
        <v>1.79</v>
      </c>
      <c r="G38" s="854">
        <v>22</v>
      </c>
      <c r="H38" s="854">
        <f>SWO!LG70+SWO!LG71+SWO!LG72</f>
        <v>3</v>
      </c>
      <c r="I38" s="854">
        <f>SWO!LH70+SWO!LH71+SWO!LH72</f>
        <v>3</v>
      </c>
      <c r="J38" s="854">
        <f>SWO!LI70+SWO!LI71+SWO!LI72</f>
        <v>0</v>
      </c>
      <c r="K38" s="854">
        <f>SWO!LJ70+SWO!LJ71+SWO!LJ72</f>
        <v>0</v>
      </c>
      <c r="L38" s="854">
        <f>SWO!LK70+SWO!LK71+SWO!LK72</f>
        <v>0</v>
      </c>
      <c r="M38" s="822">
        <f t="shared" si="0"/>
        <v>11.623376623376624</v>
      </c>
      <c r="N38" s="822">
        <f t="shared" si="1"/>
        <v>35.799999999999997</v>
      </c>
    </row>
    <row r="39" spans="1:14" s="294" customFormat="1" ht="24.6" customHeight="1" thickBot="1" x14ac:dyDescent="0.3">
      <c r="A39" s="833">
        <v>33</v>
      </c>
      <c r="B39" s="834" t="s">
        <v>295</v>
      </c>
      <c r="C39" s="835">
        <v>32.9</v>
      </c>
      <c r="D39" s="855">
        <f>SWO!LM70+SWO!LM71+SWO!LM72</f>
        <v>0</v>
      </c>
      <c r="E39" s="855">
        <f>SWO!LN70+SWO!LN71+SWO!LN72</f>
        <v>0</v>
      </c>
      <c r="F39" s="855">
        <f>SWO!LO70+SWO!LO71+SWO!LO72</f>
        <v>0</v>
      </c>
      <c r="G39" s="856">
        <v>47</v>
      </c>
      <c r="H39" s="856">
        <f>SWO!LQ70+SWO!LQ71+SWO!LQ72</f>
        <v>0</v>
      </c>
      <c r="I39" s="856">
        <f>SWO!LR70+SWO!LR71+SWO!LR72</f>
        <v>0</v>
      </c>
      <c r="J39" s="856">
        <f>SWO!LS70+SWO!LS71+SWO!LS72</f>
        <v>0</v>
      </c>
      <c r="K39" s="856">
        <f>SWO!LT70+SWO!LT71+SWO!LT72</f>
        <v>0</v>
      </c>
      <c r="L39" s="856">
        <f>SWO!LU70+SWO!LU71+SWO!LU72</f>
        <v>0</v>
      </c>
      <c r="M39" s="822">
        <f t="shared" si="0"/>
        <v>0</v>
      </c>
      <c r="N39" s="822">
        <f t="shared" si="1"/>
        <v>0</v>
      </c>
    </row>
    <row r="40" spans="1:14" s="294" customFormat="1" ht="24.6" customHeight="1" thickBot="1" x14ac:dyDescent="0.3">
      <c r="A40" s="1757" t="s">
        <v>310</v>
      </c>
      <c r="B40" s="1758"/>
      <c r="C40" s="836">
        <f>SUM(C7:C39)</f>
        <v>1902.6</v>
      </c>
      <c r="D40" s="837">
        <f t="shared" ref="D40:L40" si="2">SUM(D7:D39)</f>
        <v>1610.2800000000002</v>
      </c>
      <c r="E40" s="837">
        <f t="shared" si="2"/>
        <v>340.9</v>
      </c>
      <c r="F40" s="837">
        <f t="shared" si="2"/>
        <v>1542.5799999999997</v>
      </c>
      <c r="G40" s="838">
        <f t="shared" si="2"/>
        <v>3362</v>
      </c>
      <c r="H40" s="838">
        <f t="shared" si="2"/>
        <v>938</v>
      </c>
      <c r="I40" s="838">
        <f t="shared" si="2"/>
        <v>5728</v>
      </c>
      <c r="J40" s="838">
        <f t="shared" si="2"/>
        <v>169</v>
      </c>
      <c r="K40" s="838">
        <f t="shared" si="2"/>
        <v>5550</v>
      </c>
      <c r="L40" s="838">
        <f t="shared" si="2"/>
        <v>5501</v>
      </c>
      <c r="M40" s="839">
        <f>F40/C40*100</f>
        <v>81.077472931777564</v>
      </c>
      <c r="N40" s="840">
        <f>F40/D40*100</f>
        <v>95.795762227687078</v>
      </c>
    </row>
    <row r="41" spans="1:14" ht="26.25" x14ac:dyDescent="0.25">
      <c r="A41" s="1759" t="s">
        <v>309</v>
      </c>
      <c r="B41" s="1760"/>
      <c r="C41" s="841"/>
      <c r="D41" s="842">
        <f>SWO!MQ70+SWO!MQ71+SWO!MQ72</f>
        <v>0</v>
      </c>
      <c r="E41" s="842">
        <f>SWO!MR70+SWO!MR71+SWO!MR72</f>
        <v>0</v>
      </c>
      <c r="F41" s="842">
        <f>SWO!MS70+SWO!MS71+SWO!MS72</f>
        <v>0</v>
      </c>
      <c r="G41" s="843">
        <f>SWO!MT70+SWO!MT71+SWO!MT72</f>
        <v>0</v>
      </c>
      <c r="H41" s="843">
        <f>SWO!MU70+SWO!MU71+SWO!MU72</f>
        <v>0</v>
      </c>
      <c r="I41" s="843">
        <f>SWO!MV70+SWO!MV71+SWO!MV72</f>
        <v>0</v>
      </c>
      <c r="J41" s="843">
        <f>SWO!MW70+SWO!MW71+SWO!MW72</f>
        <v>0</v>
      </c>
      <c r="K41" s="843">
        <f>SWO!MX70+SWO!MX71+SWO!MX72</f>
        <v>0</v>
      </c>
      <c r="L41" s="843">
        <f>SWO!MY70+SWO!MY71+SWO!MY72</f>
        <v>0</v>
      </c>
      <c r="M41" s="822">
        <f>IFERROR(F41/C41*100,0)</f>
        <v>0</v>
      </c>
      <c r="N41" s="822">
        <f>IFERROR(F41/D41*100,0)</f>
        <v>0</v>
      </c>
    </row>
    <row r="42" spans="1:14" ht="27" thickBot="1" x14ac:dyDescent="0.3">
      <c r="A42" s="1761" t="s">
        <v>311</v>
      </c>
      <c r="B42" s="1762"/>
      <c r="C42" s="844"/>
      <c r="D42" s="845">
        <v>0</v>
      </c>
      <c r="E42" s="845">
        <v>0</v>
      </c>
      <c r="F42" s="845">
        <v>0</v>
      </c>
      <c r="G42" s="846">
        <v>0</v>
      </c>
      <c r="H42" s="846">
        <v>0</v>
      </c>
      <c r="I42" s="846">
        <v>0</v>
      </c>
      <c r="J42" s="846">
        <v>0</v>
      </c>
      <c r="K42" s="846">
        <v>0</v>
      </c>
      <c r="L42" s="846">
        <v>0</v>
      </c>
      <c r="M42" s="822">
        <f>IFERROR(F42/C42*100,0)</f>
        <v>0</v>
      </c>
      <c r="N42" s="822">
        <f>IFERROR(F42/D42*100,0)</f>
        <v>0</v>
      </c>
    </row>
    <row r="43" spans="1:14" ht="53.25" thickBot="1" x14ac:dyDescent="0.3">
      <c r="A43" s="1763" t="s">
        <v>310</v>
      </c>
      <c r="B43" s="1764"/>
      <c r="C43" s="847">
        <f t="shared" ref="C43:L43" si="3">C40+C41+C42</f>
        <v>1902.6</v>
      </c>
      <c r="D43" s="848">
        <f t="shared" si="3"/>
        <v>1610.2800000000002</v>
      </c>
      <c r="E43" s="848">
        <f t="shared" si="3"/>
        <v>340.9</v>
      </c>
      <c r="F43" s="848">
        <f t="shared" si="3"/>
        <v>1542.5799999999997</v>
      </c>
      <c r="G43" s="849">
        <f t="shared" si="3"/>
        <v>3362</v>
      </c>
      <c r="H43" s="849">
        <f t="shared" si="3"/>
        <v>938</v>
      </c>
      <c r="I43" s="849">
        <f t="shared" si="3"/>
        <v>5728</v>
      </c>
      <c r="J43" s="849">
        <f t="shared" si="3"/>
        <v>169</v>
      </c>
      <c r="K43" s="849">
        <f t="shared" si="3"/>
        <v>5550</v>
      </c>
      <c r="L43" s="849">
        <f t="shared" si="3"/>
        <v>5501</v>
      </c>
      <c r="M43" s="839">
        <f>F43/C43*100</f>
        <v>81.077472931777564</v>
      </c>
      <c r="N43" s="840">
        <f>F43/D43*100</f>
        <v>95.795762227687078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C3" sqref="C3:L3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'P-44'!A1:N1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374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SWO!E73</f>
        <v>0</v>
      </c>
      <c r="E7" s="313">
        <f>SWO!F73</f>
        <v>0</v>
      </c>
      <c r="F7" s="313">
        <f>SWO!G73</f>
        <v>0</v>
      </c>
      <c r="G7" s="381">
        <f>SWO!H73</f>
        <v>0</v>
      </c>
      <c r="H7" s="381">
        <f>SWO!I73</f>
        <v>0</v>
      </c>
      <c r="I7" s="381">
        <f>SWO!J73</f>
        <v>0</v>
      </c>
      <c r="J7" s="381">
        <f>SWO!K73</f>
        <v>0</v>
      </c>
      <c r="K7" s="381">
        <f>SWO!L73</f>
        <v>0</v>
      </c>
      <c r="L7" s="381">
        <f>SWO!M73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SWO!O73</f>
        <v>0</v>
      </c>
      <c r="E8" s="313">
        <f>SWO!P73</f>
        <v>0</v>
      </c>
      <c r="F8" s="313">
        <f>SWO!Q73</f>
        <v>0</v>
      </c>
      <c r="G8" s="381">
        <f>SWO!R73</f>
        <v>0</v>
      </c>
      <c r="H8" s="381">
        <f>SWO!S73</f>
        <v>0</v>
      </c>
      <c r="I8" s="381">
        <f>SWO!T73</f>
        <v>0</v>
      </c>
      <c r="J8" s="381">
        <f>SWO!U73</f>
        <v>0</v>
      </c>
      <c r="K8" s="381">
        <f>SWO!V73</f>
        <v>0</v>
      </c>
      <c r="L8" s="381">
        <f>SWO!W73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SWO!Y73</f>
        <v>0</v>
      </c>
      <c r="E9" s="313">
        <f>SWO!Z73</f>
        <v>0</v>
      </c>
      <c r="F9" s="313">
        <f>SWO!AA73</f>
        <v>0</v>
      </c>
      <c r="G9" s="381">
        <f>SWO!AB73</f>
        <v>0</v>
      </c>
      <c r="H9" s="381">
        <f>SWO!AC73</f>
        <v>0</v>
      </c>
      <c r="I9" s="381">
        <f>SWO!AD73</f>
        <v>0</v>
      </c>
      <c r="J9" s="381">
        <f>SWO!AE73</f>
        <v>0</v>
      </c>
      <c r="K9" s="381">
        <f>SWO!AF73</f>
        <v>0</v>
      </c>
      <c r="L9" s="381">
        <f>SWO!AG73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SWO!AI73</f>
        <v>0</v>
      </c>
      <c r="E10" s="313">
        <f>SWO!AJ73</f>
        <v>0</v>
      </c>
      <c r="F10" s="313">
        <f>SWO!AK73</f>
        <v>0</v>
      </c>
      <c r="G10" s="381">
        <f>SWO!AL73</f>
        <v>0</v>
      </c>
      <c r="H10" s="381">
        <f>SWO!AM73</f>
        <v>0</v>
      </c>
      <c r="I10" s="381">
        <f>SWO!AN73</f>
        <v>0</v>
      </c>
      <c r="J10" s="381">
        <f>SWO!AO73</f>
        <v>0</v>
      </c>
      <c r="K10" s="381">
        <f>SWO!AP73</f>
        <v>0</v>
      </c>
      <c r="L10" s="381">
        <f>SWO!AQ73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SWO!AS73</f>
        <v>0</v>
      </c>
      <c r="E11" s="313">
        <f>SWO!AT73</f>
        <v>0</v>
      </c>
      <c r="F11" s="313">
        <f>SWO!AU73</f>
        <v>0</v>
      </c>
      <c r="G11" s="381">
        <f>SWO!AV73</f>
        <v>0</v>
      </c>
      <c r="H11" s="381">
        <f>SWO!AW73</f>
        <v>0</v>
      </c>
      <c r="I11" s="381">
        <f>SWO!AX73</f>
        <v>0</v>
      </c>
      <c r="J11" s="381">
        <f>SWO!AY73</f>
        <v>0</v>
      </c>
      <c r="K11" s="381">
        <f>SWO!AZ73</f>
        <v>0</v>
      </c>
      <c r="L11" s="381">
        <f>SWO!BA73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SWO!BC73</f>
        <v>0</v>
      </c>
      <c r="E12" s="313">
        <f>SWO!BD73</f>
        <v>0</v>
      </c>
      <c r="F12" s="313">
        <f>SWO!BE73</f>
        <v>0</v>
      </c>
      <c r="G12" s="381">
        <f>SWO!BF73</f>
        <v>0</v>
      </c>
      <c r="H12" s="381">
        <f>SWO!BG73</f>
        <v>0</v>
      </c>
      <c r="I12" s="381">
        <f>SWO!BH73</f>
        <v>0</v>
      </c>
      <c r="J12" s="381">
        <f>SWO!BI73</f>
        <v>0</v>
      </c>
      <c r="K12" s="381">
        <f>SWO!BJ73</f>
        <v>0</v>
      </c>
      <c r="L12" s="381">
        <f>SWO!BK73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SWO!BM73</f>
        <v>0</v>
      </c>
      <c r="E13" s="313">
        <f>SWO!BN73</f>
        <v>0</v>
      </c>
      <c r="F13" s="313">
        <f>SWO!BO73</f>
        <v>0</v>
      </c>
      <c r="G13" s="381">
        <f>SWO!BP73</f>
        <v>0</v>
      </c>
      <c r="H13" s="381">
        <f>SWO!BQ73</f>
        <v>0</v>
      </c>
      <c r="I13" s="381">
        <f>SWO!BR73</f>
        <v>0</v>
      </c>
      <c r="J13" s="381">
        <f>SWO!BS73</f>
        <v>0</v>
      </c>
      <c r="K13" s="381">
        <f>SWO!BT73</f>
        <v>0</v>
      </c>
      <c r="L13" s="381">
        <f>SWO!BU73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SWO!BW73</f>
        <v>0</v>
      </c>
      <c r="E14" s="313">
        <f>SWO!BX73</f>
        <v>0</v>
      </c>
      <c r="F14" s="313">
        <f>SWO!BY73</f>
        <v>0</v>
      </c>
      <c r="G14" s="381">
        <f>SWO!BZ73</f>
        <v>0</v>
      </c>
      <c r="H14" s="381">
        <f>SWO!CA73</f>
        <v>0</v>
      </c>
      <c r="I14" s="381">
        <f>SWO!CB73</f>
        <v>0</v>
      </c>
      <c r="J14" s="381">
        <f>SWO!CC73</f>
        <v>0</v>
      </c>
      <c r="K14" s="381">
        <f>SWO!CD73</f>
        <v>0</v>
      </c>
      <c r="L14" s="381">
        <f>SWO!CE73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SWO!CG73</f>
        <v>0</v>
      </c>
      <c r="E15" s="313">
        <f>SWO!CH73</f>
        <v>0</v>
      </c>
      <c r="F15" s="313">
        <f>SWO!CI73</f>
        <v>0</v>
      </c>
      <c r="G15" s="381">
        <f>SWO!CJ73</f>
        <v>0</v>
      </c>
      <c r="H15" s="381">
        <f>SWO!CK73</f>
        <v>0</v>
      </c>
      <c r="I15" s="381">
        <f>SWO!CL73</f>
        <v>0</v>
      </c>
      <c r="J15" s="381">
        <f>SWO!CM73</f>
        <v>0</v>
      </c>
      <c r="K15" s="381">
        <f>SWO!CN73</f>
        <v>0</v>
      </c>
      <c r="L15" s="381">
        <f>SWO!CO73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SWO!CQ73</f>
        <v>0</v>
      </c>
      <c r="E16" s="313">
        <f>SWO!CR73</f>
        <v>0</v>
      </c>
      <c r="F16" s="313">
        <f>SWO!CS73</f>
        <v>0</v>
      </c>
      <c r="G16" s="381">
        <f>SWO!CT73</f>
        <v>0</v>
      </c>
      <c r="H16" s="381">
        <f>SWO!CU73</f>
        <v>0</v>
      </c>
      <c r="I16" s="381">
        <f>SWO!CV73</f>
        <v>0</v>
      </c>
      <c r="J16" s="381">
        <f>SWO!CW73</f>
        <v>0</v>
      </c>
      <c r="K16" s="381">
        <f>SWO!CX73</f>
        <v>0</v>
      </c>
      <c r="L16" s="381">
        <f>SWO!CY73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SWO!DA73</f>
        <v>0</v>
      </c>
      <c r="E17" s="313">
        <f>SWO!DB73</f>
        <v>0</v>
      </c>
      <c r="F17" s="313">
        <f>SWO!DC73</f>
        <v>0</v>
      </c>
      <c r="G17" s="381">
        <f>SWO!DD73</f>
        <v>0</v>
      </c>
      <c r="H17" s="381">
        <f>SWO!DE73</f>
        <v>0</v>
      </c>
      <c r="I17" s="381">
        <f>SWO!DF73</f>
        <v>0</v>
      </c>
      <c r="J17" s="381">
        <f>SWO!DG73</f>
        <v>0</v>
      </c>
      <c r="K17" s="381">
        <f>SWO!DH73</f>
        <v>0</v>
      </c>
      <c r="L17" s="381">
        <f>SWO!DI73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SWO!DK73</f>
        <v>0</v>
      </c>
      <c r="E18" s="313">
        <f>SWO!DL73</f>
        <v>0</v>
      </c>
      <c r="F18" s="313">
        <f>SWO!DM73</f>
        <v>0</v>
      </c>
      <c r="G18" s="381">
        <f>SWO!DN73</f>
        <v>0</v>
      </c>
      <c r="H18" s="381">
        <f>SWO!DO73</f>
        <v>0</v>
      </c>
      <c r="I18" s="381">
        <f>SWO!DP73</f>
        <v>0</v>
      </c>
      <c r="J18" s="381">
        <f>SWO!DQ73</f>
        <v>0</v>
      </c>
      <c r="K18" s="381">
        <f>SWO!DR73</f>
        <v>0</v>
      </c>
      <c r="L18" s="381">
        <f>SWO!DS73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SWO!DU73</f>
        <v>0</v>
      </c>
      <c r="E19" s="313">
        <f>SWO!DV73</f>
        <v>0</v>
      </c>
      <c r="F19" s="313">
        <f>SWO!DW73</f>
        <v>0</v>
      </c>
      <c r="G19" s="381">
        <f>SWO!DX73</f>
        <v>0</v>
      </c>
      <c r="H19" s="381">
        <f>SWO!DY73</f>
        <v>0</v>
      </c>
      <c r="I19" s="381">
        <f>SWO!DZ73</f>
        <v>0</v>
      </c>
      <c r="J19" s="381">
        <f>SWO!EA73</f>
        <v>0</v>
      </c>
      <c r="K19" s="381">
        <f>SWO!EB73</f>
        <v>0</v>
      </c>
      <c r="L19" s="381">
        <f>SWO!EC73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SWO!EE73</f>
        <v>0</v>
      </c>
      <c r="E20" s="313">
        <f>SWO!EF73</f>
        <v>0</v>
      </c>
      <c r="F20" s="313">
        <f>SWO!EG73</f>
        <v>0</v>
      </c>
      <c r="G20" s="381">
        <f>SWO!EH73</f>
        <v>0</v>
      </c>
      <c r="H20" s="381">
        <f>SWO!EI73</f>
        <v>0</v>
      </c>
      <c r="I20" s="381">
        <f>SWO!EJ73</f>
        <v>0</v>
      </c>
      <c r="J20" s="381">
        <f>SWO!EK73</f>
        <v>0</v>
      </c>
      <c r="K20" s="381">
        <f>SWO!EL73</f>
        <v>0</v>
      </c>
      <c r="L20" s="381">
        <f>SWO!EM73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SWO!EO73</f>
        <v>0</v>
      </c>
      <c r="E21" s="313">
        <f>SWO!EP73</f>
        <v>0</v>
      </c>
      <c r="F21" s="313">
        <f>SWO!EQ73</f>
        <v>0</v>
      </c>
      <c r="G21" s="381">
        <f>SWO!ER73</f>
        <v>0</v>
      </c>
      <c r="H21" s="381">
        <f>SWO!ES73</f>
        <v>0</v>
      </c>
      <c r="I21" s="381">
        <f>SWO!ET73</f>
        <v>0</v>
      </c>
      <c r="J21" s="381">
        <f>SWO!EU73</f>
        <v>0</v>
      </c>
      <c r="K21" s="381">
        <f>SWO!EV73</f>
        <v>0</v>
      </c>
      <c r="L21" s="381">
        <f>SWO!EW73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SWO!EY73</f>
        <v>0</v>
      </c>
      <c r="E22" s="313">
        <f>SWO!EZ73</f>
        <v>0</v>
      </c>
      <c r="F22" s="313">
        <f>SWO!FA73</f>
        <v>0</v>
      </c>
      <c r="G22" s="381">
        <f>SWO!FB73</f>
        <v>0</v>
      </c>
      <c r="H22" s="381">
        <f>SWO!FC73</f>
        <v>0</v>
      </c>
      <c r="I22" s="381">
        <f>SWO!FD73</f>
        <v>0</v>
      </c>
      <c r="J22" s="381">
        <f>SWO!FE73</f>
        <v>0</v>
      </c>
      <c r="K22" s="381">
        <f>SWO!FF73</f>
        <v>0</v>
      </c>
      <c r="L22" s="381">
        <f>SWO!FG73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SWO!FI73</f>
        <v>0</v>
      </c>
      <c r="E23" s="313">
        <f>SWO!FJ73</f>
        <v>0</v>
      </c>
      <c r="F23" s="313">
        <f>SWO!FK73</f>
        <v>0</v>
      </c>
      <c r="G23" s="381">
        <f>SWO!FL73</f>
        <v>0</v>
      </c>
      <c r="H23" s="381">
        <f>SWO!FM73</f>
        <v>0</v>
      </c>
      <c r="I23" s="381">
        <f>SWO!FN73</f>
        <v>0</v>
      </c>
      <c r="J23" s="381">
        <f>SWO!FO73</f>
        <v>0</v>
      </c>
      <c r="K23" s="381">
        <f>SWO!FP73</f>
        <v>0</v>
      </c>
      <c r="L23" s="381">
        <f>SWO!FQ73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SWO!FS73</f>
        <v>0</v>
      </c>
      <c r="E24" s="313">
        <f>SWO!FT73</f>
        <v>0</v>
      </c>
      <c r="F24" s="313">
        <f>SWO!FU73</f>
        <v>0</v>
      </c>
      <c r="G24" s="381">
        <f>SWO!FV73</f>
        <v>0</v>
      </c>
      <c r="H24" s="381">
        <f>SWO!FW73</f>
        <v>0</v>
      </c>
      <c r="I24" s="381">
        <f>SWO!FX73</f>
        <v>0</v>
      </c>
      <c r="J24" s="381">
        <f>SWO!FY73</f>
        <v>0</v>
      </c>
      <c r="K24" s="381">
        <f>SWO!FZ73</f>
        <v>0</v>
      </c>
      <c r="L24" s="381">
        <f>SWO!GA73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SWO!GC73</f>
        <v>0</v>
      </c>
      <c r="E25" s="313">
        <f>SWO!GD73</f>
        <v>0</v>
      </c>
      <c r="F25" s="313">
        <f>SWO!GE73</f>
        <v>0</v>
      </c>
      <c r="G25" s="381">
        <f>SWO!GF73</f>
        <v>0</v>
      </c>
      <c r="H25" s="381">
        <f>SWO!GG73</f>
        <v>0</v>
      </c>
      <c r="I25" s="381">
        <f>SWO!GH73</f>
        <v>0</v>
      </c>
      <c r="J25" s="381">
        <f>SWO!GI73</f>
        <v>0</v>
      </c>
      <c r="K25" s="381">
        <f>SWO!GJ73</f>
        <v>0</v>
      </c>
      <c r="L25" s="381">
        <f>SWO!GK73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SWO!GM73</f>
        <v>0</v>
      </c>
      <c r="E26" s="313">
        <f>SWO!GN73</f>
        <v>0</v>
      </c>
      <c r="F26" s="313">
        <f>SWO!GO73</f>
        <v>0</v>
      </c>
      <c r="G26" s="381">
        <f>SWO!GP73</f>
        <v>0</v>
      </c>
      <c r="H26" s="381">
        <f>SWO!GQ73</f>
        <v>0</v>
      </c>
      <c r="I26" s="381">
        <f>SWO!GR73</f>
        <v>0</v>
      </c>
      <c r="J26" s="381">
        <f>SWO!GS73</f>
        <v>0</v>
      </c>
      <c r="K26" s="381">
        <f>SWO!GT73</f>
        <v>0</v>
      </c>
      <c r="L26" s="381">
        <f>SWO!GU73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SWO!GW73</f>
        <v>0</v>
      </c>
      <c r="E27" s="313">
        <f>SWO!GX73</f>
        <v>0</v>
      </c>
      <c r="F27" s="313">
        <f>SWO!GY73</f>
        <v>0</v>
      </c>
      <c r="G27" s="381">
        <f>SWO!GZ73</f>
        <v>0</v>
      </c>
      <c r="H27" s="381">
        <f>SWO!HA73</f>
        <v>0</v>
      </c>
      <c r="I27" s="381">
        <f>SWO!HB73</f>
        <v>0</v>
      </c>
      <c r="J27" s="381">
        <f>SWO!HC73</f>
        <v>0</v>
      </c>
      <c r="K27" s="381">
        <f>SWO!HD73</f>
        <v>0</v>
      </c>
      <c r="L27" s="381">
        <f>SWO!HE73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SWO!HG73</f>
        <v>0</v>
      </c>
      <c r="E28" s="313">
        <f>SWO!HH73</f>
        <v>0</v>
      </c>
      <c r="F28" s="313">
        <f>SWO!HI73</f>
        <v>0</v>
      </c>
      <c r="G28" s="381">
        <f>SWO!HJ73</f>
        <v>0</v>
      </c>
      <c r="H28" s="381">
        <f>SWO!HK73</f>
        <v>0</v>
      </c>
      <c r="I28" s="381">
        <f>SWO!HL73</f>
        <v>0</v>
      </c>
      <c r="J28" s="381">
        <f>SWO!HM73</f>
        <v>0</v>
      </c>
      <c r="K28" s="381">
        <f>SWO!HN73</f>
        <v>0</v>
      </c>
      <c r="L28" s="381">
        <f>SWO!HO73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SWO!HQ73</f>
        <v>0</v>
      </c>
      <c r="E29" s="313">
        <f>SWO!HR73</f>
        <v>0</v>
      </c>
      <c r="F29" s="313">
        <f>SWO!HS73</f>
        <v>0</v>
      </c>
      <c r="G29" s="381">
        <f>SWO!HT73</f>
        <v>0</v>
      </c>
      <c r="H29" s="381">
        <f>SWO!HU73</f>
        <v>0</v>
      </c>
      <c r="I29" s="381">
        <f>SWO!HV73</f>
        <v>0</v>
      </c>
      <c r="J29" s="381">
        <f>SWO!HW73</f>
        <v>0</v>
      </c>
      <c r="K29" s="381">
        <f>SWO!HX73</f>
        <v>0</v>
      </c>
      <c r="L29" s="381">
        <f>SWO!HY73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SWO!IA73</f>
        <v>0</v>
      </c>
      <c r="E30" s="313">
        <f>SWO!IB73</f>
        <v>0</v>
      </c>
      <c r="F30" s="313">
        <f>SWO!IC73</f>
        <v>0</v>
      </c>
      <c r="G30" s="381">
        <f>SWO!ID73</f>
        <v>0</v>
      </c>
      <c r="H30" s="381">
        <f>SWO!IE73</f>
        <v>0</v>
      </c>
      <c r="I30" s="381">
        <f>SWO!IF73</f>
        <v>0</v>
      </c>
      <c r="J30" s="381">
        <f>SWO!IG73</f>
        <v>0</v>
      </c>
      <c r="K30" s="381">
        <f>SWO!IH73</f>
        <v>0</v>
      </c>
      <c r="L30" s="381">
        <f>SWO!II73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SWO!IK73</f>
        <v>0</v>
      </c>
      <c r="E31" s="313">
        <f>SWO!IL73</f>
        <v>0</v>
      </c>
      <c r="F31" s="313">
        <f>SWO!IM73</f>
        <v>0</v>
      </c>
      <c r="G31" s="381">
        <f>SWO!IN73</f>
        <v>0</v>
      </c>
      <c r="H31" s="381">
        <f>SWO!IO73</f>
        <v>0</v>
      </c>
      <c r="I31" s="381">
        <f>SWO!IP73</f>
        <v>0</v>
      </c>
      <c r="J31" s="381">
        <f>SWO!IQ73</f>
        <v>0</v>
      </c>
      <c r="K31" s="381">
        <f>SWO!IR73</f>
        <v>0</v>
      </c>
      <c r="L31" s="381">
        <f>SWO!IS73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SWO!IU73</f>
        <v>0</v>
      </c>
      <c r="E32" s="313">
        <f>SWO!IV73</f>
        <v>0</v>
      </c>
      <c r="F32" s="313">
        <f>SWO!IW73</f>
        <v>0</v>
      </c>
      <c r="G32" s="381">
        <f>SWO!IX73</f>
        <v>0</v>
      </c>
      <c r="H32" s="381">
        <f>SWO!IY73</f>
        <v>0</v>
      </c>
      <c r="I32" s="381">
        <f>SWO!IZ73</f>
        <v>0</v>
      </c>
      <c r="J32" s="381">
        <f>SWO!JA73</f>
        <v>0</v>
      </c>
      <c r="K32" s="381">
        <f>SWO!JB73</f>
        <v>0</v>
      </c>
      <c r="L32" s="381">
        <f>SWO!JC73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SWO!JE73</f>
        <v>0</v>
      </c>
      <c r="E33" s="313">
        <f>SWO!JF73</f>
        <v>0</v>
      </c>
      <c r="F33" s="313">
        <f>SWO!JG73</f>
        <v>0</v>
      </c>
      <c r="G33" s="381">
        <f>SWO!JH73</f>
        <v>0</v>
      </c>
      <c r="H33" s="381">
        <f>SWO!JI73</f>
        <v>0</v>
      </c>
      <c r="I33" s="381">
        <f>SWO!JJ73</f>
        <v>0</v>
      </c>
      <c r="J33" s="381">
        <f>SWO!JK73</f>
        <v>0</v>
      </c>
      <c r="K33" s="381">
        <f>SWO!JL73</f>
        <v>0</v>
      </c>
      <c r="L33" s="381">
        <f>SWO!JM73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SWO!JO73</f>
        <v>0</v>
      </c>
      <c r="E34" s="313">
        <f>SWO!JP73</f>
        <v>0</v>
      </c>
      <c r="F34" s="313">
        <f>SWO!JQ73</f>
        <v>0</v>
      </c>
      <c r="G34" s="381">
        <f>SWO!JR73</f>
        <v>0</v>
      </c>
      <c r="H34" s="381">
        <f>SWO!JS73</f>
        <v>0</v>
      </c>
      <c r="I34" s="381">
        <f>SWO!JT73</f>
        <v>0</v>
      </c>
      <c r="J34" s="381">
        <f>SWO!JU73</f>
        <v>0</v>
      </c>
      <c r="K34" s="381">
        <f>SWO!JV73</f>
        <v>0</v>
      </c>
      <c r="L34" s="381">
        <f>SWO!JW73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SWO!JY73</f>
        <v>0</v>
      </c>
      <c r="E35" s="313">
        <f>SWO!JZ73</f>
        <v>0</v>
      </c>
      <c r="F35" s="313">
        <f>SWO!KA73</f>
        <v>0</v>
      </c>
      <c r="G35" s="381">
        <f>SWO!KB73</f>
        <v>0</v>
      </c>
      <c r="H35" s="381">
        <f>SWO!KC73</f>
        <v>0</v>
      </c>
      <c r="I35" s="381">
        <f>SWO!KD73</f>
        <v>0</v>
      </c>
      <c r="J35" s="381">
        <f>SWO!KE73</f>
        <v>0</v>
      </c>
      <c r="K35" s="381">
        <f>SWO!KF73</f>
        <v>0</v>
      </c>
      <c r="L35" s="381">
        <f>SWO!KG73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SWO!KI73</f>
        <v>0</v>
      </c>
      <c r="E36" s="313">
        <f>SWO!KJ73</f>
        <v>0</v>
      </c>
      <c r="F36" s="313">
        <f>SWO!KK73</f>
        <v>0</v>
      </c>
      <c r="G36" s="381">
        <f>SWO!KL73</f>
        <v>0</v>
      </c>
      <c r="H36" s="381">
        <f>SWO!KM73</f>
        <v>0</v>
      </c>
      <c r="I36" s="381">
        <f>SWO!KN73</f>
        <v>0</v>
      </c>
      <c r="J36" s="381">
        <f>SWO!KO73</f>
        <v>0</v>
      </c>
      <c r="K36" s="381">
        <f>SWO!KP73</f>
        <v>0</v>
      </c>
      <c r="L36" s="381">
        <f>SWO!KQ73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SWO!KS73</f>
        <v>0</v>
      </c>
      <c r="E37" s="313">
        <f>SWO!KT73</f>
        <v>0</v>
      </c>
      <c r="F37" s="313">
        <f>SWO!KU73</f>
        <v>0</v>
      </c>
      <c r="G37" s="381">
        <f>SWO!KV73</f>
        <v>0</v>
      </c>
      <c r="H37" s="381">
        <f>SWO!KW73</f>
        <v>0</v>
      </c>
      <c r="I37" s="381">
        <f>SWO!KX73</f>
        <v>0</v>
      </c>
      <c r="J37" s="381">
        <f>SWO!KY73</f>
        <v>0</v>
      </c>
      <c r="K37" s="381">
        <f>SWO!KZ73</f>
        <v>0</v>
      </c>
      <c r="L37" s="381">
        <f>SWO!LA73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SWO!LC73</f>
        <v>0</v>
      </c>
      <c r="E38" s="313">
        <f>SWO!LD73</f>
        <v>0</v>
      </c>
      <c r="F38" s="313">
        <f>SWO!LE73</f>
        <v>0</v>
      </c>
      <c r="G38" s="381">
        <f>SWO!LF73</f>
        <v>0</v>
      </c>
      <c r="H38" s="381">
        <f>SWO!LG73</f>
        <v>0</v>
      </c>
      <c r="I38" s="381">
        <f>SWO!LH73</f>
        <v>0</v>
      </c>
      <c r="J38" s="381">
        <f>SWO!LI73</f>
        <v>0</v>
      </c>
      <c r="K38" s="381">
        <f>SWO!LJ73</f>
        <v>0</v>
      </c>
      <c r="L38" s="381">
        <f>SWO!LK73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SWO!LM73</f>
        <v>0</v>
      </c>
      <c r="E39" s="313">
        <f>SWO!LN73</f>
        <v>0</v>
      </c>
      <c r="F39" s="313">
        <f>SWO!LO73</f>
        <v>0</v>
      </c>
      <c r="G39" s="381">
        <f>SWO!LP73</f>
        <v>0</v>
      </c>
      <c r="H39" s="381">
        <f>SWO!LQ73</f>
        <v>0</v>
      </c>
      <c r="I39" s="381">
        <f>SWO!LR73</f>
        <v>0</v>
      </c>
      <c r="J39" s="381">
        <f>SWO!LS73</f>
        <v>0</v>
      </c>
      <c r="K39" s="381">
        <f>SWO!LT73</f>
        <v>0</v>
      </c>
      <c r="L39" s="381">
        <f>SWO!LU73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SWO!MQ73</f>
        <v>0</v>
      </c>
      <c r="E41" s="331">
        <f>SWO!MR73</f>
        <v>0</v>
      </c>
      <c r="F41" s="331">
        <f>SWO!MS73</f>
        <v>0</v>
      </c>
      <c r="G41" s="383">
        <f>SWO!MT73</f>
        <v>0</v>
      </c>
      <c r="H41" s="383">
        <f>SWO!MU73</f>
        <v>0</v>
      </c>
      <c r="I41" s="383">
        <f>SWO!MV73</f>
        <v>0</v>
      </c>
      <c r="J41" s="383">
        <f>SWO!MW73</f>
        <v>0</v>
      </c>
      <c r="K41" s="383">
        <f>SWO!MX73</f>
        <v>0</v>
      </c>
      <c r="L41" s="383">
        <f>SWO!MY73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5" activePane="bottomRight" state="frozen"/>
      <selection sqref="A1:O1"/>
      <selection pane="topRight" sqref="A1:O1"/>
      <selection pane="bottomLeft" sqref="A1:O1"/>
      <selection pane="bottomRight" activeCell="G36" sqref="G36"/>
    </sheetView>
  </sheetViews>
  <sheetFormatPr defaultColWidth="9.28515625" defaultRowHeight="18.75" x14ac:dyDescent="0.25"/>
  <cols>
    <col min="1" max="1" width="5.28515625" style="291" customWidth="1"/>
    <col min="2" max="2" width="14.570312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11.1406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'P-44'!A1:N1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51" customHeight="1" thickBot="1" x14ac:dyDescent="0.3">
      <c r="A3" s="1725" t="s">
        <v>375</v>
      </c>
      <c r="B3" s="1726"/>
      <c r="C3" s="1748" t="s">
        <v>470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71" t="s">
        <v>261</v>
      </c>
      <c r="B4" s="1765" t="s">
        <v>262</v>
      </c>
      <c r="C4" s="1773" t="s">
        <v>296</v>
      </c>
      <c r="D4" s="1775" t="s">
        <v>297</v>
      </c>
      <c r="E4" s="1777" t="s">
        <v>298</v>
      </c>
      <c r="F4" s="1777"/>
      <c r="G4" s="1767" t="s">
        <v>301</v>
      </c>
      <c r="H4" s="1767" t="s">
        <v>302</v>
      </c>
      <c r="I4" s="1767"/>
      <c r="J4" s="1767" t="s">
        <v>304</v>
      </c>
      <c r="K4" s="1767" t="s">
        <v>305</v>
      </c>
      <c r="L4" s="1767" t="s">
        <v>306</v>
      </c>
      <c r="M4" s="1769" t="s">
        <v>307</v>
      </c>
      <c r="N4" s="1765" t="s">
        <v>308</v>
      </c>
    </row>
    <row r="5" spans="1:14" ht="46.9" customHeight="1" x14ac:dyDescent="0.25">
      <c r="A5" s="1772"/>
      <c r="B5" s="1766"/>
      <c r="C5" s="1774"/>
      <c r="D5" s="1776"/>
      <c r="E5" s="850" t="s">
        <v>299</v>
      </c>
      <c r="F5" s="850" t="s">
        <v>300</v>
      </c>
      <c r="G5" s="1768"/>
      <c r="H5" s="850" t="s">
        <v>314</v>
      </c>
      <c r="I5" s="850" t="s">
        <v>303</v>
      </c>
      <c r="J5" s="1768"/>
      <c r="K5" s="1768"/>
      <c r="L5" s="1768"/>
      <c r="M5" s="1770"/>
      <c r="N5" s="1766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817">
        <v>1</v>
      </c>
      <c r="B7" s="818" t="s">
        <v>263</v>
      </c>
      <c r="C7" s="819">
        <v>49</v>
      </c>
      <c r="D7" s="820">
        <f>SWO!E74</f>
        <v>12.28</v>
      </c>
      <c r="E7" s="820">
        <f>SWO!F74</f>
        <v>2.02</v>
      </c>
      <c r="F7" s="820">
        <f>SWO!G74</f>
        <v>12.28</v>
      </c>
      <c r="G7" s="821">
        <v>70</v>
      </c>
      <c r="H7" s="821">
        <f>SWO!I74</f>
        <v>5</v>
      </c>
      <c r="I7" s="821">
        <f>SWO!J74</f>
        <v>51</v>
      </c>
      <c r="J7" s="821">
        <f>SWO!K74</f>
        <v>0</v>
      </c>
      <c r="K7" s="821">
        <f>SWO!L74</f>
        <v>48</v>
      </c>
      <c r="L7" s="821">
        <f>SWO!M74</f>
        <v>45</v>
      </c>
      <c r="M7" s="822">
        <f>IFERROR(F7/C7*100,0)</f>
        <v>25.061224489795919</v>
      </c>
      <c r="N7" s="822">
        <f>IFERROR(F7/D7*100,0)</f>
        <v>100</v>
      </c>
    </row>
    <row r="8" spans="1:14" s="293" customFormat="1" ht="24.6" customHeight="1" x14ac:dyDescent="0.25">
      <c r="A8" s="823">
        <v>2</v>
      </c>
      <c r="B8" s="824" t="s">
        <v>264</v>
      </c>
      <c r="C8" s="825">
        <v>12.6</v>
      </c>
      <c r="D8" s="820">
        <f>SWO!O74</f>
        <v>5.8</v>
      </c>
      <c r="E8" s="820">
        <f>SWO!P74</f>
        <v>2.87</v>
      </c>
      <c r="F8" s="820">
        <f>SWO!Q74</f>
        <v>5.78</v>
      </c>
      <c r="G8" s="821">
        <v>18</v>
      </c>
      <c r="H8" s="821">
        <f>SWO!S74</f>
        <v>8</v>
      </c>
      <c r="I8" s="821">
        <f>SWO!T74</f>
        <v>15</v>
      </c>
      <c r="J8" s="821">
        <f>SWO!U74</f>
        <v>0</v>
      </c>
      <c r="K8" s="821">
        <f>SWO!V74</f>
        <v>15</v>
      </c>
      <c r="L8" s="821">
        <f>SWO!W74</f>
        <v>15</v>
      </c>
      <c r="M8" s="822">
        <f t="shared" ref="M8:M39" si="0">IFERROR(F8/C8*100,0)</f>
        <v>45.873015873015873</v>
      </c>
      <c r="N8" s="822">
        <f t="shared" ref="N8:N39" si="1">IFERROR(F8/D8*100,0)</f>
        <v>99.65517241379311</v>
      </c>
    </row>
    <row r="9" spans="1:14" s="293" customFormat="1" ht="24.6" customHeight="1" x14ac:dyDescent="0.25">
      <c r="A9" s="823">
        <v>3</v>
      </c>
      <c r="B9" s="824" t="s">
        <v>265</v>
      </c>
      <c r="C9" s="825">
        <v>31.5</v>
      </c>
      <c r="D9" s="820">
        <f>SWO!Y74</f>
        <v>50</v>
      </c>
      <c r="E9" s="820">
        <f>SWO!Z74</f>
        <v>4.2</v>
      </c>
      <c r="F9" s="820">
        <f>SWO!AA74</f>
        <v>25.47</v>
      </c>
      <c r="G9" s="875">
        <v>90</v>
      </c>
      <c r="H9" s="821">
        <f>SWO!AC74</f>
        <v>0</v>
      </c>
      <c r="I9" s="821">
        <f>SWO!AD74</f>
        <v>58</v>
      </c>
      <c r="J9" s="821">
        <f>SWO!AE74</f>
        <v>0</v>
      </c>
      <c r="K9" s="821">
        <f>SWO!AF74</f>
        <v>58</v>
      </c>
      <c r="L9" s="821">
        <f>SWO!AG74</f>
        <v>58</v>
      </c>
      <c r="M9" s="822">
        <f t="shared" si="0"/>
        <v>80.857142857142847</v>
      </c>
      <c r="N9" s="822">
        <f t="shared" si="1"/>
        <v>50.94</v>
      </c>
    </row>
    <row r="10" spans="1:14" s="293" customFormat="1" ht="24.6" customHeight="1" x14ac:dyDescent="0.25">
      <c r="A10" s="823">
        <v>4</v>
      </c>
      <c r="B10" s="824" t="s">
        <v>266</v>
      </c>
      <c r="C10" s="825">
        <v>26.6</v>
      </c>
      <c r="D10" s="820">
        <f>SWO!AI74</f>
        <v>12</v>
      </c>
      <c r="E10" s="820">
        <f>SWO!AJ74</f>
        <v>2.99</v>
      </c>
      <c r="F10" s="820">
        <f>SWO!AK74</f>
        <v>11.95</v>
      </c>
      <c r="G10" s="821">
        <v>38</v>
      </c>
      <c r="H10" s="821">
        <f>SWO!AM74</f>
        <v>7</v>
      </c>
      <c r="I10" s="821">
        <f>SWO!AN74</f>
        <v>33</v>
      </c>
      <c r="J10" s="821">
        <f>SWO!AO74</f>
        <v>0</v>
      </c>
      <c r="K10" s="821">
        <f>SWO!AP74</f>
        <v>33</v>
      </c>
      <c r="L10" s="821">
        <f>SWO!AQ74</f>
        <v>25</v>
      </c>
      <c r="M10" s="822">
        <f t="shared" si="0"/>
        <v>44.924812030075181</v>
      </c>
      <c r="N10" s="822">
        <f t="shared" si="1"/>
        <v>99.583333333333329</v>
      </c>
    </row>
    <row r="11" spans="1:14" s="293" customFormat="1" ht="24.6" customHeight="1" x14ac:dyDescent="0.25">
      <c r="A11" s="823">
        <v>5</v>
      </c>
      <c r="B11" s="824" t="s">
        <v>267</v>
      </c>
      <c r="C11" s="825">
        <v>15.4</v>
      </c>
      <c r="D11" s="820">
        <f>SWO!AS74</f>
        <v>3.78</v>
      </c>
      <c r="E11" s="820">
        <f>SWO!AT74</f>
        <v>0.87</v>
      </c>
      <c r="F11" s="820">
        <f>SWO!AU74</f>
        <v>3.78</v>
      </c>
      <c r="G11" s="821">
        <v>22</v>
      </c>
      <c r="H11" s="821">
        <f>SWO!AW74</f>
        <v>5</v>
      </c>
      <c r="I11" s="821">
        <f>SWO!AX74</f>
        <v>11</v>
      </c>
      <c r="J11" s="821">
        <f>SWO!AY74</f>
        <v>0</v>
      </c>
      <c r="K11" s="821">
        <f>SWO!AZ74</f>
        <v>11</v>
      </c>
      <c r="L11" s="821">
        <f>SWO!BA74</f>
        <v>11</v>
      </c>
      <c r="M11" s="822">
        <f t="shared" si="0"/>
        <v>24.545454545454543</v>
      </c>
      <c r="N11" s="822">
        <f t="shared" si="1"/>
        <v>100</v>
      </c>
    </row>
    <row r="12" spans="1:14" s="294" customFormat="1" ht="24.6" customHeight="1" x14ac:dyDescent="0.25">
      <c r="A12" s="826">
        <v>6</v>
      </c>
      <c r="B12" s="827" t="s">
        <v>268</v>
      </c>
      <c r="C12" s="828">
        <v>17.5</v>
      </c>
      <c r="D12" s="820">
        <f>SWO!BC74</f>
        <v>8</v>
      </c>
      <c r="E12" s="820">
        <f>SWO!BD74</f>
        <v>2.94</v>
      </c>
      <c r="F12" s="820">
        <f>SWO!BE74</f>
        <v>5.04</v>
      </c>
      <c r="G12" s="821">
        <v>25</v>
      </c>
      <c r="H12" s="821">
        <f>SWO!BG74</f>
        <v>0</v>
      </c>
      <c r="I12" s="821">
        <f>SWO!BH74</f>
        <v>15</v>
      </c>
      <c r="J12" s="821">
        <f>SWO!BI74</f>
        <v>0</v>
      </c>
      <c r="K12" s="821">
        <f>SWO!BJ74</f>
        <v>15</v>
      </c>
      <c r="L12" s="821">
        <f>SWO!BK74</f>
        <v>15</v>
      </c>
      <c r="M12" s="822">
        <f t="shared" si="0"/>
        <v>28.799999999999997</v>
      </c>
      <c r="N12" s="822">
        <f t="shared" si="1"/>
        <v>63</v>
      </c>
    </row>
    <row r="13" spans="1:14" s="294" customFormat="1" ht="24.6" customHeight="1" x14ac:dyDescent="0.25">
      <c r="A13" s="826">
        <v>7</v>
      </c>
      <c r="B13" s="827" t="s">
        <v>269</v>
      </c>
      <c r="C13" s="825">
        <v>63</v>
      </c>
      <c r="D13" s="820">
        <f>SWO!BM74</f>
        <v>35</v>
      </c>
      <c r="E13" s="820">
        <f>SWO!BN74</f>
        <v>2.2200000000000002</v>
      </c>
      <c r="F13" s="820">
        <f>SWO!BO74</f>
        <v>23.3</v>
      </c>
      <c r="G13" s="821">
        <v>90</v>
      </c>
      <c r="H13" s="821">
        <f>SWO!BQ74</f>
        <v>9</v>
      </c>
      <c r="I13" s="821">
        <f>SWO!BR74</f>
        <v>38</v>
      </c>
      <c r="J13" s="821">
        <f>SWO!BS74</f>
        <v>0</v>
      </c>
      <c r="K13" s="821">
        <f>SWO!BT74</f>
        <v>38</v>
      </c>
      <c r="L13" s="821">
        <f>SWO!BU74</f>
        <v>38</v>
      </c>
      <c r="M13" s="822">
        <f t="shared" si="0"/>
        <v>36.984126984126988</v>
      </c>
      <c r="N13" s="822">
        <f t="shared" si="1"/>
        <v>66.571428571428569</v>
      </c>
    </row>
    <row r="14" spans="1:14" s="293" customFormat="1" ht="24.6" customHeight="1" x14ac:dyDescent="0.25">
      <c r="A14" s="823">
        <v>8</v>
      </c>
      <c r="B14" s="824" t="s">
        <v>270</v>
      </c>
      <c r="C14" s="825">
        <v>70</v>
      </c>
      <c r="D14" s="820">
        <f>SWO!BW74</f>
        <v>140</v>
      </c>
      <c r="E14" s="820">
        <f>SWO!BX74</f>
        <v>50</v>
      </c>
      <c r="F14" s="820">
        <f>SWO!BY74</f>
        <v>140</v>
      </c>
      <c r="G14" s="821">
        <v>441</v>
      </c>
      <c r="H14" s="821">
        <f>SWO!CA74</f>
        <v>87</v>
      </c>
      <c r="I14" s="821">
        <f>SWO!CB74</f>
        <v>406</v>
      </c>
      <c r="J14" s="821">
        <f>SWO!CC74</f>
        <v>0</v>
      </c>
      <c r="K14" s="821">
        <f>SWO!CD74</f>
        <v>406</v>
      </c>
      <c r="L14" s="821">
        <f>SWO!CE74</f>
        <v>406</v>
      </c>
      <c r="M14" s="822">
        <f t="shared" si="0"/>
        <v>200</v>
      </c>
      <c r="N14" s="822">
        <f t="shared" si="1"/>
        <v>100</v>
      </c>
    </row>
    <row r="15" spans="1:14" s="293" customFormat="1" ht="24.6" customHeight="1" x14ac:dyDescent="0.25">
      <c r="A15" s="823">
        <v>9</v>
      </c>
      <c r="B15" s="824" t="s">
        <v>271</v>
      </c>
      <c r="C15" s="825">
        <v>31.5</v>
      </c>
      <c r="D15" s="820">
        <f>SWO!CG74</f>
        <v>0</v>
      </c>
      <c r="E15" s="820">
        <f>SWO!CH74</f>
        <v>0</v>
      </c>
      <c r="F15" s="820">
        <f>SWO!CI74</f>
        <v>0</v>
      </c>
      <c r="G15" s="821">
        <v>5</v>
      </c>
      <c r="H15" s="821">
        <f>SWO!CK74</f>
        <v>0</v>
      </c>
      <c r="I15" s="821">
        <f>SWO!CL74</f>
        <v>0</v>
      </c>
      <c r="J15" s="821">
        <f>SWO!CM74</f>
        <v>0</v>
      </c>
      <c r="K15" s="821">
        <f>SWO!CN74</f>
        <v>0</v>
      </c>
      <c r="L15" s="821">
        <f>SWO!CO74</f>
        <v>0</v>
      </c>
      <c r="M15" s="822">
        <f t="shared" si="0"/>
        <v>0</v>
      </c>
      <c r="N15" s="822">
        <f t="shared" si="1"/>
        <v>0</v>
      </c>
    </row>
    <row r="16" spans="1:14" s="293" customFormat="1" ht="24.6" customHeight="1" x14ac:dyDescent="0.25">
      <c r="A16" s="823">
        <v>10</v>
      </c>
      <c r="B16" s="824" t="s">
        <v>272</v>
      </c>
      <c r="C16" s="825">
        <v>17.5</v>
      </c>
      <c r="D16" s="820">
        <f>SWO!CQ74</f>
        <v>1</v>
      </c>
      <c r="E16" s="820">
        <f>SWO!CR74</f>
        <v>0.82499999999999996</v>
      </c>
      <c r="F16" s="820">
        <f>SWO!CS74</f>
        <v>0.995</v>
      </c>
      <c r="G16" s="821">
        <v>2</v>
      </c>
      <c r="H16" s="821">
        <f>SWO!CU74</f>
        <v>0</v>
      </c>
      <c r="I16" s="821">
        <f>SWO!CV74</f>
        <v>1</v>
      </c>
      <c r="J16" s="821">
        <f>SWO!CW74</f>
        <v>0</v>
      </c>
      <c r="K16" s="821">
        <f>SWO!CX74</f>
        <v>1</v>
      </c>
      <c r="L16" s="821">
        <f>SWO!CY74</f>
        <v>1</v>
      </c>
      <c r="M16" s="822">
        <f t="shared" si="0"/>
        <v>5.6857142857142859</v>
      </c>
      <c r="N16" s="822">
        <f t="shared" si="1"/>
        <v>99.5</v>
      </c>
    </row>
    <row r="17" spans="1:14" s="293" customFormat="1" ht="24.6" customHeight="1" x14ac:dyDescent="0.25">
      <c r="A17" s="823">
        <v>11</v>
      </c>
      <c r="B17" s="824" t="s">
        <v>273</v>
      </c>
      <c r="C17" s="825">
        <v>26.6</v>
      </c>
      <c r="D17" s="820">
        <f>SWO!DA74</f>
        <v>1.5</v>
      </c>
      <c r="E17" s="820">
        <f>SWO!DB74</f>
        <v>0.38</v>
      </c>
      <c r="F17" s="820">
        <f>SWO!DC74</f>
        <v>1.5</v>
      </c>
      <c r="G17" s="821">
        <v>10</v>
      </c>
      <c r="H17" s="821">
        <f>SWO!DE74</f>
        <v>0</v>
      </c>
      <c r="I17" s="821">
        <f>SWO!DF74</f>
        <v>4</v>
      </c>
      <c r="J17" s="821">
        <f>SWO!DG74</f>
        <v>0</v>
      </c>
      <c r="K17" s="821">
        <f>SWO!DH74</f>
        <v>4</v>
      </c>
      <c r="L17" s="821">
        <f>SWO!DI74</f>
        <v>0</v>
      </c>
      <c r="M17" s="822">
        <f t="shared" si="0"/>
        <v>5.6390977443609023</v>
      </c>
      <c r="N17" s="822">
        <f t="shared" si="1"/>
        <v>100</v>
      </c>
    </row>
    <row r="18" spans="1:14" s="293" customFormat="1" ht="24.6" customHeight="1" x14ac:dyDescent="0.25">
      <c r="A18" s="823">
        <v>12</v>
      </c>
      <c r="B18" s="824" t="s">
        <v>274</v>
      </c>
      <c r="C18" s="825">
        <v>7.7</v>
      </c>
      <c r="D18" s="820">
        <f>SWO!DK74</f>
        <v>0</v>
      </c>
      <c r="E18" s="820">
        <f>SWO!DL74</f>
        <v>0</v>
      </c>
      <c r="F18" s="820">
        <f>SWO!DM74</f>
        <v>0</v>
      </c>
      <c r="G18" s="821">
        <v>10</v>
      </c>
      <c r="H18" s="821">
        <f>SWO!DO74</f>
        <v>0</v>
      </c>
      <c r="I18" s="821">
        <f>SWO!DP74</f>
        <v>0</v>
      </c>
      <c r="J18" s="821">
        <f>SWO!DQ74</f>
        <v>0</v>
      </c>
      <c r="K18" s="821">
        <f>SWO!DR74</f>
        <v>0</v>
      </c>
      <c r="L18" s="821">
        <f>SWO!DS74</f>
        <v>0</v>
      </c>
      <c r="M18" s="822">
        <f t="shared" si="0"/>
        <v>0</v>
      </c>
      <c r="N18" s="822">
        <f t="shared" si="1"/>
        <v>0</v>
      </c>
    </row>
    <row r="19" spans="1:14" s="293" customFormat="1" ht="24.6" customHeight="1" x14ac:dyDescent="0.25">
      <c r="A19" s="823">
        <v>13</v>
      </c>
      <c r="B19" s="824" t="s">
        <v>275</v>
      </c>
      <c r="C19" s="825">
        <v>26.6</v>
      </c>
      <c r="D19" s="820">
        <f>SWO!DU74</f>
        <v>13</v>
      </c>
      <c r="E19" s="820">
        <f>SWO!DV74</f>
        <v>0.77</v>
      </c>
      <c r="F19" s="820">
        <f>SWO!DW74</f>
        <v>11.99</v>
      </c>
      <c r="G19" s="821">
        <v>38</v>
      </c>
      <c r="H19" s="821">
        <f>SWO!DY74</f>
        <v>3</v>
      </c>
      <c r="I19" s="821">
        <f>SWO!DZ74</f>
        <v>38</v>
      </c>
      <c r="J19" s="821">
        <f>SWO!EA74</f>
        <v>0</v>
      </c>
      <c r="K19" s="821">
        <f>SWO!EB74</f>
        <v>38</v>
      </c>
      <c r="L19" s="821">
        <f>SWO!EC74</f>
        <v>38</v>
      </c>
      <c r="M19" s="822">
        <f t="shared" si="0"/>
        <v>45.075187969924812</v>
      </c>
      <c r="N19" s="822">
        <f t="shared" si="1"/>
        <v>92.230769230769226</v>
      </c>
    </row>
    <row r="20" spans="1:14" s="293" customFormat="1" ht="24.6" customHeight="1" x14ac:dyDescent="0.25">
      <c r="A20" s="823">
        <v>14</v>
      </c>
      <c r="B20" s="824" t="s">
        <v>276</v>
      </c>
      <c r="C20" s="825">
        <v>17.5</v>
      </c>
      <c r="D20" s="820">
        <f>SWO!EE74</f>
        <v>9</v>
      </c>
      <c r="E20" s="820">
        <f>SWO!EF74</f>
        <v>0.94</v>
      </c>
      <c r="F20" s="820">
        <f>SWO!EG74</f>
        <v>8.85</v>
      </c>
      <c r="G20" s="821">
        <v>25</v>
      </c>
      <c r="H20" s="821">
        <f>SWO!EI74</f>
        <v>20</v>
      </c>
      <c r="I20" s="821">
        <f>SWO!EJ74</f>
        <v>20</v>
      </c>
      <c r="J20" s="821">
        <f>SWO!EK74</f>
        <v>0</v>
      </c>
      <c r="K20" s="821">
        <f>SWO!EL74</f>
        <v>20</v>
      </c>
      <c r="L20" s="821">
        <f>SWO!EM74</f>
        <v>20</v>
      </c>
      <c r="M20" s="822">
        <f t="shared" si="0"/>
        <v>50.571428571428569</v>
      </c>
      <c r="N20" s="822">
        <f t="shared" si="1"/>
        <v>98.333333333333329</v>
      </c>
    </row>
    <row r="21" spans="1:14" s="293" customFormat="1" ht="24.6" customHeight="1" x14ac:dyDescent="0.25">
      <c r="A21" s="823">
        <v>15</v>
      </c>
      <c r="B21" s="824" t="s">
        <v>277</v>
      </c>
      <c r="C21" s="825">
        <v>26.6</v>
      </c>
      <c r="D21" s="820">
        <f>SWO!EO74</f>
        <v>5</v>
      </c>
      <c r="E21" s="820">
        <f>SWO!EP74</f>
        <v>1.35</v>
      </c>
      <c r="F21" s="820">
        <f>SWO!EQ74</f>
        <v>4.3099999999999996</v>
      </c>
      <c r="G21" s="821">
        <v>15</v>
      </c>
      <c r="H21" s="821">
        <f>SWO!ES74</f>
        <v>9</v>
      </c>
      <c r="I21" s="821">
        <f>SWO!ET74</f>
        <v>22</v>
      </c>
      <c r="J21" s="821">
        <f>SWO!EU74</f>
        <v>0</v>
      </c>
      <c r="K21" s="821">
        <f>SWO!EV74</f>
        <v>20</v>
      </c>
      <c r="L21" s="821">
        <f>SWO!EW74</f>
        <v>21</v>
      </c>
      <c r="M21" s="822">
        <f t="shared" si="0"/>
        <v>16.203007518796991</v>
      </c>
      <c r="N21" s="822">
        <f t="shared" si="1"/>
        <v>86.199999999999989</v>
      </c>
    </row>
    <row r="22" spans="1:14" s="293" customFormat="1" ht="24.6" customHeight="1" x14ac:dyDescent="0.25">
      <c r="A22" s="823">
        <v>16</v>
      </c>
      <c r="B22" s="824" t="s">
        <v>278</v>
      </c>
      <c r="C22" s="825">
        <v>31.5</v>
      </c>
      <c r="D22" s="820">
        <f>SWO!EY74</f>
        <v>10</v>
      </c>
      <c r="E22" s="820">
        <f>SWO!EZ74</f>
        <v>1.1200000000000001</v>
      </c>
      <c r="F22" s="820">
        <f>SWO!FA74</f>
        <v>5.36</v>
      </c>
      <c r="G22" s="821">
        <v>20</v>
      </c>
      <c r="H22" s="821">
        <f>SWO!FC74</f>
        <v>3</v>
      </c>
      <c r="I22" s="821">
        <f>SWO!FD74</f>
        <v>9</v>
      </c>
      <c r="J22" s="821">
        <f>SWO!FE74</f>
        <v>0</v>
      </c>
      <c r="K22" s="821">
        <f>SWO!FF74</f>
        <v>9</v>
      </c>
      <c r="L22" s="821">
        <f>SWO!FG74</f>
        <v>9</v>
      </c>
      <c r="M22" s="822">
        <f t="shared" si="0"/>
        <v>17.015873015873019</v>
      </c>
      <c r="N22" s="822">
        <f t="shared" si="1"/>
        <v>53.6</v>
      </c>
    </row>
    <row r="23" spans="1:14" s="293" customFormat="1" ht="24.6" customHeight="1" x14ac:dyDescent="0.25">
      <c r="A23" s="823">
        <v>17</v>
      </c>
      <c r="B23" s="824" t="s">
        <v>279</v>
      </c>
      <c r="C23" s="825">
        <v>24.5</v>
      </c>
      <c r="D23" s="820">
        <f>SWO!FI74</f>
        <v>1</v>
      </c>
      <c r="E23" s="820">
        <f>SWO!FJ74</f>
        <v>0.42</v>
      </c>
      <c r="F23" s="820">
        <f>SWO!FK74</f>
        <v>0.59</v>
      </c>
      <c r="G23" s="821">
        <v>0</v>
      </c>
      <c r="H23" s="821">
        <f>SWO!FM74</f>
        <v>0</v>
      </c>
      <c r="I23" s="821">
        <f>SWO!FN74</f>
        <v>1</v>
      </c>
      <c r="J23" s="821">
        <f>SWO!FO74</f>
        <v>0</v>
      </c>
      <c r="K23" s="821">
        <f>SWO!FP74</f>
        <v>0</v>
      </c>
      <c r="L23" s="821">
        <f>SWO!FQ74</f>
        <v>0</v>
      </c>
      <c r="M23" s="822">
        <f t="shared" si="0"/>
        <v>2.408163265306122</v>
      </c>
      <c r="N23" s="822">
        <f t="shared" si="1"/>
        <v>59</v>
      </c>
    </row>
    <row r="24" spans="1:14" s="293" customFormat="1" ht="24.6" customHeight="1" x14ac:dyDescent="0.25">
      <c r="A24" s="823">
        <v>18</v>
      </c>
      <c r="B24" s="824" t="s">
        <v>280</v>
      </c>
      <c r="C24" s="825">
        <v>3.5</v>
      </c>
      <c r="D24" s="820">
        <f>SWO!FS74</f>
        <v>0</v>
      </c>
      <c r="E24" s="820">
        <f>SWO!FT74</f>
        <v>0</v>
      </c>
      <c r="F24" s="820">
        <f>SWO!FU74</f>
        <v>0</v>
      </c>
      <c r="G24" s="821">
        <v>0</v>
      </c>
      <c r="H24" s="821">
        <f>SWO!FW74</f>
        <v>0</v>
      </c>
      <c r="I24" s="821">
        <f>SWO!FX74</f>
        <v>0</v>
      </c>
      <c r="J24" s="821">
        <f>SWO!FY74</f>
        <v>0</v>
      </c>
      <c r="K24" s="821">
        <f>SWO!FZ74</f>
        <v>0</v>
      </c>
      <c r="L24" s="821">
        <f>SWO!GA74</f>
        <v>0</v>
      </c>
      <c r="M24" s="822">
        <f t="shared" si="0"/>
        <v>0</v>
      </c>
      <c r="N24" s="822">
        <f t="shared" si="1"/>
        <v>0</v>
      </c>
    </row>
    <row r="25" spans="1:14" s="293" customFormat="1" ht="24.6" customHeight="1" x14ac:dyDescent="0.25">
      <c r="A25" s="823">
        <v>19</v>
      </c>
      <c r="B25" s="824" t="s">
        <v>281</v>
      </c>
      <c r="C25" s="825">
        <v>24.5</v>
      </c>
      <c r="D25" s="820">
        <f>SWO!GC74</f>
        <v>4</v>
      </c>
      <c r="E25" s="820">
        <f>SWO!GD74</f>
        <v>1.23</v>
      </c>
      <c r="F25" s="820">
        <f>SWO!GE74</f>
        <v>2.2400000000000002</v>
      </c>
      <c r="G25" s="821">
        <v>5</v>
      </c>
      <c r="H25" s="821">
        <f>SWO!GG74</f>
        <v>9</v>
      </c>
      <c r="I25" s="821">
        <f>SWO!GH74</f>
        <v>10</v>
      </c>
      <c r="J25" s="821">
        <f>SWO!GI74</f>
        <v>0</v>
      </c>
      <c r="K25" s="821">
        <f>SWO!GJ74</f>
        <v>10</v>
      </c>
      <c r="L25" s="821">
        <f>SWO!GK74</f>
        <v>10</v>
      </c>
      <c r="M25" s="822">
        <f t="shared" si="0"/>
        <v>9.1428571428571441</v>
      </c>
      <c r="N25" s="822">
        <f t="shared" si="1"/>
        <v>56.000000000000007</v>
      </c>
    </row>
    <row r="26" spans="1:14" s="294" customFormat="1" ht="24.6" customHeight="1" x14ac:dyDescent="0.25">
      <c r="A26" s="826">
        <v>20</v>
      </c>
      <c r="B26" s="827" t="s">
        <v>282</v>
      </c>
      <c r="C26" s="828">
        <v>11.9</v>
      </c>
      <c r="D26" s="820">
        <f>SWO!GM74</f>
        <v>1.5</v>
      </c>
      <c r="E26" s="820">
        <f>SWO!GN74</f>
        <v>0</v>
      </c>
      <c r="F26" s="820">
        <f>SWO!GO74</f>
        <v>0</v>
      </c>
      <c r="G26" s="821">
        <v>0</v>
      </c>
      <c r="H26" s="821">
        <f>SWO!GQ74</f>
        <v>0</v>
      </c>
      <c r="I26" s="821">
        <f>SWO!GR74</f>
        <v>0</v>
      </c>
      <c r="J26" s="821">
        <f>SWO!GS74</f>
        <v>0</v>
      </c>
      <c r="K26" s="821">
        <f>SWO!GT74</f>
        <v>0</v>
      </c>
      <c r="L26" s="821">
        <f>SWO!GU74</f>
        <v>0</v>
      </c>
      <c r="M26" s="822">
        <f t="shared" si="0"/>
        <v>0</v>
      </c>
      <c r="N26" s="822">
        <f t="shared" si="1"/>
        <v>0</v>
      </c>
    </row>
    <row r="27" spans="1:14" s="294" customFormat="1" ht="24.6" customHeight="1" x14ac:dyDescent="0.25">
      <c r="A27" s="826">
        <v>21</v>
      </c>
      <c r="B27" s="827" t="s">
        <v>283</v>
      </c>
      <c r="C27" s="825">
        <v>3.5</v>
      </c>
      <c r="D27" s="820">
        <f>SWO!GW74</f>
        <v>3.5</v>
      </c>
      <c r="E27" s="820">
        <f>SWO!GX74</f>
        <v>0.84</v>
      </c>
      <c r="F27" s="820">
        <f>SWO!GY74</f>
        <v>0.84</v>
      </c>
      <c r="G27" s="821">
        <v>0</v>
      </c>
      <c r="H27" s="821">
        <f>SWO!HA74</f>
        <v>2</v>
      </c>
      <c r="I27" s="821">
        <f>SWO!HB74</f>
        <v>2</v>
      </c>
      <c r="J27" s="821">
        <f>SWO!HC74</f>
        <v>0</v>
      </c>
      <c r="K27" s="821">
        <f>SWO!HD74</f>
        <v>2</v>
      </c>
      <c r="L27" s="821">
        <f>SWO!HE74</f>
        <v>2</v>
      </c>
      <c r="M27" s="822">
        <f t="shared" si="0"/>
        <v>24</v>
      </c>
      <c r="N27" s="822">
        <f t="shared" si="1"/>
        <v>24</v>
      </c>
    </row>
    <row r="28" spans="1:14" s="294" customFormat="1" ht="24.6" customHeight="1" x14ac:dyDescent="0.25">
      <c r="A28" s="826">
        <v>22</v>
      </c>
      <c r="B28" s="827" t="s">
        <v>284</v>
      </c>
      <c r="C28" s="828">
        <v>7</v>
      </c>
      <c r="D28" s="820">
        <f>SWO!HG74</f>
        <v>0</v>
      </c>
      <c r="E28" s="820">
        <f>SWO!HH74</f>
        <v>0</v>
      </c>
      <c r="F28" s="820">
        <f>SWO!HI74</f>
        <v>0</v>
      </c>
      <c r="G28" s="821">
        <v>0</v>
      </c>
      <c r="H28" s="821">
        <f>SWO!HK74</f>
        <v>0</v>
      </c>
      <c r="I28" s="821">
        <f>SWO!HL74</f>
        <v>0</v>
      </c>
      <c r="J28" s="821">
        <f>SWO!HM74</f>
        <v>0</v>
      </c>
      <c r="K28" s="821">
        <f>SWO!HN74</f>
        <v>0</v>
      </c>
      <c r="L28" s="821">
        <f>SWO!HO74</f>
        <v>0</v>
      </c>
      <c r="M28" s="822">
        <f t="shared" si="0"/>
        <v>0</v>
      </c>
      <c r="N28" s="822">
        <f t="shared" si="1"/>
        <v>0</v>
      </c>
    </row>
    <row r="29" spans="1:14" s="294" customFormat="1" ht="24.6" customHeight="1" x14ac:dyDescent="0.25">
      <c r="A29" s="826">
        <v>23</v>
      </c>
      <c r="B29" s="827" t="s">
        <v>285</v>
      </c>
      <c r="C29" s="828">
        <v>6.3</v>
      </c>
      <c r="D29" s="820">
        <f>SWO!HQ74</f>
        <v>0.18</v>
      </c>
      <c r="E29" s="820">
        <f>SWO!HR74</f>
        <v>0</v>
      </c>
      <c r="F29" s="820">
        <f>SWO!HS74</f>
        <v>0.18</v>
      </c>
      <c r="G29" s="821">
        <v>1</v>
      </c>
      <c r="H29" s="821">
        <f>SWO!HU74</f>
        <v>0</v>
      </c>
      <c r="I29" s="821">
        <f>SWO!HV74</f>
        <v>1</v>
      </c>
      <c r="J29" s="821">
        <f>SWO!HW74</f>
        <v>0</v>
      </c>
      <c r="K29" s="821">
        <f>SWO!HX74</f>
        <v>1</v>
      </c>
      <c r="L29" s="821">
        <f>SWO!HY74</f>
        <v>1</v>
      </c>
      <c r="M29" s="822">
        <f t="shared" si="0"/>
        <v>2.8571428571428572</v>
      </c>
      <c r="N29" s="822">
        <f t="shared" si="1"/>
        <v>100</v>
      </c>
    </row>
    <row r="30" spans="1:14" s="294" customFormat="1" ht="24.6" customHeight="1" x14ac:dyDescent="0.25">
      <c r="A30" s="829">
        <v>24</v>
      </c>
      <c r="B30" s="830" t="s">
        <v>286</v>
      </c>
      <c r="C30" s="828">
        <v>0</v>
      </c>
      <c r="D30" s="820">
        <f>SWO!IA74</f>
        <v>0</v>
      </c>
      <c r="E30" s="820">
        <f>SWO!IB74</f>
        <v>0</v>
      </c>
      <c r="F30" s="820">
        <f>SWO!IC74</f>
        <v>0</v>
      </c>
      <c r="G30" s="821">
        <v>0</v>
      </c>
      <c r="H30" s="821">
        <f>SWO!IE74</f>
        <v>0</v>
      </c>
      <c r="I30" s="821">
        <f>SWO!IF74</f>
        <v>0</v>
      </c>
      <c r="J30" s="821">
        <f>SWO!IG74</f>
        <v>0</v>
      </c>
      <c r="K30" s="821">
        <f>SWO!IH74</f>
        <v>0</v>
      </c>
      <c r="L30" s="821">
        <f>SWO!II74</f>
        <v>0</v>
      </c>
      <c r="M30" s="822">
        <f t="shared" si="0"/>
        <v>0</v>
      </c>
      <c r="N30" s="822">
        <f t="shared" si="1"/>
        <v>0</v>
      </c>
    </row>
    <row r="31" spans="1:14" s="294" customFormat="1" ht="24.6" customHeight="1" x14ac:dyDescent="0.25">
      <c r="A31" s="826">
        <v>25</v>
      </c>
      <c r="B31" s="827" t="s">
        <v>287</v>
      </c>
      <c r="C31" s="828">
        <v>28</v>
      </c>
      <c r="D31" s="820">
        <f>SWO!IK74</f>
        <v>11.45</v>
      </c>
      <c r="E31" s="820">
        <f>SWO!IL74</f>
        <v>6.14</v>
      </c>
      <c r="F31" s="820">
        <f>SWO!IM74</f>
        <v>11.45</v>
      </c>
      <c r="G31" s="821">
        <v>40</v>
      </c>
      <c r="H31" s="821">
        <f>SWO!IO74</f>
        <v>32</v>
      </c>
      <c r="I31" s="821">
        <f>SWO!IP74</f>
        <v>8</v>
      </c>
      <c r="J31" s="821">
        <f>SWO!IQ74</f>
        <v>0</v>
      </c>
      <c r="K31" s="821">
        <f>SWO!IR74</f>
        <v>32</v>
      </c>
      <c r="L31" s="821">
        <f>SWO!IS74</f>
        <v>32</v>
      </c>
      <c r="M31" s="822">
        <f t="shared" si="0"/>
        <v>40.892857142857139</v>
      </c>
      <c r="N31" s="822">
        <f t="shared" si="1"/>
        <v>100</v>
      </c>
    </row>
    <row r="32" spans="1:14" s="294" customFormat="1" ht="22.5" customHeight="1" x14ac:dyDescent="0.25">
      <c r="A32" s="826">
        <v>26</v>
      </c>
      <c r="B32" s="827" t="s">
        <v>288</v>
      </c>
      <c r="C32" s="828">
        <v>14</v>
      </c>
      <c r="D32" s="820">
        <f>SWO!IU74</f>
        <v>16.23</v>
      </c>
      <c r="E32" s="820">
        <f>SWO!IV74</f>
        <v>9.7799999999999994</v>
      </c>
      <c r="F32" s="820">
        <f>SWO!IW74</f>
        <v>16.170000000000002</v>
      </c>
      <c r="G32" s="821">
        <v>43</v>
      </c>
      <c r="H32" s="821">
        <f>SWO!IY74</f>
        <v>0</v>
      </c>
      <c r="I32" s="821">
        <f>SWO!IZ74</f>
        <v>25</v>
      </c>
      <c r="J32" s="821">
        <f>SWO!JA74</f>
        <v>0</v>
      </c>
      <c r="K32" s="821">
        <f>SWO!JB74</f>
        <v>25</v>
      </c>
      <c r="L32" s="821">
        <f>SWO!JC74</f>
        <v>31</v>
      </c>
      <c r="M32" s="822">
        <f t="shared" si="0"/>
        <v>115.5</v>
      </c>
      <c r="N32" s="822">
        <f t="shared" si="1"/>
        <v>99.630314232902037</v>
      </c>
    </row>
    <row r="33" spans="1:14" s="294" customFormat="1" ht="24.6" customHeight="1" x14ac:dyDescent="0.25">
      <c r="A33" s="829">
        <v>27</v>
      </c>
      <c r="B33" s="830" t="s">
        <v>289</v>
      </c>
      <c r="C33" s="828">
        <v>10.5</v>
      </c>
      <c r="D33" s="820">
        <f>SWO!JE74</f>
        <v>1.4</v>
      </c>
      <c r="E33" s="820">
        <f>SWO!JF74</f>
        <v>0</v>
      </c>
      <c r="F33" s="820">
        <f>SWO!JG74</f>
        <v>1.37</v>
      </c>
      <c r="G33" s="821">
        <v>2</v>
      </c>
      <c r="H33" s="821">
        <f>SWO!JI74</f>
        <v>0</v>
      </c>
      <c r="I33" s="821">
        <f>SWO!JJ74</f>
        <v>3</v>
      </c>
      <c r="J33" s="821">
        <f>SWO!JK74</f>
        <v>0</v>
      </c>
      <c r="K33" s="821">
        <f>SWO!JL74</f>
        <v>3</v>
      </c>
      <c r="L33" s="821">
        <f>SWO!JM74</f>
        <v>3</v>
      </c>
      <c r="M33" s="822">
        <f t="shared" si="0"/>
        <v>13.047619047619049</v>
      </c>
      <c r="N33" s="822">
        <f t="shared" si="1"/>
        <v>97.857142857142875</v>
      </c>
    </row>
    <row r="34" spans="1:14" s="294" customFormat="1" ht="24.6" customHeight="1" x14ac:dyDescent="0.25">
      <c r="A34" s="831">
        <v>28</v>
      </c>
      <c r="B34" s="832" t="s">
        <v>290</v>
      </c>
      <c r="C34" s="828">
        <v>17.5</v>
      </c>
      <c r="D34" s="820">
        <f>SWO!JO74</f>
        <v>11</v>
      </c>
      <c r="E34" s="820">
        <f>SWO!JP74</f>
        <v>5.77</v>
      </c>
      <c r="F34" s="820">
        <f>SWO!JQ74</f>
        <v>10.99</v>
      </c>
      <c r="G34" s="821">
        <v>15</v>
      </c>
      <c r="H34" s="821">
        <f>SWO!JS74</f>
        <v>0</v>
      </c>
      <c r="I34" s="821">
        <f>SWO!JT74</f>
        <v>51</v>
      </c>
      <c r="J34" s="821">
        <f>SWO!JU74</f>
        <v>0</v>
      </c>
      <c r="K34" s="821">
        <f>SWO!JV74</f>
        <v>51</v>
      </c>
      <c r="L34" s="821">
        <f>SWO!JW74</f>
        <v>51</v>
      </c>
      <c r="M34" s="822">
        <f t="shared" si="0"/>
        <v>62.8</v>
      </c>
      <c r="N34" s="822">
        <f t="shared" si="1"/>
        <v>99.909090909090921</v>
      </c>
    </row>
    <row r="35" spans="1:14" s="294" customFormat="1" ht="24.6" customHeight="1" x14ac:dyDescent="0.25">
      <c r="A35" s="829">
        <v>29</v>
      </c>
      <c r="B35" s="830" t="s">
        <v>291</v>
      </c>
      <c r="C35" s="825">
        <v>10.5</v>
      </c>
      <c r="D35" s="820">
        <f>SWO!JY74</f>
        <v>1.19</v>
      </c>
      <c r="E35" s="820">
        <f>SWO!JZ74</f>
        <v>0.49</v>
      </c>
      <c r="F35" s="820">
        <f>SWO!KA74</f>
        <v>1.19</v>
      </c>
      <c r="G35" s="821">
        <v>2</v>
      </c>
      <c r="H35" s="821">
        <f>SWO!KC74</f>
        <v>1</v>
      </c>
      <c r="I35" s="821">
        <f>SWO!KD74</f>
        <v>2</v>
      </c>
      <c r="J35" s="821">
        <f>SWO!KE74</f>
        <v>0</v>
      </c>
      <c r="K35" s="821">
        <f>SWO!KF74</f>
        <v>2</v>
      </c>
      <c r="L35" s="821">
        <f>SWO!KG74</f>
        <v>2</v>
      </c>
      <c r="M35" s="822">
        <f t="shared" si="0"/>
        <v>11.333333333333332</v>
      </c>
      <c r="N35" s="822">
        <f t="shared" si="1"/>
        <v>100</v>
      </c>
    </row>
    <row r="36" spans="1:14" s="294" customFormat="1" ht="24.6" customHeight="1" x14ac:dyDescent="0.25">
      <c r="A36" s="829">
        <v>30</v>
      </c>
      <c r="B36" s="830" t="s">
        <v>292</v>
      </c>
      <c r="C36" s="828">
        <v>21</v>
      </c>
      <c r="D36" s="820">
        <f>SWO!KI74</f>
        <v>1.4</v>
      </c>
      <c r="E36" s="820">
        <f>SWO!KJ74</f>
        <v>1.4</v>
      </c>
      <c r="F36" s="820">
        <f>SWO!KK74</f>
        <v>1.4</v>
      </c>
      <c r="G36" s="821">
        <v>0</v>
      </c>
      <c r="H36" s="821">
        <f>SWO!KM74</f>
        <v>8</v>
      </c>
      <c r="I36" s="821">
        <f>SWO!KN74</f>
        <v>8</v>
      </c>
      <c r="J36" s="821">
        <f>SWO!KO74</f>
        <v>0</v>
      </c>
      <c r="K36" s="821">
        <f>SWO!KP74</f>
        <v>8</v>
      </c>
      <c r="L36" s="821">
        <f>SWO!KQ74</f>
        <v>8</v>
      </c>
      <c r="M36" s="822">
        <f t="shared" si="0"/>
        <v>6.666666666666667</v>
      </c>
      <c r="N36" s="822">
        <f t="shared" si="1"/>
        <v>100</v>
      </c>
    </row>
    <row r="37" spans="1:14" s="294" customFormat="1" ht="24.6" customHeight="1" x14ac:dyDescent="0.25">
      <c r="A37" s="826">
        <v>31</v>
      </c>
      <c r="B37" s="827" t="s">
        <v>293</v>
      </c>
      <c r="C37" s="828">
        <v>10.5</v>
      </c>
      <c r="D37" s="820">
        <f>SWO!KS74</f>
        <v>2</v>
      </c>
      <c r="E37" s="820">
        <f>SWO!KT74</f>
        <v>0.42</v>
      </c>
      <c r="F37" s="820">
        <f>SWO!KU74</f>
        <v>1.92</v>
      </c>
      <c r="G37" s="821">
        <v>5</v>
      </c>
      <c r="H37" s="821">
        <f>SWO!KW74</f>
        <v>0</v>
      </c>
      <c r="I37" s="821">
        <f>SWO!KX74</f>
        <v>6</v>
      </c>
      <c r="J37" s="821">
        <f>SWO!KY74</f>
        <v>0</v>
      </c>
      <c r="K37" s="821">
        <f>SWO!KZ74</f>
        <v>6</v>
      </c>
      <c r="L37" s="821">
        <f>SWO!LA74</f>
        <v>6</v>
      </c>
      <c r="M37" s="822">
        <f t="shared" si="0"/>
        <v>18.285714285714285</v>
      </c>
      <c r="N37" s="822">
        <f t="shared" si="1"/>
        <v>96</v>
      </c>
    </row>
    <row r="38" spans="1:14" s="294" customFormat="1" ht="24.6" customHeight="1" x14ac:dyDescent="0.25">
      <c r="A38" s="829">
        <v>32</v>
      </c>
      <c r="B38" s="830" t="s">
        <v>294</v>
      </c>
      <c r="C38" s="828">
        <v>7</v>
      </c>
      <c r="D38" s="820">
        <f>SWO!LC74</f>
        <v>1.6</v>
      </c>
      <c r="E38" s="820">
        <f>SWO!LD74</f>
        <v>0.7</v>
      </c>
      <c r="F38" s="820">
        <f>SWO!LE74</f>
        <v>1.54</v>
      </c>
      <c r="G38" s="821">
        <v>10</v>
      </c>
      <c r="H38" s="821">
        <f>SWO!LG74</f>
        <v>4</v>
      </c>
      <c r="I38" s="821">
        <f>SWO!LH74</f>
        <v>4</v>
      </c>
      <c r="J38" s="821">
        <f>SWO!LI74</f>
        <v>0</v>
      </c>
      <c r="K38" s="821">
        <f>SWO!LJ74</f>
        <v>0</v>
      </c>
      <c r="L38" s="821">
        <f>SWO!LK74</f>
        <v>0</v>
      </c>
      <c r="M38" s="822">
        <f t="shared" si="0"/>
        <v>22</v>
      </c>
      <c r="N38" s="822">
        <f t="shared" si="1"/>
        <v>96.25</v>
      </c>
    </row>
    <row r="39" spans="1:14" s="294" customFormat="1" ht="24.6" customHeight="1" thickBot="1" x14ac:dyDescent="0.3">
      <c r="A39" s="833">
        <v>33</v>
      </c>
      <c r="B39" s="834" t="s">
        <v>295</v>
      </c>
      <c r="C39" s="835">
        <v>14</v>
      </c>
      <c r="D39" s="820">
        <f>SWO!LM74</f>
        <v>0</v>
      </c>
      <c r="E39" s="820">
        <f>SWO!LN74</f>
        <v>0</v>
      </c>
      <c r="F39" s="820">
        <f>SWO!LO74</f>
        <v>0</v>
      </c>
      <c r="G39" s="821">
        <v>20</v>
      </c>
      <c r="H39" s="821">
        <f>SWO!LQ74</f>
        <v>0</v>
      </c>
      <c r="I39" s="821">
        <f>SWO!LR74</f>
        <v>0</v>
      </c>
      <c r="J39" s="821">
        <f>SWO!LS74</f>
        <v>0</v>
      </c>
      <c r="K39" s="821">
        <f>SWO!LT74</f>
        <v>0</v>
      </c>
      <c r="L39" s="821">
        <f>SWO!LU74</f>
        <v>0</v>
      </c>
      <c r="M39" s="822">
        <f t="shared" si="0"/>
        <v>0</v>
      </c>
      <c r="N39" s="822">
        <f t="shared" si="1"/>
        <v>0</v>
      </c>
    </row>
    <row r="40" spans="1:14" s="294" customFormat="1" ht="24.6" customHeight="1" thickBot="1" x14ac:dyDescent="0.3">
      <c r="A40" s="1757" t="s">
        <v>310</v>
      </c>
      <c r="B40" s="1758"/>
      <c r="C40" s="836">
        <f>SUM(C7:C39)</f>
        <v>685.30000000000007</v>
      </c>
      <c r="D40" s="837">
        <f t="shared" ref="D40:L40" si="2">SUM(D7:D39)</f>
        <v>362.81</v>
      </c>
      <c r="E40" s="837">
        <f t="shared" si="2"/>
        <v>100.685</v>
      </c>
      <c r="F40" s="837">
        <f t="shared" si="2"/>
        <v>310.48500000000001</v>
      </c>
      <c r="G40" s="838">
        <f t="shared" si="2"/>
        <v>1062</v>
      </c>
      <c r="H40" s="838">
        <f t="shared" si="2"/>
        <v>212</v>
      </c>
      <c r="I40" s="838">
        <f t="shared" si="2"/>
        <v>842</v>
      </c>
      <c r="J40" s="838">
        <f t="shared" si="2"/>
        <v>0</v>
      </c>
      <c r="K40" s="838">
        <f t="shared" si="2"/>
        <v>856</v>
      </c>
      <c r="L40" s="838">
        <f t="shared" si="2"/>
        <v>848</v>
      </c>
      <c r="M40" s="839">
        <f>F40/C40*100</f>
        <v>45.306435137895811</v>
      </c>
      <c r="N40" s="840">
        <f>F40/D40*100</f>
        <v>85.577850665637669</v>
      </c>
    </row>
    <row r="41" spans="1:14" ht="26.25" x14ac:dyDescent="0.25">
      <c r="A41" s="1759" t="s">
        <v>309</v>
      </c>
      <c r="B41" s="1760"/>
      <c r="C41" s="841"/>
      <c r="D41" s="842">
        <f>SWO!MQ74</f>
        <v>0</v>
      </c>
      <c r="E41" s="842">
        <f>SWO!MR74</f>
        <v>0</v>
      </c>
      <c r="F41" s="842">
        <f>SWO!MS74</f>
        <v>0</v>
      </c>
      <c r="G41" s="843">
        <f>SWO!MT74</f>
        <v>0</v>
      </c>
      <c r="H41" s="843">
        <f>SWO!MU74</f>
        <v>0</v>
      </c>
      <c r="I41" s="843">
        <f>SWO!MV74</f>
        <v>0</v>
      </c>
      <c r="J41" s="843">
        <f>SWO!MW74</f>
        <v>0</v>
      </c>
      <c r="K41" s="843">
        <f>SWO!MX74</f>
        <v>0</v>
      </c>
      <c r="L41" s="843">
        <f>SWO!MY74</f>
        <v>0</v>
      </c>
      <c r="M41" s="822">
        <f>IFERROR(F41/C41*100,0)</f>
        <v>0</v>
      </c>
      <c r="N41" s="822">
        <f>IFERROR(F41/D41*100,0)</f>
        <v>0</v>
      </c>
    </row>
    <row r="42" spans="1:14" ht="27" thickBot="1" x14ac:dyDescent="0.3">
      <c r="A42" s="1761" t="s">
        <v>311</v>
      </c>
      <c r="B42" s="1762"/>
      <c r="C42" s="844"/>
      <c r="D42" s="845">
        <v>0</v>
      </c>
      <c r="E42" s="845">
        <v>0</v>
      </c>
      <c r="F42" s="845">
        <v>0</v>
      </c>
      <c r="G42" s="846">
        <v>0</v>
      </c>
      <c r="H42" s="846">
        <v>0</v>
      </c>
      <c r="I42" s="846">
        <v>0</v>
      </c>
      <c r="J42" s="846">
        <v>0</v>
      </c>
      <c r="K42" s="846">
        <v>0</v>
      </c>
      <c r="L42" s="846">
        <v>0</v>
      </c>
      <c r="M42" s="822">
        <f>IFERROR(F42/C42*100,0)</f>
        <v>0</v>
      </c>
      <c r="N42" s="822">
        <f>IFERROR(F42/D42*100,0)</f>
        <v>0</v>
      </c>
    </row>
    <row r="43" spans="1:14" ht="53.25" thickBot="1" x14ac:dyDescent="0.3">
      <c r="A43" s="1763" t="s">
        <v>310</v>
      </c>
      <c r="B43" s="1764"/>
      <c r="C43" s="847">
        <f t="shared" ref="C43:L43" si="3">C40+C41+C42</f>
        <v>685.30000000000007</v>
      </c>
      <c r="D43" s="848">
        <f t="shared" si="3"/>
        <v>362.81</v>
      </c>
      <c r="E43" s="848">
        <f t="shared" si="3"/>
        <v>100.685</v>
      </c>
      <c r="F43" s="848">
        <f t="shared" si="3"/>
        <v>310.48500000000001</v>
      </c>
      <c r="G43" s="849">
        <f t="shared" si="3"/>
        <v>1062</v>
      </c>
      <c r="H43" s="849">
        <f t="shared" si="3"/>
        <v>212</v>
      </c>
      <c r="I43" s="849">
        <f t="shared" si="3"/>
        <v>842</v>
      </c>
      <c r="J43" s="849">
        <f t="shared" si="3"/>
        <v>0</v>
      </c>
      <c r="K43" s="849">
        <f t="shared" si="3"/>
        <v>856</v>
      </c>
      <c r="L43" s="849">
        <f t="shared" si="3"/>
        <v>848</v>
      </c>
      <c r="M43" s="839">
        <f>F43/C43*100</f>
        <v>45.306435137895811</v>
      </c>
      <c r="N43" s="840">
        <f>F43/D43*100</f>
        <v>85.577850665637669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V29" sqref="V29"/>
    </sheetView>
  </sheetViews>
  <sheetFormatPr defaultColWidth="9.28515625" defaultRowHeight="18.75" x14ac:dyDescent="0.25"/>
  <cols>
    <col min="1" max="1" width="5.28515625" style="291" customWidth="1"/>
    <col min="2" max="2" width="14.5703125" style="291" customWidth="1"/>
    <col min="3" max="3" width="12.7109375" style="291" customWidth="1"/>
    <col min="4" max="4" width="12.5703125" style="291" customWidth="1"/>
    <col min="5" max="5" width="9.140625" style="291" customWidth="1"/>
    <col min="6" max="6" width="12.4257812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10.5703125" style="291" customWidth="1"/>
    <col min="11" max="11" width="13.28515625" style="291" customWidth="1"/>
    <col min="12" max="12" width="11.7109375" style="291" customWidth="1"/>
    <col min="13" max="14" width="11.1406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'P-44'!A1:N1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51" customHeight="1" thickBot="1" x14ac:dyDescent="0.3">
      <c r="A3" s="1725" t="s">
        <v>375</v>
      </c>
      <c r="B3" s="1726"/>
      <c r="C3" s="1748" t="s">
        <v>470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71" t="s">
        <v>261</v>
      </c>
      <c r="B4" s="1765" t="s">
        <v>262</v>
      </c>
      <c r="C4" s="1773" t="s">
        <v>296</v>
      </c>
      <c r="D4" s="1775" t="s">
        <v>297</v>
      </c>
      <c r="E4" s="1777" t="s">
        <v>298</v>
      </c>
      <c r="F4" s="1777"/>
      <c r="G4" s="1767" t="s">
        <v>301</v>
      </c>
      <c r="H4" s="1767" t="s">
        <v>302</v>
      </c>
      <c r="I4" s="1767"/>
      <c r="J4" s="1767" t="s">
        <v>304</v>
      </c>
      <c r="K4" s="1767" t="s">
        <v>305</v>
      </c>
      <c r="L4" s="1767" t="s">
        <v>306</v>
      </c>
      <c r="M4" s="1769" t="s">
        <v>307</v>
      </c>
      <c r="N4" s="1765" t="s">
        <v>308</v>
      </c>
    </row>
    <row r="5" spans="1:14" ht="46.9" customHeight="1" x14ac:dyDescent="0.25">
      <c r="A5" s="1772"/>
      <c r="B5" s="1766"/>
      <c r="C5" s="1774"/>
      <c r="D5" s="1776"/>
      <c r="E5" s="850" t="s">
        <v>299</v>
      </c>
      <c r="F5" s="850" t="s">
        <v>300</v>
      </c>
      <c r="G5" s="1768"/>
      <c r="H5" s="850" t="s">
        <v>314</v>
      </c>
      <c r="I5" s="850" t="s">
        <v>303</v>
      </c>
      <c r="J5" s="1768"/>
      <c r="K5" s="1768"/>
      <c r="L5" s="1768"/>
      <c r="M5" s="1770"/>
      <c r="N5" s="1766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817">
        <v>1</v>
      </c>
      <c r="B7" s="818" t="s">
        <v>263</v>
      </c>
      <c r="C7" s="819">
        <f>'P-50'!C7+'P-52'!C7</f>
        <v>154</v>
      </c>
      <c r="D7" s="819">
        <f>'P-50'!D7+'P-52'!D7</f>
        <v>82.28</v>
      </c>
      <c r="E7" s="819">
        <f>'P-50'!E7+'P-52'!E7</f>
        <v>15.28</v>
      </c>
      <c r="F7" s="819">
        <f>'P-50'!F7+'P-52'!F7</f>
        <v>50.59</v>
      </c>
      <c r="G7" s="993">
        <f>'P-50'!G7+'P-52'!G7</f>
        <v>220</v>
      </c>
      <c r="H7" s="993">
        <f>'P-50'!H7+'P-52'!H7</f>
        <v>82</v>
      </c>
      <c r="I7" s="993">
        <f>'P-50'!I7+'P-52'!I7</f>
        <v>257</v>
      </c>
      <c r="J7" s="993">
        <f>'P-50'!J7+'P-52'!J7</f>
        <v>0</v>
      </c>
      <c r="K7" s="993">
        <f>'P-50'!K7+'P-52'!K7</f>
        <v>233</v>
      </c>
      <c r="L7" s="993">
        <f>'P-50'!L7+'P-52'!L7</f>
        <v>228</v>
      </c>
      <c r="M7" s="819">
        <f>'P-50'!M7+'P-52'!M7</f>
        <v>61.546938775510206</v>
      </c>
      <c r="N7" s="819">
        <f>'P-50'!N7+'P-52'!N7</f>
        <v>154.72857142857143</v>
      </c>
    </row>
    <row r="8" spans="1:14" s="293" customFormat="1" ht="24.6" customHeight="1" x14ac:dyDescent="0.25">
      <c r="A8" s="823">
        <v>2</v>
      </c>
      <c r="B8" s="824" t="s">
        <v>264</v>
      </c>
      <c r="C8" s="819">
        <f>'P-50'!C8+'P-52'!C8</f>
        <v>40.6</v>
      </c>
      <c r="D8" s="819">
        <f>'P-50'!D8+'P-52'!D8</f>
        <v>42.8</v>
      </c>
      <c r="E8" s="819">
        <f>'P-50'!E8+'P-52'!E8</f>
        <v>17.7</v>
      </c>
      <c r="F8" s="819">
        <f>'P-50'!F8+'P-52'!F8</f>
        <v>42.75</v>
      </c>
      <c r="G8" s="993">
        <f>'P-50'!G8+'P-52'!G8</f>
        <v>98</v>
      </c>
      <c r="H8" s="993">
        <f>'P-50'!H8+'P-52'!H8</f>
        <v>8</v>
      </c>
      <c r="I8" s="993">
        <f>'P-50'!I8+'P-52'!I8</f>
        <v>132</v>
      </c>
      <c r="J8" s="993">
        <f>'P-50'!J8+'P-52'!J8</f>
        <v>61</v>
      </c>
      <c r="K8" s="993">
        <f>'P-50'!K8+'P-52'!K8</f>
        <v>95</v>
      </c>
      <c r="L8" s="993">
        <f>'P-50'!L8+'P-52'!L8</f>
        <v>95</v>
      </c>
      <c r="M8" s="819">
        <f>'P-50'!M8+'P-52'!M8</f>
        <v>177.90873015873015</v>
      </c>
      <c r="N8" s="819">
        <f>'P-50'!N8+'P-52'!N8</f>
        <v>199.57409133271204</v>
      </c>
    </row>
    <row r="9" spans="1:14" s="293" customFormat="1" ht="24.6" customHeight="1" x14ac:dyDescent="0.25">
      <c r="A9" s="823">
        <v>3</v>
      </c>
      <c r="B9" s="824" t="s">
        <v>265</v>
      </c>
      <c r="C9" s="819">
        <f>'P-50'!C9+'P-52'!C9</f>
        <v>119</v>
      </c>
      <c r="D9" s="819">
        <f>'P-50'!D9+'P-52'!D9</f>
        <v>110</v>
      </c>
      <c r="E9" s="819">
        <f>'P-50'!E9+'P-52'!E9</f>
        <v>9.4499999999999993</v>
      </c>
      <c r="F9" s="819">
        <f>'P-50'!F9+'P-52'!F9</f>
        <v>85.39</v>
      </c>
      <c r="G9" s="993">
        <f>'P-50'!G9+'P-52'!G9</f>
        <v>270</v>
      </c>
      <c r="H9" s="993">
        <f>'P-50'!H9+'P-52'!H9</f>
        <v>0</v>
      </c>
      <c r="I9" s="993">
        <f>'P-50'!I9+'P-52'!I9</f>
        <v>191</v>
      </c>
      <c r="J9" s="993">
        <f>'P-50'!J9+'P-52'!J9</f>
        <v>0</v>
      </c>
      <c r="K9" s="993">
        <f>'P-50'!K9+'P-52'!K9</f>
        <v>191</v>
      </c>
      <c r="L9" s="993">
        <f>'P-50'!L9+'P-52'!L9</f>
        <v>191</v>
      </c>
      <c r="M9" s="819">
        <f>'P-50'!M9+'P-52'!M9</f>
        <v>149.33714285714285</v>
      </c>
      <c r="N9" s="819">
        <f>'P-50'!N9+'P-52'!N9</f>
        <v>150.80666666666667</v>
      </c>
    </row>
    <row r="10" spans="1:14" s="293" customFormat="1" ht="24.6" customHeight="1" x14ac:dyDescent="0.25">
      <c r="A10" s="823">
        <v>4</v>
      </c>
      <c r="B10" s="824" t="s">
        <v>266</v>
      </c>
      <c r="C10" s="819">
        <f>'P-50'!C10+'P-52'!C10</f>
        <v>99.4</v>
      </c>
      <c r="D10" s="819">
        <f>'P-50'!D10+'P-52'!D10</f>
        <v>66</v>
      </c>
      <c r="E10" s="819">
        <f>'P-50'!E10+'P-52'!E10</f>
        <v>4.17</v>
      </c>
      <c r="F10" s="819">
        <f>'P-50'!F10+'P-52'!F10</f>
        <v>65.900000000000006</v>
      </c>
      <c r="G10" s="993">
        <f>'P-50'!G10+'P-52'!G10</f>
        <v>142</v>
      </c>
      <c r="H10" s="993">
        <f>'P-50'!H10+'P-52'!H10</f>
        <v>21</v>
      </c>
      <c r="I10" s="993">
        <f>'P-50'!I10+'P-52'!I10</f>
        <v>137</v>
      </c>
      <c r="J10" s="993">
        <f>'P-50'!J10+'P-52'!J10</f>
        <v>92</v>
      </c>
      <c r="K10" s="993">
        <f>'P-50'!K10+'P-52'!K10</f>
        <v>142</v>
      </c>
      <c r="L10" s="993">
        <f>'P-50'!L10+'P-52'!L10</f>
        <v>129</v>
      </c>
      <c r="M10" s="819">
        <f>'P-50'!M10+'P-52'!M10</f>
        <v>119.03195488721803</v>
      </c>
      <c r="N10" s="819">
        <f>'P-50'!N10+'P-52'!N10</f>
        <v>199.49074074074073</v>
      </c>
    </row>
    <row r="11" spans="1:14" s="293" customFormat="1" ht="24.6" customHeight="1" x14ac:dyDescent="0.25">
      <c r="A11" s="823">
        <v>5</v>
      </c>
      <c r="B11" s="824" t="s">
        <v>267</v>
      </c>
      <c r="C11" s="819">
        <f>'P-50'!C11+'P-52'!C11</f>
        <v>50.4</v>
      </c>
      <c r="D11" s="819">
        <f>'P-50'!D11+'P-52'!D11</f>
        <v>12.78</v>
      </c>
      <c r="E11" s="819">
        <f>'P-50'!E11+'P-52'!E11</f>
        <v>9.1699999999999982</v>
      </c>
      <c r="F11" s="819">
        <f>'P-50'!F11+'P-52'!F11</f>
        <v>12.78</v>
      </c>
      <c r="G11" s="993">
        <f>'P-50'!G11+'P-52'!G11</f>
        <v>72</v>
      </c>
      <c r="H11" s="993">
        <f>'P-50'!H11+'P-52'!H11</f>
        <v>36</v>
      </c>
      <c r="I11" s="993">
        <f>'P-50'!I11+'P-52'!I11</f>
        <v>46</v>
      </c>
      <c r="J11" s="993">
        <f>'P-50'!J11+'P-52'!J11</f>
        <v>0</v>
      </c>
      <c r="K11" s="993">
        <f>'P-50'!K11+'P-52'!K11</f>
        <v>46</v>
      </c>
      <c r="L11" s="993">
        <f>'P-50'!L11+'P-52'!L11</f>
        <v>46</v>
      </c>
      <c r="M11" s="819">
        <f>'P-50'!M11+'P-52'!M11</f>
        <v>50.259740259740255</v>
      </c>
      <c r="N11" s="819">
        <f>'P-50'!N11+'P-52'!N11</f>
        <v>200</v>
      </c>
    </row>
    <row r="12" spans="1:14" s="294" customFormat="1" ht="24.6" customHeight="1" x14ac:dyDescent="0.25">
      <c r="A12" s="826">
        <v>6</v>
      </c>
      <c r="B12" s="827" t="s">
        <v>268</v>
      </c>
      <c r="C12" s="819">
        <f>'P-50'!C12+'P-52'!C12</f>
        <v>52.5</v>
      </c>
      <c r="D12" s="819">
        <f>'P-50'!D12+'P-52'!D12</f>
        <v>33</v>
      </c>
      <c r="E12" s="819">
        <f>'P-50'!E12+'P-52'!E12</f>
        <v>2.94</v>
      </c>
      <c r="F12" s="819">
        <f>'P-50'!F12+'P-52'!F12</f>
        <v>26.88</v>
      </c>
      <c r="G12" s="993">
        <f>'P-50'!G12+'P-52'!G12</f>
        <v>75</v>
      </c>
      <c r="H12" s="993">
        <f>'P-50'!H12+'P-52'!H12</f>
        <v>0</v>
      </c>
      <c r="I12" s="993">
        <f>'P-50'!I12+'P-52'!I12</f>
        <v>65</v>
      </c>
      <c r="J12" s="993">
        <f>'P-50'!J12+'P-52'!J12</f>
        <v>0</v>
      </c>
      <c r="K12" s="993">
        <f>'P-50'!K12+'P-52'!K12</f>
        <v>65</v>
      </c>
      <c r="L12" s="993">
        <f>'P-50'!L12+'P-52'!L12</f>
        <v>65</v>
      </c>
      <c r="M12" s="819">
        <f>'P-50'!M12+'P-52'!M12</f>
        <v>91.199999999999989</v>
      </c>
      <c r="N12" s="819">
        <f>'P-50'!N12+'P-52'!N12</f>
        <v>150.36000000000001</v>
      </c>
    </row>
    <row r="13" spans="1:14" s="294" customFormat="1" ht="24.6" customHeight="1" x14ac:dyDescent="0.25">
      <c r="A13" s="826">
        <v>7</v>
      </c>
      <c r="B13" s="827" t="s">
        <v>269</v>
      </c>
      <c r="C13" s="819">
        <f>'P-50'!C13+'P-52'!C13</f>
        <v>157.5</v>
      </c>
      <c r="D13" s="819">
        <f>'P-50'!D13+'P-52'!D13</f>
        <v>155</v>
      </c>
      <c r="E13" s="819">
        <f>'P-50'!E13+'P-52'!E13</f>
        <v>14.66</v>
      </c>
      <c r="F13" s="819">
        <f>'P-50'!F13+'P-52'!F13</f>
        <v>141.59</v>
      </c>
      <c r="G13" s="993">
        <f>'P-50'!G13+'P-52'!G13</f>
        <v>225</v>
      </c>
      <c r="H13" s="993">
        <f>'P-50'!H13+'P-52'!H13</f>
        <v>188</v>
      </c>
      <c r="I13" s="993">
        <f>'P-50'!I13+'P-52'!I13</f>
        <v>481</v>
      </c>
      <c r="J13" s="993">
        <f>'P-50'!J13+'P-52'!J13</f>
        <v>0</v>
      </c>
      <c r="K13" s="993">
        <f>'P-50'!K13+'P-52'!K13</f>
        <v>481</v>
      </c>
      <c r="L13" s="993">
        <f>'P-50'!L13+'P-52'!L13</f>
        <v>481</v>
      </c>
      <c r="M13" s="819">
        <f>'P-50'!M13+'P-52'!M13</f>
        <v>162.15873015873018</v>
      </c>
      <c r="N13" s="819">
        <f>'P-50'!N13+'P-52'!N13</f>
        <v>165.14642857142857</v>
      </c>
    </row>
    <row r="14" spans="1:14" s="293" customFormat="1" ht="24.6" customHeight="1" x14ac:dyDescent="0.25">
      <c r="A14" s="823">
        <v>8</v>
      </c>
      <c r="B14" s="824" t="s">
        <v>270</v>
      </c>
      <c r="C14" s="819">
        <f>'P-50'!C14+'P-52'!C14</f>
        <v>560</v>
      </c>
      <c r="D14" s="819">
        <f>'P-50'!D14+'P-52'!D14</f>
        <v>908.52</v>
      </c>
      <c r="E14" s="819">
        <f>'P-50'!E14+'P-52'!E14</f>
        <v>160</v>
      </c>
      <c r="F14" s="819">
        <f>'P-50'!F14+'P-52'!F14</f>
        <v>908.52</v>
      </c>
      <c r="G14" s="993">
        <f>'P-50'!G14+'P-52'!G14</f>
        <v>2030</v>
      </c>
      <c r="H14" s="993">
        <f>'P-50'!H14+'P-52'!H14</f>
        <v>366</v>
      </c>
      <c r="I14" s="993">
        <f>'P-50'!I14+'P-52'!I14</f>
        <v>3458</v>
      </c>
      <c r="J14" s="993">
        <f>'P-50'!J14+'P-52'!J14</f>
        <v>0</v>
      </c>
      <c r="K14" s="993">
        <f>'P-50'!K14+'P-52'!K14</f>
        <v>3458</v>
      </c>
      <c r="L14" s="993">
        <f>'P-50'!L14+'P-52'!L14</f>
        <v>3458</v>
      </c>
      <c r="M14" s="819">
        <f>'P-50'!M14+'P-52'!M14</f>
        <v>356.84081632653061</v>
      </c>
      <c r="N14" s="819">
        <f>'P-50'!N14+'P-52'!N14</f>
        <v>200</v>
      </c>
    </row>
    <row r="15" spans="1:14" s="293" customFormat="1" ht="24.6" customHeight="1" x14ac:dyDescent="0.25">
      <c r="A15" s="823">
        <v>9</v>
      </c>
      <c r="B15" s="824" t="s">
        <v>271</v>
      </c>
      <c r="C15" s="819">
        <f>'P-50'!C15+'P-52'!C15</f>
        <v>108.5</v>
      </c>
      <c r="D15" s="819">
        <f>'P-50'!D15+'P-52'!D15</f>
        <v>18.399999999999999</v>
      </c>
      <c r="E15" s="819">
        <f>'P-50'!E15+'P-52'!E15</f>
        <v>4.6500000000000004</v>
      </c>
      <c r="F15" s="819">
        <f>'P-50'!F15+'P-52'!F15</f>
        <v>17.61</v>
      </c>
      <c r="G15" s="993">
        <f>'P-50'!G15+'P-52'!G15</f>
        <v>45</v>
      </c>
      <c r="H15" s="993">
        <f>'P-50'!H15+'P-52'!H15</f>
        <v>7</v>
      </c>
      <c r="I15" s="993">
        <f>'P-50'!I15+'P-52'!I15</f>
        <v>23</v>
      </c>
      <c r="J15" s="993">
        <f>'P-50'!J15+'P-52'!J15</f>
        <v>0</v>
      </c>
      <c r="K15" s="993">
        <f>'P-50'!K15+'P-52'!K15</f>
        <v>23</v>
      </c>
      <c r="L15" s="993">
        <f>'P-50'!L15+'P-52'!L15</f>
        <v>21</v>
      </c>
      <c r="M15" s="819">
        <f>'P-50'!M15+'P-52'!M15</f>
        <v>22.870129870129869</v>
      </c>
      <c r="N15" s="819">
        <f>'P-50'!N15+'P-52'!N15</f>
        <v>95.706521739130437</v>
      </c>
    </row>
    <row r="16" spans="1:14" s="293" customFormat="1" ht="24.6" customHeight="1" x14ac:dyDescent="0.25">
      <c r="A16" s="823">
        <v>10</v>
      </c>
      <c r="B16" s="824" t="s">
        <v>272</v>
      </c>
      <c r="C16" s="819">
        <f>'P-50'!C16+'P-52'!C16</f>
        <v>101.5</v>
      </c>
      <c r="D16" s="819">
        <f>'P-50'!D16+'P-52'!D16</f>
        <v>19.399999999999999</v>
      </c>
      <c r="E16" s="819">
        <f>'P-50'!E16+'P-52'!E16</f>
        <v>4.3150000000000004</v>
      </c>
      <c r="F16" s="819">
        <f>'P-50'!F16+'P-52'!F16</f>
        <v>19.395</v>
      </c>
      <c r="G16" s="993">
        <f>'P-50'!G16+'P-52'!G16</f>
        <v>34</v>
      </c>
      <c r="H16" s="993">
        <f>'P-50'!H16+'P-52'!H16</f>
        <v>17</v>
      </c>
      <c r="I16" s="993">
        <f>'P-50'!I16+'P-52'!I16</f>
        <v>73</v>
      </c>
      <c r="J16" s="993">
        <f>'P-50'!J16+'P-52'!J16</f>
        <v>0</v>
      </c>
      <c r="K16" s="993">
        <f>'P-50'!K16+'P-52'!K16</f>
        <v>73</v>
      </c>
      <c r="L16" s="993">
        <f>'P-50'!L16+'P-52'!L16</f>
        <v>73</v>
      </c>
      <c r="M16" s="819">
        <f>'P-50'!M16+'P-52'!M16</f>
        <v>27.590476190476188</v>
      </c>
      <c r="N16" s="819">
        <f>'P-50'!N16+'P-52'!N16</f>
        <v>199.5</v>
      </c>
    </row>
    <row r="17" spans="1:14" s="293" customFormat="1" ht="24.6" customHeight="1" x14ac:dyDescent="0.25">
      <c r="A17" s="823">
        <v>11</v>
      </c>
      <c r="B17" s="824" t="s">
        <v>273</v>
      </c>
      <c r="C17" s="819">
        <f>'P-50'!C17+'P-52'!C17</f>
        <v>109.19999999999999</v>
      </c>
      <c r="D17" s="819">
        <f>'P-50'!D17+'P-52'!D17</f>
        <v>46.5</v>
      </c>
      <c r="E17" s="819">
        <f>'P-50'!E17+'P-52'!E17</f>
        <v>18.029999999999998</v>
      </c>
      <c r="F17" s="819">
        <f>'P-50'!F17+'P-52'!F17</f>
        <v>27.810000000000002</v>
      </c>
      <c r="G17" s="993">
        <f>'P-50'!G17+'P-52'!G17</f>
        <v>128</v>
      </c>
      <c r="H17" s="993">
        <f>'P-50'!H17+'P-52'!H17</f>
        <v>4</v>
      </c>
      <c r="I17" s="993">
        <f>'P-50'!I17+'P-52'!I17</f>
        <v>118</v>
      </c>
      <c r="J17" s="993">
        <f>'P-50'!J17+'P-52'!J17</f>
        <v>0</v>
      </c>
      <c r="K17" s="993">
        <f>'P-50'!K17+'P-52'!K17</f>
        <v>118</v>
      </c>
      <c r="L17" s="993">
        <f>'P-50'!L17+'P-52'!L17</f>
        <v>72</v>
      </c>
      <c r="M17" s="819">
        <f>'P-50'!M17+'P-52'!M17</f>
        <v>37.491397986491656</v>
      </c>
      <c r="N17" s="819">
        <f>'P-50'!N17+'P-52'!N17</f>
        <v>158.46666666666667</v>
      </c>
    </row>
    <row r="18" spans="1:14" s="293" customFormat="1" ht="24.6" customHeight="1" x14ac:dyDescent="0.25">
      <c r="A18" s="823">
        <v>12</v>
      </c>
      <c r="B18" s="824" t="s">
        <v>274</v>
      </c>
      <c r="C18" s="819">
        <f>'P-50'!C18+'P-52'!C18</f>
        <v>21.7</v>
      </c>
      <c r="D18" s="819">
        <f>'P-50'!D18+'P-52'!D18</f>
        <v>0</v>
      </c>
      <c r="E18" s="819">
        <f>'P-50'!E18+'P-52'!E18</f>
        <v>0</v>
      </c>
      <c r="F18" s="819">
        <f>'P-50'!F18+'P-52'!F18</f>
        <v>0</v>
      </c>
      <c r="G18" s="993">
        <f>'P-50'!G18+'P-52'!G18</f>
        <v>15</v>
      </c>
      <c r="H18" s="993">
        <f>'P-50'!H18+'P-52'!H18</f>
        <v>0</v>
      </c>
      <c r="I18" s="993">
        <f>'P-50'!I18+'P-52'!I18</f>
        <v>0</v>
      </c>
      <c r="J18" s="993">
        <f>'P-50'!J18+'P-52'!J18</f>
        <v>0</v>
      </c>
      <c r="K18" s="993">
        <f>'P-50'!K18+'P-52'!K18</f>
        <v>0</v>
      </c>
      <c r="L18" s="993">
        <f>'P-50'!L18+'P-52'!L18</f>
        <v>0</v>
      </c>
      <c r="M18" s="819">
        <f>'P-50'!M18+'P-52'!M18</f>
        <v>0</v>
      </c>
      <c r="N18" s="819">
        <f>'P-50'!N18+'P-52'!N18</f>
        <v>0</v>
      </c>
    </row>
    <row r="19" spans="1:14" s="293" customFormat="1" ht="24.6" customHeight="1" x14ac:dyDescent="0.25">
      <c r="A19" s="823">
        <v>13</v>
      </c>
      <c r="B19" s="824" t="s">
        <v>275</v>
      </c>
      <c r="C19" s="819">
        <f>'P-50'!C19+'P-52'!C19</f>
        <v>116.19999999999999</v>
      </c>
      <c r="D19" s="819">
        <f>'P-50'!D19+'P-52'!D19</f>
        <v>52</v>
      </c>
      <c r="E19" s="819">
        <f>'P-50'!E19+'P-52'!E19</f>
        <v>1.44</v>
      </c>
      <c r="F19" s="819">
        <f>'P-50'!F19+'P-52'!F19</f>
        <v>50.99</v>
      </c>
      <c r="G19" s="993">
        <f>'P-50'!G19+'P-52'!G19</f>
        <v>108</v>
      </c>
      <c r="H19" s="993">
        <f>'P-50'!H19+'P-52'!H19</f>
        <v>7</v>
      </c>
      <c r="I19" s="993">
        <f>'P-50'!I19+'P-52'!I19</f>
        <v>206</v>
      </c>
      <c r="J19" s="993">
        <f>'P-50'!J19+'P-52'!J19</f>
        <v>0</v>
      </c>
      <c r="K19" s="993">
        <f>'P-50'!K19+'P-52'!K19</f>
        <v>206</v>
      </c>
      <c r="L19" s="993">
        <f>'P-50'!L19+'P-52'!L19</f>
        <v>206</v>
      </c>
      <c r="M19" s="819">
        <f>'P-50'!M19+'P-52'!M19</f>
        <v>88.60197368421052</v>
      </c>
      <c r="N19" s="819">
        <f>'P-50'!N19+'P-52'!N19</f>
        <v>192.23076923076923</v>
      </c>
    </row>
    <row r="20" spans="1:14" s="293" customFormat="1" ht="24.6" customHeight="1" x14ac:dyDescent="0.25">
      <c r="A20" s="823">
        <v>14</v>
      </c>
      <c r="B20" s="824" t="s">
        <v>276</v>
      </c>
      <c r="C20" s="819">
        <f>'P-50'!C20+'P-52'!C20</f>
        <v>70.5</v>
      </c>
      <c r="D20" s="819">
        <f>'P-50'!D20+'P-52'!D20</f>
        <v>59</v>
      </c>
      <c r="E20" s="819">
        <f>'P-50'!E20+'P-52'!E20</f>
        <v>11.68</v>
      </c>
      <c r="F20" s="819">
        <f>'P-50'!F20+'P-52'!F20</f>
        <v>58.78</v>
      </c>
      <c r="G20" s="993">
        <f>'P-50'!G20+'P-52'!G20</f>
        <v>125</v>
      </c>
      <c r="H20" s="993">
        <f>'P-50'!H20+'P-52'!H20</f>
        <v>69</v>
      </c>
      <c r="I20" s="993">
        <f>'P-50'!I20+'P-52'!I20</f>
        <v>229</v>
      </c>
      <c r="J20" s="993">
        <f>'P-50'!J20+'P-52'!J20</f>
        <v>13</v>
      </c>
      <c r="K20" s="993">
        <f>'P-50'!K20+'P-52'!K20</f>
        <v>229</v>
      </c>
      <c r="L20" s="993">
        <f>'P-50'!L20+'P-52'!L20</f>
        <v>229</v>
      </c>
      <c r="M20" s="819">
        <f>'P-50'!M20+'P-52'!M20</f>
        <v>144.77897574123989</v>
      </c>
      <c r="N20" s="819">
        <f>'P-50'!N20+'P-52'!N20</f>
        <v>198.19333333333333</v>
      </c>
    </row>
    <row r="21" spans="1:14" s="293" customFormat="1" ht="24.6" customHeight="1" x14ac:dyDescent="0.25">
      <c r="A21" s="823">
        <v>15</v>
      </c>
      <c r="B21" s="824" t="s">
        <v>277</v>
      </c>
      <c r="C21" s="819">
        <f>'P-50'!C21+'P-52'!C21</f>
        <v>107.1</v>
      </c>
      <c r="D21" s="819">
        <f>'P-50'!D21+'P-52'!D21</f>
        <v>55</v>
      </c>
      <c r="E21" s="819">
        <f>'P-50'!E21+'P-52'!E21</f>
        <v>21.28</v>
      </c>
      <c r="F21" s="819">
        <f>'P-50'!F21+'P-52'!F21</f>
        <v>54.24</v>
      </c>
      <c r="G21" s="993">
        <f>'P-50'!G21+'P-52'!G21</f>
        <v>130</v>
      </c>
      <c r="H21" s="993">
        <f>'P-50'!H21+'P-52'!H21</f>
        <v>67</v>
      </c>
      <c r="I21" s="993">
        <f>'P-50'!I21+'P-52'!I21</f>
        <v>235</v>
      </c>
      <c r="J21" s="993">
        <f>'P-50'!J21+'P-52'!J21</f>
        <v>0</v>
      </c>
      <c r="K21" s="993">
        <f>'P-50'!K21+'P-52'!K21</f>
        <v>228</v>
      </c>
      <c r="L21" s="993">
        <f>'P-50'!L21+'P-52'!L21</f>
        <v>231</v>
      </c>
      <c r="M21" s="819">
        <f>'P-50'!M21+'P-52'!M21</f>
        <v>78.227852239293881</v>
      </c>
      <c r="N21" s="819">
        <f>'P-50'!N21+'P-52'!N21</f>
        <v>186.06</v>
      </c>
    </row>
    <row r="22" spans="1:14" s="293" customFormat="1" ht="24.6" customHeight="1" x14ac:dyDescent="0.25">
      <c r="A22" s="823">
        <v>16</v>
      </c>
      <c r="B22" s="824" t="s">
        <v>278</v>
      </c>
      <c r="C22" s="819">
        <f>'P-50'!C22+'P-52'!C22</f>
        <v>109.9</v>
      </c>
      <c r="D22" s="819">
        <f>'P-50'!D22+'P-52'!D22</f>
        <v>66</v>
      </c>
      <c r="E22" s="819">
        <f>'P-50'!E22+'P-52'!E22</f>
        <v>17.04</v>
      </c>
      <c r="F22" s="819">
        <f>'P-50'!F22+'P-52'!F22</f>
        <v>62.33</v>
      </c>
      <c r="G22" s="993">
        <f>'P-50'!G22+'P-52'!G22</f>
        <v>132</v>
      </c>
      <c r="H22" s="993">
        <f>'P-50'!H22+'P-52'!H22</f>
        <v>34</v>
      </c>
      <c r="I22" s="993">
        <f>'P-50'!I22+'P-52'!I22</f>
        <v>244</v>
      </c>
      <c r="J22" s="993">
        <f>'P-50'!J22+'P-52'!J22</f>
        <v>0</v>
      </c>
      <c r="K22" s="993">
        <f>'P-50'!K22+'P-52'!K22</f>
        <v>135</v>
      </c>
      <c r="L22" s="993">
        <f>'P-50'!L22+'P-52'!L22</f>
        <v>135</v>
      </c>
      <c r="M22" s="819">
        <f>'P-50'!M22+'P-52'!M22</f>
        <v>89.681689342403615</v>
      </c>
      <c r="N22" s="819">
        <f>'P-50'!N22+'P-52'!N22</f>
        <v>155.33214285714286</v>
      </c>
    </row>
    <row r="23" spans="1:14" s="293" customFormat="1" ht="24.6" customHeight="1" x14ac:dyDescent="0.25">
      <c r="A23" s="823">
        <v>17</v>
      </c>
      <c r="B23" s="824" t="s">
        <v>279</v>
      </c>
      <c r="C23" s="819">
        <f>'P-50'!C23+'P-52'!C23</f>
        <v>67.900000000000006</v>
      </c>
      <c r="D23" s="819">
        <f>'P-50'!D23+'P-52'!D23</f>
        <v>10</v>
      </c>
      <c r="E23" s="819">
        <f>'P-50'!E23+'P-52'!E23</f>
        <v>1.77</v>
      </c>
      <c r="F23" s="819">
        <f>'P-50'!F23+'P-52'!F23</f>
        <v>7.52</v>
      </c>
      <c r="G23" s="993">
        <f>'P-50'!G23+'P-52'!G23</f>
        <v>22</v>
      </c>
      <c r="H23" s="993">
        <f>'P-50'!H23+'P-52'!H23</f>
        <v>6</v>
      </c>
      <c r="I23" s="993">
        <f>'P-50'!I23+'P-52'!I23</f>
        <v>24</v>
      </c>
      <c r="J23" s="993">
        <f>'P-50'!J23+'P-52'!J23</f>
        <v>0</v>
      </c>
      <c r="K23" s="993">
        <f>'P-50'!K23+'P-52'!K23</f>
        <v>0</v>
      </c>
      <c r="L23" s="993">
        <f>'P-50'!L23+'P-52'!L23</f>
        <v>0</v>
      </c>
      <c r="M23" s="819">
        <f>'P-50'!M23+'P-52'!M23</f>
        <v>18.375905200789994</v>
      </c>
      <c r="N23" s="819">
        <f>'P-50'!N23+'P-52'!N23</f>
        <v>136</v>
      </c>
    </row>
    <row r="24" spans="1:14" s="293" customFormat="1" ht="24.6" customHeight="1" x14ac:dyDescent="0.25">
      <c r="A24" s="823">
        <v>18</v>
      </c>
      <c r="B24" s="824" t="s">
        <v>280</v>
      </c>
      <c r="C24" s="819">
        <f>'P-50'!C24+'P-52'!C24</f>
        <v>7.7</v>
      </c>
      <c r="D24" s="819">
        <f>'P-50'!D24+'P-52'!D24</f>
        <v>2.89</v>
      </c>
      <c r="E24" s="819">
        <f>'P-50'!E24+'P-52'!E24</f>
        <v>1.54</v>
      </c>
      <c r="F24" s="819">
        <f>'P-50'!F24+'P-52'!F24</f>
        <v>1.54</v>
      </c>
      <c r="G24" s="993">
        <f>'P-50'!G24+'P-52'!G24</f>
        <v>6</v>
      </c>
      <c r="H24" s="993">
        <f>'P-50'!H24+'P-52'!H24</f>
        <v>4</v>
      </c>
      <c r="I24" s="993">
        <f>'P-50'!I24+'P-52'!I24</f>
        <v>4</v>
      </c>
      <c r="J24" s="993">
        <f>'P-50'!J24+'P-52'!J24</f>
        <v>0</v>
      </c>
      <c r="K24" s="993">
        <f>'P-50'!K24+'P-52'!K24</f>
        <v>4</v>
      </c>
      <c r="L24" s="993">
        <f>'P-50'!L24+'P-52'!L24</f>
        <v>4</v>
      </c>
      <c r="M24" s="819">
        <f>'P-50'!M24+'P-52'!M24</f>
        <v>36.666666666666664</v>
      </c>
      <c r="N24" s="819">
        <f>'P-50'!N24+'P-52'!N24</f>
        <v>53.287197231833908</v>
      </c>
    </row>
    <row r="25" spans="1:14" s="293" customFormat="1" ht="24.6" customHeight="1" x14ac:dyDescent="0.25">
      <c r="A25" s="823">
        <v>19</v>
      </c>
      <c r="B25" s="824" t="s">
        <v>281</v>
      </c>
      <c r="C25" s="819">
        <f>'P-50'!C25+'P-52'!C25</f>
        <v>87.5</v>
      </c>
      <c r="D25" s="819">
        <f>'P-50'!D25+'P-52'!D25</f>
        <v>16</v>
      </c>
      <c r="E25" s="819">
        <f>'P-50'!E25+'P-52'!E25</f>
        <v>5.4499999999999993</v>
      </c>
      <c r="F25" s="819">
        <f>'P-50'!F25+'P-52'!F25</f>
        <v>14.24</v>
      </c>
      <c r="G25" s="993">
        <f>'P-50'!G25+'P-52'!G25</f>
        <v>25</v>
      </c>
      <c r="H25" s="993">
        <f>'P-50'!H25+'P-52'!H25</f>
        <v>29</v>
      </c>
      <c r="I25" s="993">
        <f>'P-50'!I25+'P-52'!I25</f>
        <v>57</v>
      </c>
      <c r="J25" s="993">
        <f>'P-50'!J25+'P-52'!J25</f>
        <v>0</v>
      </c>
      <c r="K25" s="993">
        <f>'P-50'!K25+'P-52'!K25</f>
        <v>57</v>
      </c>
      <c r="L25" s="993">
        <f>'P-50'!L25+'P-52'!L25</f>
        <v>57</v>
      </c>
      <c r="M25" s="819">
        <f>'P-50'!M25+'P-52'!M25</f>
        <v>28.19047619047619</v>
      </c>
      <c r="N25" s="819">
        <f>'P-50'!N25+'P-52'!N25</f>
        <v>156</v>
      </c>
    </row>
    <row r="26" spans="1:14" s="294" customFormat="1" ht="24.6" customHeight="1" x14ac:dyDescent="0.25">
      <c r="A26" s="826">
        <v>20</v>
      </c>
      <c r="B26" s="827" t="s">
        <v>282</v>
      </c>
      <c r="C26" s="819">
        <f>'P-50'!C26+'P-52'!C26</f>
        <v>38.5</v>
      </c>
      <c r="D26" s="819">
        <f>'P-50'!D26+'P-52'!D26</f>
        <v>7.5</v>
      </c>
      <c r="E26" s="819">
        <f>'P-50'!E26+'P-52'!E26</f>
        <v>2.3199999999999998</v>
      </c>
      <c r="F26" s="819">
        <f>'P-50'!F26+'P-52'!F26</f>
        <v>4.99</v>
      </c>
      <c r="G26" s="993">
        <f>'P-50'!G26+'P-52'!G26</f>
        <v>10</v>
      </c>
      <c r="H26" s="993">
        <f>'P-50'!H26+'P-52'!H26</f>
        <v>5</v>
      </c>
      <c r="I26" s="993">
        <f>'P-50'!I26+'P-52'!I26</f>
        <v>10</v>
      </c>
      <c r="J26" s="993">
        <f>'P-50'!J26+'P-52'!J26</f>
        <v>0</v>
      </c>
      <c r="K26" s="993">
        <f>'P-50'!K26+'P-52'!K26</f>
        <v>10</v>
      </c>
      <c r="L26" s="993">
        <f>'P-50'!L26+'P-52'!L26</f>
        <v>10</v>
      </c>
      <c r="M26" s="819">
        <f>'P-50'!M26+'P-52'!M26</f>
        <v>18.7593984962406</v>
      </c>
      <c r="N26" s="819">
        <f>'P-50'!N26+'P-52'!N26</f>
        <v>83.166666666666671</v>
      </c>
    </row>
    <row r="27" spans="1:14" s="294" customFormat="1" ht="24.6" customHeight="1" x14ac:dyDescent="0.25">
      <c r="A27" s="826">
        <v>21</v>
      </c>
      <c r="B27" s="827" t="s">
        <v>283</v>
      </c>
      <c r="C27" s="819">
        <f>'P-50'!C27+'P-52'!C27</f>
        <v>7.7</v>
      </c>
      <c r="D27" s="819">
        <f>'P-50'!D27+'P-52'!D27</f>
        <v>7.7</v>
      </c>
      <c r="E27" s="819">
        <f>'P-50'!E27+'P-52'!E27</f>
        <v>1.19</v>
      </c>
      <c r="F27" s="819">
        <f>'P-50'!F27+'P-52'!F27</f>
        <v>1.19</v>
      </c>
      <c r="G27" s="993">
        <f>'P-50'!G27+'P-52'!G27</f>
        <v>6</v>
      </c>
      <c r="H27" s="993">
        <f>'P-50'!H27+'P-52'!H27</f>
        <v>4</v>
      </c>
      <c r="I27" s="993">
        <f>'P-50'!I27+'P-52'!I27</f>
        <v>4</v>
      </c>
      <c r="J27" s="993">
        <f>'P-50'!J27+'P-52'!J27</f>
        <v>0</v>
      </c>
      <c r="K27" s="993">
        <f>'P-50'!K27+'P-52'!K27</f>
        <v>4</v>
      </c>
      <c r="L27" s="993">
        <f>'P-50'!L27+'P-52'!L27</f>
        <v>4</v>
      </c>
      <c r="M27" s="819">
        <f>'P-50'!M27+'P-52'!M27</f>
        <v>32.333333333333329</v>
      </c>
      <c r="N27" s="819">
        <f>'P-50'!N27+'P-52'!N27</f>
        <v>32.333333333333329</v>
      </c>
    </row>
    <row r="28" spans="1:14" s="294" customFormat="1" ht="24.6" customHeight="1" x14ac:dyDescent="0.25">
      <c r="A28" s="826">
        <v>22</v>
      </c>
      <c r="B28" s="827" t="s">
        <v>284</v>
      </c>
      <c r="C28" s="819">
        <f>'P-50'!C28+'P-52'!C28</f>
        <v>21.560000000000002</v>
      </c>
      <c r="D28" s="819">
        <f>'P-50'!D28+'P-52'!D28</f>
        <v>14</v>
      </c>
      <c r="E28" s="819">
        <f>'P-50'!E28+'P-52'!E28</f>
        <v>5.63</v>
      </c>
      <c r="F28" s="819">
        <f>'P-50'!F28+'P-52'!F28</f>
        <v>10.53</v>
      </c>
      <c r="G28" s="993">
        <f>'P-50'!G28+'P-52'!G28</f>
        <v>16</v>
      </c>
      <c r="H28" s="993">
        <f>'P-50'!H28+'P-52'!H28</f>
        <v>1</v>
      </c>
      <c r="I28" s="993">
        <f>'P-50'!I28+'P-52'!I28</f>
        <v>17</v>
      </c>
      <c r="J28" s="993">
        <f>'P-50'!J28+'P-52'!J28</f>
        <v>0</v>
      </c>
      <c r="K28" s="993">
        <f>'P-50'!K28+'P-52'!K28</f>
        <v>17</v>
      </c>
      <c r="L28" s="993">
        <f>'P-50'!L28+'P-52'!L28</f>
        <v>17</v>
      </c>
      <c r="M28" s="819">
        <f>'P-50'!M28+'P-52'!M28</f>
        <v>72.321428571428569</v>
      </c>
      <c r="N28" s="819">
        <f>'P-50'!N28+'P-52'!N28</f>
        <v>75.214285714285708</v>
      </c>
    </row>
    <row r="29" spans="1:14" s="294" customFormat="1" ht="24.6" customHeight="1" x14ac:dyDescent="0.25">
      <c r="A29" s="826">
        <v>23</v>
      </c>
      <c r="B29" s="827" t="s">
        <v>285</v>
      </c>
      <c r="C29" s="819">
        <f>'P-50'!C29+'P-52'!C29</f>
        <v>19.600000000000001</v>
      </c>
      <c r="D29" s="819">
        <f>'P-50'!D29+'P-52'!D29</f>
        <v>3.18</v>
      </c>
      <c r="E29" s="819">
        <f>'P-50'!E29+'P-52'!E29</f>
        <v>1.55</v>
      </c>
      <c r="F29" s="819">
        <f>'P-50'!F29+'P-52'!F29</f>
        <v>3.02</v>
      </c>
      <c r="G29" s="993">
        <f>'P-50'!G29+'P-52'!G29</f>
        <v>8</v>
      </c>
      <c r="H29" s="993">
        <f>'P-50'!H29+'P-52'!H29</f>
        <v>5</v>
      </c>
      <c r="I29" s="993">
        <f>'P-50'!I29+'P-52'!I29</f>
        <v>12</v>
      </c>
      <c r="J29" s="993">
        <f>'P-50'!J29+'P-52'!J29</f>
        <v>0</v>
      </c>
      <c r="K29" s="993">
        <f>'P-50'!K29+'P-52'!K29</f>
        <v>12</v>
      </c>
      <c r="L29" s="993">
        <f>'P-50'!L29+'P-52'!L29</f>
        <v>12</v>
      </c>
      <c r="M29" s="819">
        <f>'P-50'!M29+'P-52'!M29</f>
        <v>24.210526315789469</v>
      </c>
      <c r="N29" s="819">
        <f>'P-50'!N29+'P-52'!N29</f>
        <v>194.66666666666669</v>
      </c>
    </row>
    <row r="30" spans="1:14" s="294" customFormat="1" ht="24.6" customHeight="1" x14ac:dyDescent="0.25">
      <c r="A30" s="829">
        <v>24</v>
      </c>
      <c r="B30" s="830" t="s">
        <v>286</v>
      </c>
      <c r="C30" s="819">
        <f>'P-50'!C30+'P-52'!C30</f>
        <v>0</v>
      </c>
      <c r="D30" s="819">
        <f>'P-50'!D30+'P-52'!D30</f>
        <v>0</v>
      </c>
      <c r="E30" s="819">
        <f>'P-50'!E30+'P-52'!E30</f>
        <v>0</v>
      </c>
      <c r="F30" s="819">
        <f>'P-50'!F30+'P-52'!F30</f>
        <v>0</v>
      </c>
      <c r="G30" s="993">
        <f>'P-50'!G30+'P-52'!G30</f>
        <v>0</v>
      </c>
      <c r="H30" s="993">
        <f>'P-50'!H30+'P-52'!H30</f>
        <v>0</v>
      </c>
      <c r="I30" s="993">
        <f>'P-50'!I30+'P-52'!I30</f>
        <v>0</v>
      </c>
      <c r="J30" s="993">
        <f>'P-50'!J30+'P-52'!J30</f>
        <v>0</v>
      </c>
      <c r="K30" s="993">
        <f>'P-50'!K30+'P-52'!K30</f>
        <v>0</v>
      </c>
      <c r="L30" s="993">
        <f>'P-50'!L30+'P-52'!L30</f>
        <v>0</v>
      </c>
      <c r="M30" s="819">
        <f>'P-50'!M30+'P-52'!M30</f>
        <v>0</v>
      </c>
      <c r="N30" s="819">
        <f>'P-50'!N30+'P-52'!N30</f>
        <v>0</v>
      </c>
    </row>
    <row r="31" spans="1:14" s="294" customFormat="1" ht="24.6" customHeight="1" x14ac:dyDescent="0.25">
      <c r="A31" s="826">
        <v>25</v>
      </c>
      <c r="B31" s="827" t="s">
        <v>287</v>
      </c>
      <c r="C31" s="819">
        <f>'P-50'!C31+'P-52'!C31</f>
        <v>70</v>
      </c>
      <c r="D31" s="819">
        <f>'P-50'!D31+'P-52'!D31</f>
        <v>38.97</v>
      </c>
      <c r="E31" s="819">
        <f>'P-50'!E31+'P-52'!E31</f>
        <v>16.95</v>
      </c>
      <c r="F31" s="819">
        <f>'P-50'!F31+'P-52'!F31</f>
        <v>38.97</v>
      </c>
      <c r="G31" s="993">
        <f>'P-50'!G31+'P-52'!G31</f>
        <v>155</v>
      </c>
      <c r="H31" s="993">
        <f>'P-50'!H31+'P-52'!H31</f>
        <v>91</v>
      </c>
      <c r="I31" s="993">
        <f>'P-50'!I31+'P-52'!I31</f>
        <v>64</v>
      </c>
      <c r="J31" s="993">
        <f>'P-50'!J31+'P-52'!J31</f>
        <v>0</v>
      </c>
      <c r="K31" s="993">
        <f>'P-50'!K31+'P-52'!K31</f>
        <v>91</v>
      </c>
      <c r="L31" s="993">
        <f>'P-50'!L31+'P-52'!L31</f>
        <v>91</v>
      </c>
      <c r="M31" s="819">
        <f>'P-50'!M31+'P-52'!M31</f>
        <v>106.41666666666666</v>
      </c>
      <c r="N31" s="819">
        <f>'P-50'!N31+'P-52'!N31</f>
        <v>200</v>
      </c>
    </row>
    <row r="32" spans="1:14" s="294" customFormat="1" ht="22.5" customHeight="1" x14ac:dyDescent="0.25">
      <c r="A32" s="826">
        <v>26</v>
      </c>
      <c r="B32" s="827" t="s">
        <v>288</v>
      </c>
      <c r="C32" s="819">
        <f>'P-50'!C32+'P-52'!C32</f>
        <v>32.200000000000003</v>
      </c>
      <c r="D32" s="819">
        <f>'P-50'!D32+'P-52'!D32</f>
        <v>42.35</v>
      </c>
      <c r="E32" s="819">
        <f>'P-50'!E32+'P-52'!E32</f>
        <v>24.259999999999998</v>
      </c>
      <c r="F32" s="819">
        <f>'P-50'!F32+'P-52'!F32</f>
        <v>42.150000000000006</v>
      </c>
      <c r="G32" s="993">
        <f>'P-50'!G32+'P-52'!G32</f>
        <v>94</v>
      </c>
      <c r="H32" s="993">
        <f>'P-50'!H32+'P-52'!H32</f>
        <v>0</v>
      </c>
      <c r="I32" s="993">
        <f>'P-50'!I32+'P-52'!I32</f>
        <v>65</v>
      </c>
      <c r="J32" s="993">
        <f>'P-50'!J32+'P-52'!J32</f>
        <v>0</v>
      </c>
      <c r="K32" s="993">
        <f>'P-50'!K32+'P-52'!K32</f>
        <v>77</v>
      </c>
      <c r="L32" s="993">
        <f>'P-50'!L32+'P-52'!L32</f>
        <v>83</v>
      </c>
      <c r="M32" s="819">
        <f>'P-50'!M32+'P-52'!M32</f>
        <v>258.24725274725279</v>
      </c>
      <c r="N32" s="819">
        <f>'P-50'!N32+'P-52'!N32</f>
        <v>199.09432648405058</v>
      </c>
    </row>
    <row r="33" spans="1:14" s="294" customFormat="1" ht="24.6" customHeight="1" x14ac:dyDescent="0.25">
      <c r="A33" s="829">
        <v>27</v>
      </c>
      <c r="B33" s="830" t="s">
        <v>289</v>
      </c>
      <c r="C33" s="819">
        <f>'P-50'!C33+'P-52'!C33</f>
        <v>26.240000000000002</v>
      </c>
      <c r="D33" s="819">
        <f>'P-50'!D33+'P-52'!D33</f>
        <v>2.8</v>
      </c>
      <c r="E33" s="819">
        <f>'P-50'!E33+'P-52'!E33</f>
        <v>0</v>
      </c>
      <c r="F33" s="819">
        <f>'P-50'!F33+'P-52'!F33</f>
        <v>2.21</v>
      </c>
      <c r="G33" s="993">
        <f>'P-50'!G33+'P-52'!G33</f>
        <v>4</v>
      </c>
      <c r="H33" s="993">
        <f>'P-50'!H33+'P-52'!H33</f>
        <v>0</v>
      </c>
      <c r="I33" s="993">
        <f>'P-50'!I33+'P-52'!I33</f>
        <v>5</v>
      </c>
      <c r="J33" s="993">
        <f>'P-50'!J33+'P-52'!J33</f>
        <v>0</v>
      </c>
      <c r="K33" s="993">
        <f>'P-50'!K33+'P-52'!K33</f>
        <v>5</v>
      </c>
      <c r="L33" s="993">
        <f>'P-50'!L33+'P-52'!L33</f>
        <v>5</v>
      </c>
      <c r="M33" s="819">
        <f>'P-50'!M33+'P-52'!M33</f>
        <v>18.38434077570037</v>
      </c>
      <c r="N33" s="819">
        <f>'P-50'!N33+'P-52'!N33</f>
        <v>157.85714285714289</v>
      </c>
    </row>
    <row r="34" spans="1:14" s="294" customFormat="1" ht="24.6" customHeight="1" x14ac:dyDescent="0.25">
      <c r="A34" s="831">
        <v>28</v>
      </c>
      <c r="B34" s="832" t="s">
        <v>290</v>
      </c>
      <c r="C34" s="819">
        <f>'P-50'!C34+'P-52'!C34</f>
        <v>58.1</v>
      </c>
      <c r="D34" s="819">
        <f>'P-50'!D34+'P-52'!D34</f>
        <v>53</v>
      </c>
      <c r="E34" s="819">
        <f>'P-50'!E34+'P-52'!E34</f>
        <v>47.760000000000005</v>
      </c>
      <c r="F34" s="819">
        <f>'P-50'!F34+'P-52'!F34</f>
        <v>56.519999999999996</v>
      </c>
      <c r="G34" s="993">
        <f>'P-50'!G34+'P-52'!G34</f>
        <v>35</v>
      </c>
      <c r="H34" s="993">
        <f>'P-50'!H34+'P-52'!H34</f>
        <v>0</v>
      </c>
      <c r="I34" s="993">
        <f>'P-50'!I34+'P-52'!I34</f>
        <v>222</v>
      </c>
      <c r="J34" s="993">
        <f>'P-50'!J34+'P-52'!J34</f>
        <v>0</v>
      </c>
      <c r="K34" s="993">
        <f>'P-50'!K34+'P-52'!K34</f>
        <v>222</v>
      </c>
      <c r="L34" s="993">
        <f>'P-50'!L34+'P-52'!L34</f>
        <v>222</v>
      </c>
      <c r="M34" s="819">
        <f>'P-50'!M34+'P-52'!M34</f>
        <v>174.94285714285712</v>
      </c>
      <c r="N34" s="819">
        <f>'P-50'!N34+'P-52'!N34</f>
        <v>208.3138528138528</v>
      </c>
    </row>
    <row r="35" spans="1:14" s="294" customFormat="1" ht="24.6" customHeight="1" x14ac:dyDescent="0.25">
      <c r="A35" s="829">
        <v>29</v>
      </c>
      <c r="B35" s="830" t="s">
        <v>291</v>
      </c>
      <c r="C35" s="819">
        <f>'P-50'!C35+'P-52'!C35</f>
        <v>31.5</v>
      </c>
      <c r="D35" s="819">
        <f>'P-50'!D35+'P-52'!D35</f>
        <v>20.440000000000001</v>
      </c>
      <c r="E35" s="819">
        <f>'P-50'!E35+'P-52'!E35</f>
        <v>9.49</v>
      </c>
      <c r="F35" s="819">
        <f>'P-50'!F35+'P-52'!F35</f>
        <v>20.440000000000001</v>
      </c>
      <c r="G35" s="993">
        <f>'P-50'!G35+'P-52'!G35</f>
        <v>42</v>
      </c>
      <c r="H35" s="993">
        <f>'P-50'!H35+'P-52'!H35</f>
        <v>27</v>
      </c>
      <c r="I35" s="993">
        <f>'P-50'!I35+'P-52'!I35</f>
        <v>81</v>
      </c>
      <c r="J35" s="993">
        <f>'P-50'!J35+'P-52'!J35</f>
        <v>0</v>
      </c>
      <c r="K35" s="993">
        <f>'P-50'!K35+'P-52'!K35</f>
        <v>81</v>
      </c>
      <c r="L35" s="993">
        <f>'P-50'!L35+'P-52'!L35</f>
        <v>81</v>
      </c>
      <c r="M35" s="819">
        <f>'P-50'!M35+'P-52'!M35</f>
        <v>102.99999999999999</v>
      </c>
      <c r="N35" s="819">
        <f>'P-50'!N35+'P-52'!N35</f>
        <v>200</v>
      </c>
    </row>
    <row r="36" spans="1:14" s="294" customFormat="1" ht="24.6" customHeight="1" x14ac:dyDescent="0.25">
      <c r="A36" s="829">
        <v>30</v>
      </c>
      <c r="B36" s="830" t="s">
        <v>292</v>
      </c>
      <c r="C36" s="819">
        <f>'P-50'!C36+'P-52'!C36</f>
        <v>38.5</v>
      </c>
      <c r="D36" s="819">
        <f>'P-50'!D36+'P-52'!D36</f>
        <v>9.98</v>
      </c>
      <c r="E36" s="819">
        <f>'P-50'!E36+'P-52'!E36</f>
        <v>9.98</v>
      </c>
      <c r="F36" s="819">
        <f>'P-50'!F36+'P-52'!F36</f>
        <v>9.98</v>
      </c>
      <c r="G36" s="993">
        <f>'P-50'!G36+'P-52'!G36</f>
        <v>15</v>
      </c>
      <c r="H36" s="993">
        <f>'P-50'!H36+'P-52'!H36</f>
        <v>57</v>
      </c>
      <c r="I36" s="993">
        <f>'P-50'!I36+'P-52'!I36</f>
        <v>57</v>
      </c>
      <c r="J36" s="993">
        <f>'P-50'!J36+'P-52'!J36</f>
        <v>0</v>
      </c>
      <c r="K36" s="993">
        <f>'P-50'!K36+'P-52'!K36</f>
        <v>57</v>
      </c>
      <c r="L36" s="993">
        <f>'P-50'!L36+'P-52'!L36</f>
        <v>57</v>
      </c>
      <c r="M36" s="819">
        <f>'P-50'!M36+'P-52'!M36</f>
        <v>55.695238095238089</v>
      </c>
      <c r="N36" s="819">
        <f>'P-50'!N36+'P-52'!N36</f>
        <v>200</v>
      </c>
    </row>
    <row r="37" spans="1:14" s="294" customFormat="1" ht="24.6" customHeight="1" x14ac:dyDescent="0.25">
      <c r="A37" s="826">
        <v>31</v>
      </c>
      <c r="B37" s="827" t="s">
        <v>293</v>
      </c>
      <c r="C37" s="819">
        <f>'P-50'!C37+'P-52'!C37</f>
        <v>33.6</v>
      </c>
      <c r="D37" s="819">
        <f>'P-50'!D37+'P-52'!D37</f>
        <v>11</v>
      </c>
      <c r="E37" s="819">
        <f>'P-50'!E37+'P-52'!E37</f>
        <v>0.42</v>
      </c>
      <c r="F37" s="819">
        <f>'P-50'!F37+'P-52'!F37</f>
        <v>10.88</v>
      </c>
      <c r="G37" s="993">
        <f>'P-50'!G37+'P-52'!G37</f>
        <v>38</v>
      </c>
      <c r="H37" s="993">
        <f>'P-50'!H37+'P-52'!H37</f>
        <v>8</v>
      </c>
      <c r="I37" s="993">
        <f>'P-50'!I37+'P-52'!I37</f>
        <v>46</v>
      </c>
      <c r="J37" s="993">
        <f>'P-50'!J37+'P-52'!J37</f>
        <v>3</v>
      </c>
      <c r="K37" s="993">
        <f>'P-50'!K37+'P-52'!K37</f>
        <v>46</v>
      </c>
      <c r="L37" s="993">
        <f>'P-50'!L37+'P-52'!L37</f>
        <v>46</v>
      </c>
      <c r="M37" s="819">
        <f>'P-50'!M37+'P-52'!M37</f>
        <v>57.073593073593074</v>
      </c>
      <c r="N37" s="819">
        <f>'P-50'!N37+'P-52'!N37</f>
        <v>195.55555555555554</v>
      </c>
    </row>
    <row r="38" spans="1:14" s="294" customFormat="1" ht="24.6" customHeight="1" x14ac:dyDescent="0.25">
      <c r="A38" s="829">
        <v>32</v>
      </c>
      <c r="B38" s="830" t="s">
        <v>294</v>
      </c>
      <c r="C38" s="819">
        <f>'P-50'!C38+'P-52'!C38</f>
        <v>22.4</v>
      </c>
      <c r="D38" s="819">
        <f>'P-50'!D38+'P-52'!D38</f>
        <v>6.6</v>
      </c>
      <c r="E38" s="819">
        <f>'P-50'!E38+'P-52'!E38</f>
        <v>1.47</v>
      </c>
      <c r="F38" s="819">
        <f>'P-50'!F38+'P-52'!F38</f>
        <v>3.33</v>
      </c>
      <c r="G38" s="993">
        <f>'P-50'!G38+'P-52'!G38</f>
        <v>32</v>
      </c>
      <c r="H38" s="993">
        <f>'P-50'!H38+'P-52'!H38</f>
        <v>7</v>
      </c>
      <c r="I38" s="993">
        <f>'P-50'!I38+'P-52'!I38</f>
        <v>7</v>
      </c>
      <c r="J38" s="993">
        <f>'P-50'!J38+'P-52'!J38</f>
        <v>0</v>
      </c>
      <c r="K38" s="993">
        <f>'P-50'!K38+'P-52'!K38</f>
        <v>0</v>
      </c>
      <c r="L38" s="993">
        <f>'P-50'!L38+'P-52'!L38</f>
        <v>0</v>
      </c>
      <c r="M38" s="819">
        <f>'P-50'!M38+'P-52'!M38</f>
        <v>33.623376623376622</v>
      </c>
      <c r="N38" s="819">
        <f>'P-50'!N38+'P-52'!N38</f>
        <v>132.05000000000001</v>
      </c>
    </row>
    <row r="39" spans="1:14" s="294" customFormat="1" ht="24.6" customHeight="1" thickBot="1" x14ac:dyDescent="0.3">
      <c r="A39" s="833">
        <v>33</v>
      </c>
      <c r="B39" s="834" t="s">
        <v>295</v>
      </c>
      <c r="C39" s="819">
        <f>'P-50'!C39+'P-52'!C39</f>
        <v>46.9</v>
      </c>
      <c r="D39" s="819">
        <f>'P-50'!D39+'P-52'!D39</f>
        <v>0</v>
      </c>
      <c r="E39" s="819">
        <f>'P-50'!E39+'P-52'!E39</f>
        <v>0</v>
      </c>
      <c r="F39" s="819">
        <f>'P-50'!F39+'P-52'!F39</f>
        <v>0</v>
      </c>
      <c r="G39" s="993">
        <f>'P-50'!G39+'P-52'!G39</f>
        <v>67</v>
      </c>
      <c r="H39" s="993">
        <f>'P-50'!H39+'P-52'!H39</f>
        <v>0</v>
      </c>
      <c r="I39" s="993">
        <f>'P-50'!I39+'P-52'!I39</f>
        <v>0</v>
      </c>
      <c r="J39" s="993">
        <f>'P-50'!J39+'P-52'!J39</f>
        <v>0</v>
      </c>
      <c r="K39" s="993">
        <f>'P-50'!K39+'P-52'!K39</f>
        <v>0</v>
      </c>
      <c r="L39" s="993">
        <f>'P-50'!L39+'P-52'!L39</f>
        <v>0</v>
      </c>
      <c r="M39" s="819">
        <f>'P-50'!M39+'P-52'!M39</f>
        <v>0</v>
      </c>
      <c r="N39" s="819">
        <f>'P-50'!N39+'P-52'!N39</f>
        <v>0</v>
      </c>
    </row>
    <row r="40" spans="1:14" s="294" customFormat="1" ht="24.6" customHeight="1" thickBot="1" x14ac:dyDescent="0.3">
      <c r="A40" s="1757" t="s">
        <v>310</v>
      </c>
      <c r="B40" s="1758"/>
      <c r="C40" s="819">
        <f>'P-50'!C40+'P-52'!C40</f>
        <v>2587.9</v>
      </c>
      <c r="D40" s="819">
        <f>'P-50'!D40+'P-52'!D40</f>
        <v>1973.0900000000001</v>
      </c>
      <c r="E40" s="819">
        <f>'P-50'!E40+'P-52'!E40</f>
        <v>441.58499999999998</v>
      </c>
      <c r="F40" s="819">
        <f>'P-50'!F40+'P-52'!F40</f>
        <v>1853.0649999999996</v>
      </c>
      <c r="G40" s="993">
        <f>'P-50'!G40+'P-52'!G40</f>
        <v>4424</v>
      </c>
      <c r="H40" s="993">
        <f>'P-50'!H40+'P-52'!H40</f>
        <v>1150</v>
      </c>
      <c r="I40" s="993">
        <f>'P-50'!I40+'P-52'!I40</f>
        <v>6570</v>
      </c>
      <c r="J40" s="993">
        <f>'P-50'!J40+'P-52'!J40</f>
        <v>169</v>
      </c>
      <c r="K40" s="993">
        <f>'P-50'!K40+'P-52'!K40</f>
        <v>6406</v>
      </c>
      <c r="L40" s="993">
        <f>'P-50'!L40+'P-52'!L40</f>
        <v>6349</v>
      </c>
      <c r="M40" s="819">
        <f>'P-50'!M40+'P-52'!M40</f>
        <v>126.38390806967337</v>
      </c>
      <c r="N40" s="819">
        <f>'P-50'!N40+'P-52'!N40</f>
        <v>181.37361289332475</v>
      </c>
    </row>
    <row r="41" spans="1:14" ht="26.25" x14ac:dyDescent="0.25">
      <c r="A41" s="1759" t="s">
        <v>309</v>
      </c>
      <c r="B41" s="1760"/>
      <c r="C41" s="841"/>
      <c r="D41" s="842"/>
      <c r="E41" s="842"/>
      <c r="F41" s="842"/>
      <c r="G41" s="843"/>
      <c r="H41" s="843"/>
      <c r="I41" s="843"/>
      <c r="J41" s="843"/>
      <c r="K41" s="843"/>
      <c r="L41" s="843"/>
      <c r="M41" s="822"/>
      <c r="N41" s="822"/>
    </row>
    <row r="42" spans="1:14" ht="27" thickBot="1" x14ac:dyDescent="0.3">
      <c r="A42" s="1761" t="s">
        <v>311</v>
      </c>
      <c r="B42" s="1762"/>
      <c r="C42" s="844"/>
      <c r="D42" s="845"/>
      <c r="E42" s="845"/>
      <c r="F42" s="845"/>
      <c r="G42" s="846"/>
      <c r="H42" s="846"/>
      <c r="I42" s="846"/>
      <c r="J42" s="846"/>
      <c r="K42" s="846"/>
      <c r="L42" s="846"/>
      <c r="M42" s="822"/>
      <c r="N42" s="822"/>
    </row>
    <row r="43" spans="1:14" ht="27" thickBot="1" x14ac:dyDescent="0.3">
      <c r="A43" s="1763" t="s">
        <v>310</v>
      </c>
      <c r="B43" s="1764"/>
      <c r="C43" s="847"/>
      <c r="D43" s="848"/>
      <c r="E43" s="848"/>
      <c r="F43" s="848"/>
      <c r="G43" s="849"/>
      <c r="H43" s="849"/>
      <c r="I43" s="849"/>
      <c r="J43" s="849"/>
      <c r="K43" s="849"/>
      <c r="L43" s="849"/>
      <c r="M43" s="839"/>
      <c r="N43" s="840"/>
    </row>
  </sheetData>
  <sheetProtection formatColumns="0"/>
  <mergeCells count="21">
    <mergeCell ref="A1:N1"/>
    <mergeCell ref="A2:N2"/>
    <mergeCell ref="A3:B3"/>
    <mergeCell ref="C3:L3"/>
    <mergeCell ref="M3:N3"/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</mergeCells>
  <pageMargins left="0.49" right="0.28000000000000003" top="0.4" bottom="0.25" header="0.25" footer="0.21"/>
  <pageSetup paperSize="9" scale="62" orientation="portrait" r:id="rId1"/>
  <colBreaks count="1" manualBreakCount="1">
    <brk id="14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'P-44'!A1:N1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376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SWO!E75</f>
        <v>0</v>
      </c>
      <c r="E7" s="313">
        <f>SWO!F75</f>
        <v>0</v>
      </c>
      <c r="F7" s="313">
        <f>SWO!G75</f>
        <v>0</v>
      </c>
      <c r="G7" s="381">
        <f>SWO!H75</f>
        <v>0</v>
      </c>
      <c r="H7" s="381">
        <f>SWO!I75</f>
        <v>0</v>
      </c>
      <c r="I7" s="381">
        <f>SWO!J75</f>
        <v>0</v>
      </c>
      <c r="J7" s="381">
        <f>SWO!K75</f>
        <v>0</v>
      </c>
      <c r="K7" s="381">
        <f>SWO!L75</f>
        <v>0</v>
      </c>
      <c r="L7" s="381">
        <f>SWO!M75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SWO!O75</f>
        <v>0</v>
      </c>
      <c r="E8" s="313">
        <f>SWO!P75</f>
        <v>0</v>
      </c>
      <c r="F8" s="313">
        <f>SWO!Q75</f>
        <v>0</v>
      </c>
      <c r="G8" s="381">
        <f>SWO!R75</f>
        <v>0</v>
      </c>
      <c r="H8" s="381">
        <f>SWO!S75</f>
        <v>0</v>
      </c>
      <c r="I8" s="381">
        <f>SWO!T75</f>
        <v>0</v>
      </c>
      <c r="J8" s="381">
        <f>SWO!U75</f>
        <v>0</v>
      </c>
      <c r="K8" s="381">
        <f>SWO!V75</f>
        <v>0</v>
      </c>
      <c r="L8" s="381">
        <f>SWO!W75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SWO!Y75</f>
        <v>0</v>
      </c>
      <c r="E9" s="313">
        <f>SWO!Z75</f>
        <v>0</v>
      </c>
      <c r="F9" s="313">
        <f>SWO!AA75</f>
        <v>0</v>
      </c>
      <c r="G9" s="381">
        <f>SWO!AB75</f>
        <v>0</v>
      </c>
      <c r="H9" s="381">
        <f>SWO!AC75</f>
        <v>0</v>
      </c>
      <c r="I9" s="381">
        <f>SWO!AD75</f>
        <v>0</v>
      </c>
      <c r="J9" s="381">
        <f>SWO!AE75</f>
        <v>0</v>
      </c>
      <c r="K9" s="381">
        <f>SWO!AF75</f>
        <v>0</v>
      </c>
      <c r="L9" s="381">
        <f>SWO!AG75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SWO!AI75</f>
        <v>0</v>
      </c>
      <c r="E10" s="313">
        <f>SWO!AJ75</f>
        <v>0</v>
      </c>
      <c r="F10" s="313">
        <f>SWO!AK75</f>
        <v>0</v>
      </c>
      <c r="G10" s="381">
        <f>SWO!AL75</f>
        <v>0</v>
      </c>
      <c r="H10" s="381">
        <f>SWO!AM75</f>
        <v>0</v>
      </c>
      <c r="I10" s="381">
        <f>SWO!AN75</f>
        <v>0</v>
      </c>
      <c r="J10" s="381">
        <f>SWO!AO75</f>
        <v>0</v>
      </c>
      <c r="K10" s="381">
        <f>SWO!AP75</f>
        <v>0</v>
      </c>
      <c r="L10" s="381">
        <f>SWO!AQ75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SWO!AS75</f>
        <v>0</v>
      </c>
      <c r="E11" s="313">
        <f>SWO!AT75</f>
        <v>0</v>
      </c>
      <c r="F11" s="313">
        <f>SWO!AU75</f>
        <v>0</v>
      </c>
      <c r="G11" s="381">
        <f>SWO!AV75</f>
        <v>0</v>
      </c>
      <c r="H11" s="381">
        <f>SWO!AW75</f>
        <v>0</v>
      </c>
      <c r="I11" s="381">
        <f>SWO!AX75</f>
        <v>0</v>
      </c>
      <c r="J11" s="381">
        <f>SWO!AY75</f>
        <v>0</v>
      </c>
      <c r="K11" s="381">
        <f>SWO!AZ75</f>
        <v>0</v>
      </c>
      <c r="L11" s="381">
        <f>SWO!BA75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SWO!BC75</f>
        <v>0</v>
      </c>
      <c r="E12" s="313">
        <f>SWO!BD75</f>
        <v>0</v>
      </c>
      <c r="F12" s="313">
        <f>SWO!BE75</f>
        <v>0</v>
      </c>
      <c r="G12" s="381">
        <f>SWO!BF75</f>
        <v>0</v>
      </c>
      <c r="H12" s="381">
        <f>SWO!BG75</f>
        <v>0</v>
      </c>
      <c r="I12" s="381">
        <f>SWO!BH75</f>
        <v>0</v>
      </c>
      <c r="J12" s="381">
        <f>SWO!BI75</f>
        <v>0</v>
      </c>
      <c r="K12" s="381">
        <f>SWO!BJ75</f>
        <v>0</v>
      </c>
      <c r="L12" s="381">
        <f>SWO!BK75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SWO!BM75</f>
        <v>0</v>
      </c>
      <c r="E13" s="313">
        <f>SWO!BN75</f>
        <v>0</v>
      </c>
      <c r="F13" s="313">
        <f>SWO!BO75</f>
        <v>0</v>
      </c>
      <c r="G13" s="381">
        <f>SWO!BP75</f>
        <v>0</v>
      </c>
      <c r="H13" s="381">
        <f>SWO!BQ75</f>
        <v>0</v>
      </c>
      <c r="I13" s="381">
        <f>SWO!BR75</f>
        <v>0</v>
      </c>
      <c r="J13" s="381">
        <f>SWO!BS75</f>
        <v>0</v>
      </c>
      <c r="K13" s="381">
        <f>SWO!BT75</f>
        <v>0</v>
      </c>
      <c r="L13" s="381">
        <f>SWO!BU75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SWO!BW75</f>
        <v>0</v>
      </c>
      <c r="E14" s="313">
        <f>SWO!BX75</f>
        <v>0</v>
      </c>
      <c r="F14" s="313">
        <f>SWO!BY75</f>
        <v>0</v>
      </c>
      <c r="G14" s="381">
        <f>SWO!BZ75</f>
        <v>0</v>
      </c>
      <c r="H14" s="381">
        <f>SWO!CA75</f>
        <v>0</v>
      </c>
      <c r="I14" s="381">
        <f>SWO!CB75</f>
        <v>0</v>
      </c>
      <c r="J14" s="381">
        <f>SWO!CC75</f>
        <v>0</v>
      </c>
      <c r="K14" s="381">
        <f>SWO!CD75</f>
        <v>0</v>
      </c>
      <c r="L14" s="381">
        <f>SWO!CE75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SWO!CG75</f>
        <v>0</v>
      </c>
      <c r="E15" s="313">
        <f>SWO!CH75</f>
        <v>0</v>
      </c>
      <c r="F15" s="313">
        <f>SWO!CI75</f>
        <v>0</v>
      </c>
      <c r="G15" s="381">
        <f>SWO!CJ75</f>
        <v>0</v>
      </c>
      <c r="H15" s="381">
        <f>SWO!CK75</f>
        <v>0</v>
      </c>
      <c r="I15" s="381">
        <f>SWO!CL75</f>
        <v>0</v>
      </c>
      <c r="J15" s="381">
        <f>SWO!CM75</f>
        <v>0</v>
      </c>
      <c r="K15" s="381">
        <f>SWO!CN75</f>
        <v>0</v>
      </c>
      <c r="L15" s="381">
        <f>SWO!CO75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SWO!CQ75</f>
        <v>0</v>
      </c>
      <c r="E16" s="313">
        <f>SWO!CR75</f>
        <v>0</v>
      </c>
      <c r="F16" s="313">
        <f>SWO!CS75</f>
        <v>0</v>
      </c>
      <c r="G16" s="381">
        <f>SWO!CT75</f>
        <v>0</v>
      </c>
      <c r="H16" s="381">
        <f>SWO!CU75</f>
        <v>0</v>
      </c>
      <c r="I16" s="381">
        <f>SWO!CV75</f>
        <v>0</v>
      </c>
      <c r="J16" s="381">
        <f>SWO!CW75</f>
        <v>0</v>
      </c>
      <c r="K16" s="381">
        <f>SWO!CX75</f>
        <v>0</v>
      </c>
      <c r="L16" s="381">
        <f>SWO!CY75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SWO!DA75</f>
        <v>0</v>
      </c>
      <c r="E17" s="313">
        <f>SWO!DB75</f>
        <v>0</v>
      </c>
      <c r="F17" s="313">
        <f>SWO!DC75</f>
        <v>0</v>
      </c>
      <c r="G17" s="381">
        <f>SWO!DD75</f>
        <v>0</v>
      </c>
      <c r="H17" s="381">
        <f>SWO!DE75</f>
        <v>0</v>
      </c>
      <c r="I17" s="381">
        <f>SWO!DF75</f>
        <v>0</v>
      </c>
      <c r="J17" s="381">
        <f>SWO!DG75</f>
        <v>0</v>
      </c>
      <c r="K17" s="381">
        <f>SWO!DH75</f>
        <v>0</v>
      </c>
      <c r="L17" s="381">
        <f>SWO!DI75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SWO!DK75</f>
        <v>0</v>
      </c>
      <c r="E18" s="313">
        <f>SWO!DL75</f>
        <v>0</v>
      </c>
      <c r="F18" s="313">
        <f>SWO!DM75</f>
        <v>0</v>
      </c>
      <c r="G18" s="381">
        <f>SWO!DN75</f>
        <v>0</v>
      </c>
      <c r="H18" s="381">
        <f>SWO!DO75</f>
        <v>0</v>
      </c>
      <c r="I18" s="381">
        <f>SWO!DP75</f>
        <v>0</v>
      </c>
      <c r="J18" s="381">
        <f>SWO!DQ75</f>
        <v>0</v>
      </c>
      <c r="K18" s="381">
        <f>SWO!DR75</f>
        <v>0</v>
      </c>
      <c r="L18" s="381">
        <f>SWO!DS75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SWO!DU75</f>
        <v>0</v>
      </c>
      <c r="E19" s="313">
        <f>SWO!DV75</f>
        <v>0</v>
      </c>
      <c r="F19" s="313">
        <f>SWO!DW75</f>
        <v>0</v>
      </c>
      <c r="G19" s="381">
        <f>SWO!DX75</f>
        <v>0</v>
      </c>
      <c r="H19" s="381">
        <f>SWO!DY75</f>
        <v>0</v>
      </c>
      <c r="I19" s="381">
        <f>SWO!DZ75</f>
        <v>0</v>
      </c>
      <c r="J19" s="381">
        <f>SWO!EA75</f>
        <v>0</v>
      </c>
      <c r="K19" s="381">
        <f>SWO!EB75</f>
        <v>0</v>
      </c>
      <c r="L19" s="381">
        <f>SWO!EC75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SWO!EE75</f>
        <v>0</v>
      </c>
      <c r="E20" s="313">
        <f>SWO!EF75</f>
        <v>0</v>
      </c>
      <c r="F20" s="313">
        <f>SWO!EG75</f>
        <v>0</v>
      </c>
      <c r="G20" s="381">
        <f>SWO!EH75</f>
        <v>0</v>
      </c>
      <c r="H20" s="381">
        <f>SWO!EI75</f>
        <v>0</v>
      </c>
      <c r="I20" s="381">
        <f>SWO!EJ75</f>
        <v>0</v>
      </c>
      <c r="J20" s="381">
        <f>SWO!EK75</f>
        <v>0</v>
      </c>
      <c r="K20" s="381">
        <f>SWO!EL75</f>
        <v>0</v>
      </c>
      <c r="L20" s="381">
        <f>SWO!EM75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SWO!EO75</f>
        <v>0</v>
      </c>
      <c r="E21" s="313">
        <f>SWO!EP75</f>
        <v>0</v>
      </c>
      <c r="F21" s="313">
        <f>SWO!EQ75</f>
        <v>0</v>
      </c>
      <c r="G21" s="381">
        <f>SWO!ER75</f>
        <v>0</v>
      </c>
      <c r="H21" s="381">
        <f>SWO!ES75</f>
        <v>0</v>
      </c>
      <c r="I21" s="381">
        <f>SWO!ET75</f>
        <v>0</v>
      </c>
      <c r="J21" s="381">
        <f>SWO!EU75</f>
        <v>0</v>
      </c>
      <c r="K21" s="381">
        <f>SWO!EV75</f>
        <v>0</v>
      </c>
      <c r="L21" s="381">
        <f>SWO!EW75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SWO!EY75</f>
        <v>0</v>
      </c>
      <c r="E22" s="313">
        <f>SWO!EZ75</f>
        <v>0</v>
      </c>
      <c r="F22" s="313">
        <f>SWO!FA75</f>
        <v>0</v>
      </c>
      <c r="G22" s="381">
        <f>SWO!FB75</f>
        <v>0</v>
      </c>
      <c r="H22" s="381">
        <f>SWO!FC75</f>
        <v>0</v>
      </c>
      <c r="I22" s="381">
        <f>SWO!FD75</f>
        <v>0</v>
      </c>
      <c r="J22" s="381">
        <f>SWO!FE75</f>
        <v>0</v>
      </c>
      <c r="K22" s="381">
        <f>SWO!FF75</f>
        <v>0</v>
      </c>
      <c r="L22" s="381">
        <f>SWO!FG75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SWO!FI75</f>
        <v>0</v>
      </c>
      <c r="E23" s="313">
        <f>SWO!FJ75</f>
        <v>0</v>
      </c>
      <c r="F23" s="313">
        <f>SWO!FK75</f>
        <v>0</v>
      </c>
      <c r="G23" s="381">
        <f>SWO!FL75</f>
        <v>0</v>
      </c>
      <c r="H23" s="381">
        <f>SWO!FM75</f>
        <v>0</v>
      </c>
      <c r="I23" s="381">
        <f>SWO!FN75</f>
        <v>0</v>
      </c>
      <c r="J23" s="381">
        <f>SWO!FO75</f>
        <v>0</v>
      </c>
      <c r="K23" s="381">
        <f>SWO!FP75</f>
        <v>0</v>
      </c>
      <c r="L23" s="381">
        <f>SWO!FQ75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SWO!FS75</f>
        <v>0</v>
      </c>
      <c r="E24" s="313">
        <f>SWO!FT75</f>
        <v>0</v>
      </c>
      <c r="F24" s="313">
        <f>SWO!FU75</f>
        <v>0</v>
      </c>
      <c r="G24" s="381">
        <f>SWO!FV75</f>
        <v>0</v>
      </c>
      <c r="H24" s="381">
        <f>SWO!FW75</f>
        <v>0</v>
      </c>
      <c r="I24" s="381">
        <f>SWO!FX75</f>
        <v>0</v>
      </c>
      <c r="J24" s="381">
        <f>SWO!FY75</f>
        <v>0</v>
      </c>
      <c r="K24" s="381">
        <f>SWO!FZ75</f>
        <v>0</v>
      </c>
      <c r="L24" s="381">
        <f>SWO!GA75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SWO!GC75</f>
        <v>0</v>
      </c>
      <c r="E25" s="313">
        <f>SWO!GD75</f>
        <v>0</v>
      </c>
      <c r="F25" s="313">
        <f>SWO!GE75</f>
        <v>0</v>
      </c>
      <c r="G25" s="381">
        <f>SWO!GF75</f>
        <v>0</v>
      </c>
      <c r="H25" s="381">
        <f>SWO!GG75</f>
        <v>0</v>
      </c>
      <c r="I25" s="381">
        <f>SWO!GH75</f>
        <v>0</v>
      </c>
      <c r="J25" s="381">
        <f>SWO!GI75</f>
        <v>0</v>
      </c>
      <c r="K25" s="381">
        <f>SWO!GJ75</f>
        <v>0</v>
      </c>
      <c r="L25" s="381">
        <f>SWO!GK75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SWO!GM75</f>
        <v>0</v>
      </c>
      <c r="E26" s="313">
        <f>SWO!GN75</f>
        <v>0</v>
      </c>
      <c r="F26" s="313">
        <f>SWO!GO75</f>
        <v>0</v>
      </c>
      <c r="G26" s="381">
        <f>SWO!GP75</f>
        <v>0</v>
      </c>
      <c r="H26" s="381">
        <f>SWO!GQ75</f>
        <v>0</v>
      </c>
      <c r="I26" s="381">
        <f>SWO!GR75</f>
        <v>0</v>
      </c>
      <c r="J26" s="381">
        <f>SWO!GS75</f>
        <v>0</v>
      </c>
      <c r="K26" s="381">
        <f>SWO!GT75</f>
        <v>0</v>
      </c>
      <c r="L26" s="381">
        <f>SWO!GU75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SWO!GW75</f>
        <v>0</v>
      </c>
      <c r="E27" s="313">
        <f>SWO!GX75</f>
        <v>0</v>
      </c>
      <c r="F27" s="313">
        <f>SWO!GY75</f>
        <v>0</v>
      </c>
      <c r="G27" s="381">
        <f>SWO!GZ75</f>
        <v>0</v>
      </c>
      <c r="H27" s="381">
        <f>SWO!HA75</f>
        <v>0</v>
      </c>
      <c r="I27" s="381">
        <f>SWO!HB75</f>
        <v>0</v>
      </c>
      <c r="J27" s="381">
        <f>SWO!HC75</f>
        <v>0</v>
      </c>
      <c r="K27" s="381">
        <f>SWO!HD75</f>
        <v>0</v>
      </c>
      <c r="L27" s="381">
        <f>SWO!HE75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SWO!HG75</f>
        <v>0</v>
      </c>
      <c r="E28" s="313">
        <f>SWO!HH75</f>
        <v>0</v>
      </c>
      <c r="F28" s="313">
        <f>SWO!HI75</f>
        <v>0</v>
      </c>
      <c r="G28" s="381">
        <f>SWO!HJ75</f>
        <v>0</v>
      </c>
      <c r="H28" s="381">
        <f>SWO!HK75</f>
        <v>0</v>
      </c>
      <c r="I28" s="381">
        <f>SWO!HL75</f>
        <v>0</v>
      </c>
      <c r="J28" s="381">
        <f>SWO!HM75</f>
        <v>0</v>
      </c>
      <c r="K28" s="381">
        <f>SWO!HN75</f>
        <v>0</v>
      </c>
      <c r="L28" s="381">
        <f>SWO!HO75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SWO!HQ75</f>
        <v>0</v>
      </c>
      <c r="E29" s="313">
        <f>SWO!HR75</f>
        <v>0</v>
      </c>
      <c r="F29" s="313">
        <f>SWO!HS75</f>
        <v>0</v>
      </c>
      <c r="G29" s="381">
        <f>SWO!HT75</f>
        <v>0</v>
      </c>
      <c r="H29" s="381">
        <f>SWO!HU75</f>
        <v>0</v>
      </c>
      <c r="I29" s="381">
        <f>SWO!HV75</f>
        <v>0</v>
      </c>
      <c r="J29" s="381">
        <f>SWO!HW75</f>
        <v>0</v>
      </c>
      <c r="K29" s="381">
        <f>SWO!HX75</f>
        <v>0</v>
      </c>
      <c r="L29" s="381">
        <f>SWO!HY75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SWO!IA75</f>
        <v>0</v>
      </c>
      <c r="E30" s="313">
        <f>SWO!IB75</f>
        <v>0</v>
      </c>
      <c r="F30" s="313">
        <f>SWO!IC75</f>
        <v>0</v>
      </c>
      <c r="G30" s="381">
        <f>SWO!ID75</f>
        <v>0</v>
      </c>
      <c r="H30" s="381">
        <f>SWO!IE75</f>
        <v>0</v>
      </c>
      <c r="I30" s="381">
        <f>SWO!IF75</f>
        <v>0</v>
      </c>
      <c r="J30" s="381">
        <f>SWO!IG75</f>
        <v>0</v>
      </c>
      <c r="K30" s="381">
        <f>SWO!IH75</f>
        <v>0</v>
      </c>
      <c r="L30" s="381">
        <f>SWO!II75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SWO!IK75</f>
        <v>0</v>
      </c>
      <c r="E31" s="313">
        <f>SWO!IL75</f>
        <v>0</v>
      </c>
      <c r="F31" s="313">
        <f>SWO!IM75</f>
        <v>0</v>
      </c>
      <c r="G31" s="381">
        <f>SWO!IN75</f>
        <v>0</v>
      </c>
      <c r="H31" s="381">
        <f>SWO!IO75</f>
        <v>0</v>
      </c>
      <c r="I31" s="381">
        <f>SWO!IP75</f>
        <v>0</v>
      </c>
      <c r="J31" s="381">
        <f>SWO!IQ75</f>
        <v>0</v>
      </c>
      <c r="K31" s="381">
        <f>SWO!IR75</f>
        <v>0</v>
      </c>
      <c r="L31" s="381">
        <f>SWO!IS75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SWO!IU75</f>
        <v>0</v>
      </c>
      <c r="E32" s="313">
        <f>SWO!IV75</f>
        <v>0</v>
      </c>
      <c r="F32" s="313">
        <f>SWO!IW75</f>
        <v>0</v>
      </c>
      <c r="G32" s="381">
        <f>SWO!IX75</f>
        <v>0</v>
      </c>
      <c r="H32" s="381">
        <f>SWO!IY75</f>
        <v>0</v>
      </c>
      <c r="I32" s="381">
        <f>SWO!IZ75</f>
        <v>0</v>
      </c>
      <c r="J32" s="381">
        <f>SWO!JA75</f>
        <v>0</v>
      </c>
      <c r="K32" s="381">
        <f>SWO!JB75</f>
        <v>0</v>
      </c>
      <c r="L32" s="381">
        <f>SWO!JC75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SWO!JE75</f>
        <v>0</v>
      </c>
      <c r="E33" s="313">
        <f>SWO!JF75</f>
        <v>0</v>
      </c>
      <c r="F33" s="313">
        <f>SWO!JG75</f>
        <v>0</v>
      </c>
      <c r="G33" s="381">
        <f>SWO!JH75</f>
        <v>0</v>
      </c>
      <c r="H33" s="381">
        <f>SWO!JI75</f>
        <v>0</v>
      </c>
      <c r="I33" s="381">
        <f>SWO!JJ75</f>
        <v>0</v>
      </c>
      <c r="J33" s="381">
        <f>SWO!JK75</f>
        <v>0</v>
      </c>
      <c r="K33" s="381">
        <f>SWO!JL75</f>
        <v>0</v>
      </c>
      <c r="L33" s="381">
        <f>SWO!JM75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SWO!JO75</f>
        <v>0</v>
      </c>
      <c r="E34" s="313">
        <f>SWO!JP75</f>
        <v>0</v>
      </c>
      <c r="F34" s="313">
        <f>SWO!JQ75</f>
        <v>0</v>
      </c>
      <c r="G34" s="381">
        <f>SWO!JR75</f>
        <v>0</v>
      </c>
      <c r="H34" s="381">
        <f>SWO!JS75</f>
        <v>0</v>
      </c>
      <c r="I34" s="381">
        <f>SWO!JT75</f>
        <v>0</v>
      </c>
      <c r="J34" s="381">
        <f>SWO!JU75</f>
        <v>0</v>
      </c>
      <c r="K34" s="381">
        <f>SWO!JV75</f>
        <v>0</v>
      </c>
      <c r="L34" s="381">
        <f>SWO!JW75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SWO!JY75</f>
        <v>0</v>
      </c>
      <c r="E35" s="313">
        <f>SWO!JZ75</f>
        <v>0</v>
      </c>
      <c r="F35" s="313">
        <f>SWO!KA75</f>
        <v>0</v>
      </c>
      <c r="G35" s="381">
        <f>SWO!KB75</f>
        <v>0</v>
      </c>
      <c r="H35" s="381">
        <f>SWO!KC75</f>
        <v>0</v>
      </c>
      <c r="I35" s="381">
        <f>SWO!KD75</f>
        <v>0</v>
      </c>
      <c r="J35" s="381">
        <f>SWO!KE75</f>
        <v>0</v>
      </c>
      <c r="K35" s="381">
        <f>SWO!KF75</f>
        <v>0</v>
      </c>
      <c r="L35" s="381">
        <f>SWO!KG75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SWO!KI75</f>
        <v>0</v>
      </c>
      <c r="E36" s="313">
        <f>SWO!KJ75</f>
        <v>0</v>
      </c>
      <c r="F36" s="313">
        <f>SWO!KK75</f>
        <v>0</v>
      </c>
      <c r="G36" s="381">
        <f>SWO!KL75</f>
        <v>0</v>
      </c>
      <c r="H36" s="381">
        <f>SWO!KM75</f>
        <v>0</v>
      </c>
      <c r="I36" s="381">
        <f>SWO!KN75</f>
        <v>0</v>
      </c>
      <c r="J36" s="381">
        <f>SWO!KO75</f>
        <v>0</v>
      </c>
      <c r="K36" s="381">
        <f>SWO!KP75</f>
        <v>0</v>
      </c>
      <c r="L36" s="381">
        <f>SWO!KQ75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SWO!KS75</f>
        <v>0</v>
      </c>
      <c r="E37" s="313">
        <f>SWO!KT75</f>
        <v>0</v>
      </c>
      <c r="F37" s="313">
        <f>SWO!KU75</f>
        <v>0</v>
      </c>
      <c r="G37" s="381">
        <f>SWO!KV75</f>
        <v>0</v>
      </c>
      <c r="H37" s="381">
        <f>SWO!KW75</f>
        <v>0</v>
      </c>
      <c r="I37" s="381">
        <f>SWO!KX75</f>
        <v>0</v>
      </c>
      <c r="J37" s="381">
        <f>SWO!KY75</f>
        <v>0</v>
      </c>
      <c r="K37" s="381">
        <f>SWO!KZ75</f>
        <v>0</v>
      </c>
      <c r="L37" s="381">
        <f>SWO!LA75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SWO!LC75</f>
        <v>0</v>
      </c>
      <c r="E38" s="313">
        <f>SWO!LD75</f>
        <v>0</v>
      </c>
      <c r="F38" s="313">
        <f>SWO!LE75</f>
        <v>0</v>
      </c>
      <c r="G38" s="381">
        <f>SWO!LF75</f>
        <v>0</v>
      </c>
      <c r="H38" s="381">
        <f>SWO!LG75</f>
        <v>0</v>
      </c>
      <c r="I38" s="381">
        <f>SWO!LH75</f>
        <v>0</v>
      </c>
      <c r="J38" s="381">
        <f>SWO!LI75</f>
        <v>0</v>
      </c>
      <c r="K38" s="381">
        <f>SWO!LJ75</f>
        <v>0</v>
      </c>
      <c r="L38" s="381">
        <f>SWO!LK75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SWO!LM75</f>
        <v>0</v>
      </c>
      <c r="E39" s="313">
        <f>SWO!LN75</f>
        <v>0</v>
      </c>
      <c r="F39" s="313">
        <f>SWO!LO75</f>
        <v>0</v>
      </c>
      <c r="G39" s="381">
        <f>SWO!LP75</f>
        <v>0</v>
      </c>
      <c r="H39" s="381">
        <f>SWO!LQ75</f>
        <v>0</v>
      </c>
      <c r="I39" s="381">
        <f>SWO!LR75</f>
        <v>0</v>
      </c>
      <c r="J39" s="381">
        <f>SWO!LS75</f>
        <v>0</v>
      </c>
      <c r="K39" s="381">
        <f>SWO!LT75</f>
        <v>0</v>
      </c>
      <c r="L39" s="381">
        <f>SWO!LU75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SWO!MQ75</f>
        <v>0</v>
      </c>
      <c r="E41" s="331">
        <f>SWO!MR75</f>
        <v>0</v>
      </c>
      <c r="F41" s="331">
        <f>SWO!MS75</f>
        <v>0</v>
      </c>
      <c r="G41" s="383">
        <f>SWO!MT75</f>
        <v>0</v>
      </c>
      <c r="H41" s="383">
        <f>SWO!MU75</f>
        <v>0</v>
      </c>
      <c r="I41" s="383">
        <f>SWO!MV75</f>
        <v>0</v>
      </c>
      <c r="J41" s="383">
        <f>SWO!MW75</f>
        <v>0</v>
      </c>
      <c r="K41" s="383">
        <f>SWO!MX75</f>
        <v>0</v>
      </c>
      <c r="L41" s="383">
        <f>SWO!MY75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6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'P-44'!A1:N1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377</v>
      </c>
      <c r="B3" s="1726"/>
      <c r="C3" s="1748" t="s">
        <v>471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36</v>
      </c>
      <c r="D7" s="313">
        <f>SWO!E76</f>
        <v>21</v>
      </c>
      <c r="E7" s="313">
        <f>SWO!F76</f>
        <v>2</v>
      </c>
      <c r="F7" s="313">
        <f>SWO!G76</f>
        <v>21</v>
      </c>
      <c r="G7" s="381">
        <v>360</v>
      </c>
      <c r="H7" s="381">
        <f>SWO!I76</f>
        <v>20</v>
      </c>
      <c r="I7" s="381">
        <f>SWO!J76</f>
        <v>210</v>
      </c>
      <c r="J7" s="381">
        <f>SWO!K76</f>
        <v>0</v>
      </c>
      <c r="K7" s="381">
        <f>SWO!L76</f>
        <v>205</v>
      </c>
      <c r="L7" s="381">
        <f>SWO!M76</f>
        <v>198</v>
      </c>
      <c r="M7" s="308">
        <f>F7/C7*100</f>
        <v>58.333333333333336</v>
      </c>
      <c r="N7" s="308">
        <f>F7/D7*100</f>
        <v>100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22</v>
      </c>
      <c r="D8" s="313">
        <f>SWO!O76</f>
        <v>20</v>
      </c>
      <c r="E8" s="313">
        <f>SWO!P76</f>
        <v>3</v>
      </c>
      <c r="F8" s="313">
        <f>SWO!Q76</f>
        <v>20</v>
      </c>
      <c r="G8" s="381">
        <v>220</v>
      </c>
      <c r="H8" s="381">
        <f>SWO!S76</f>
        <v>30</v>
      </c>
      <c r="I8" s="381">
        <f>SWO!T76</f>
        <v>200</v>
      </c>
      <c r="J8" s="381">
        <f>SWO!U76</f>
        <v>0</v>
      </c>
      <c r="K8" s="381">
        <f>SWO!V76</f>
        <v>200</v>
      </c>
      <c r="L8" s="381">
        <f>SWO!W76</f>
        <v>200</v>
      </c>
      <c r="M8" s="299">
        <f t="shared" ref="M8:M43" si="0">F8/C8*100</f>
        <v>90.909090909090907</v>
      </c>
      <c r="N8" s="299">
        <f t="shared" ref="N8:N43" si="1">F8/D8*100</f>
        <v>100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32</v>
      </c>
      <c r="D9" s="313">
        <f>SWO!Y76</f>
        <v>32</v>
      </c>
      <c r="E9" s="313">
        <f>SWO!Z76</f>
        <v>1.8</v>
      </c>
      <c r="F9" s="313">
        <f>SWO!AA76</f>
        <v>32</v>
      </c>
      <c r="G9" s="381">
        <v>320</v>
      </c>
      <c r="H9" s="381">
        <f>SWO!AC76</f>
        <v>18</v>
      </c>
      <c r="I9" s="381">
        <f>SWO!AD76</f>
        <v>320</v>
      </c>
      <c r="J9" s="381">
        <f>SWO!AE76</f>
        <v>0</v>
      </c>
      <c r="K9" s="381">
        <f>SWO!AF76</f>
        <v>320</v>
      </c>
      <c r="L9" s="381">
        <f>SWO!AG76</f>
        <v>320</v>
      </c>
      <c r="M9" s="299">
        <f t="shared" si="0"/>
        <v>100</v>
      </c>
      <c r="N9" s="299">
        <f t="shared" si="1"/>
        <v>100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16</v>
      </c>
      <c r="D10" s="313">
        <f>SWO!AI76</f>
        <v>26</v>
      </c>
      <c r="E10" s="313">
        <f>SWO!AJ76</f>
        <v>13</v>
      </c>
      <c r="F10" s="313">
        <f>SWO!AK76</f>
        <v>26</v>
      </c>
      <c r="G10" s="381">
        <v>160</v>
      </c>
      <c r="H10" s="381">
        <f>SWO!AM76</f>
        <v>100</v>
      </c>
      <c r="I10" s="381">
        <f>SWO!AN76</f>
        <v>260</v>
      </c>
      <c r="J10" s="381">
        <f>SWO!AO76</f>
        <v>35</v>
      </c>
      <c r="K10" s="381">
        <f>SWO!AP76</f>
        <v>260</v>
      </c>
      <c r="L10" s="381">
        <f>SWO!AQ76</f>
        <v>245</v>
      </c>
      <c r="M10" s="299">
        <f t="shared" si="0"/>
        <v>162.5</v>
      </c>
      <c r="N10" s="299">
        <f t="shared" si="1"/>
        <v>100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10</v>
      </c>
      <c r="D11" s="313">
        <f>SWO!AS76</f>
        <v>11</v>
      </c>
      <c r="E11" s="313">
        <f>SWO!AT76</f>
        <v>3.6</v>
      </c>
      <c r="F11" s="313">
        <f>SWO!AU76</f>
        <v>11</v>
      </c>
      <c r="G11" s="381">
        <v>100</v>
      </c>
      <c r="H11" s="381">
        <f>SWO!AW76</f>
        <v>36</v>
      </c>
      <c r="I11" s="381">
        <f>SWO!AX76</f>
        <v>110</v>
      </c>
      <c r="J11" s="381">
        <f>SWO!AY76</f>
        <v>0</v>
      </c>
      <c r="K11" s="381">
        <f>SWO!AZ76</f>
        <v>110</v>
      </c>
      <c r="L11" s="381">
        <f>SWO!BA76</f>
        <v>110</v>
      </c>
      <c r="M11" s="299">
        <f t="shared" si="0"/>
        <v>110.00000000000001</v>
      </c>
      <c r="N11" s="299">
        <f t="shared" si="1"/>
        <v>100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10</v>
      </c>
      <c r="D12" s="313">
        <f>SWO!BC76</f>
        <v>9.5</v>
      </c>
      <c r="E12" s="313">
        <f>SWO!BD76</f>
        <v>3.5</v>
      </c>
      <c r="F12" s="313">
        <f>SWO!BE76</f>
        <v>9.5</v>
      </c>
      <c r="G12" s="381">
        <v>100</v>
      </c>
      <c r="H12" s="381">
        <f>SWO!BG76</f>
        <v>0</v>
      </c>
      <c r="I12" s="381">
        <f>SWO!BH76</f>
        <v>95</v>
      </c>
      <c r="J12" s="381">
        <f>SWO!BI76</f>
        <v>95</v>
      </c>
      <c r="K12" s="381">
        <f>SWO!BJ76</f>
        <v>0</v>
      </c>
      <c r="L12" s="381">
        <f>SWO!BK76</f>
        <v>0</v>
      </c>
      <c r="M12" s="299">
        <f t="shared" si="0"/>
        <v>95</v>
      </c>
      <c r="N12" s="299">
        <f t="shared" si="1"/>
        <v>100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32</v>
      </c>
      <c r="D13" s="313">
        <f>SWO!BM76</f>
        <v>48</v>
      </c>
      <c r="E13" s="313">
        <f>SWO!BN76</f>
        <v>3</v>
      </c>
      <c r="F13" s="313">
        <f>SWO!BO76</f>
        <v>48</v>
      </c>
      <c r="G13" s="381">
        <v>320</v>
      </c>
      <c r="H13" s="381">
        <f>SWO!BQ76</f>
        <v>30</v>
      </c>
      <c r="I13" s="381">
        <f>SWO!BR76</f>
        <v>480</v>
      </c>
      <c r="J13" s="381">
        <f>SWO!BS76</f>
        <v>0</v>
      </c>
      <c r="K13" s="381">
        <f>SWO!BT76</f>
        <v>480</v>
      </c>
      <c r="L13" s="381">
        <f>SWO!BU76</f>
        <v>480</v>
      </c>
      <c r="M13" s="299">
        <f t="shared" si="0"/>
        <v>150</v>
      </c>
      <c r="N13" s="299">
        <f t="shared" si="1"/>
        <v>100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27</v>
      </c>
      <c r="D14" s="313">
        <f>SWO!BW76</f>
        <v>30</v>
      </c>
      <c r="E14" s="313">
        <f>SWO!BX76</f>
        <v>5</v>
      </c>
      <c r="F14" s="313">
        <f>SWO!BY76</f>
        <v>30</v>
      </c>
      <c r="G14" s="381">
        <v>270</v>
      </c>
      <c r="H14" s="381">
        <f>SWO!CA76</f>
        <v>50</v>
      </c>
      <c r="I14" s="381">
        <f>SWO!CB76</f>
        <v>300</v>
      </c>
      <c r="J14" s="381">
        <f>SWO!CC76</f>
        <v>0</v>
      </c>
      <c r="K14" s="381">
        <f>SWO!CD76</f>
        <v>300</v>
      </c>
      <c r="L14" s="381">
        <f>SWO!CE76</f>
        <v>300</v>
      </c>
      <c r="M14" s="299">
        <f t="shared" si="0"/>
        <v>111.11111111111111</v>
      </c>
      <c r="N14" s="299">
        <f t="shared" si="1"/>
        <v>100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30</v>
      </c>
      <c r="D15" s="313">
        <f>SWO!CG76</f>
        <v>33</v>
      </c>
      <c r="E15" s="313">
        <f>SWO!CH76</f>
        <v>2.6</v>
      </c>
      <c r="F15" s="313">
        <f>SWO!CI76</f>
        <v>31.6</v>
      </c>
      <c r="G15" s="381">
        <v>300</v>
      </c>
      <c r="H15" s="381">
        <f>SWO!CK76</f>
        <v>26</v>
      </c>
      <c r="I15" s="381">
        <f>SWO!CL76</f>
        <v>316</v>
      </c>
      <c r="J15" s="381">
        <f>SWO!CM76</f>
        <v>0</v>
      </c>
      <c r="K15" s="381">
        <f>SWO!CN76</f>
        <v>316</v>
      </c>
      <c r="L15" s="381">
        <f>SWO!CO76</f>
        <v>316</v>
      </c>
      <c r="M15" s="299">
        <f t="shared" si="0"/>
        <v>105.33333333333334</v>
      </c>
      <c r="N15" s="299">
        <f t="shared" si="1"/>
        <v>95.757575757575765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12</v>
      </c>
      <c r="D16" s="313">
        <f>SWO!CQ76</f>
        <v>18.5</v>
      </c>
      <c r="E16" s="313">
        <f>SWO!CR76</f>
        <v>2</v>
      </c>
      <c r="F16" s="313">
        <f>SWO!CS76</f>
        <v>18.5</v>
      </c>
      <c r="G16" s="381">
        <v>120</v>
      </c>
      <c r="H16" s="381">
        <f>SWO!CU76</f>
        <v>40</v>
      </c>
      <c r="I16" s="381">
        <f>SWO!CV76</f>
        <v>185</v>
      </c>
      <c r="J16" s="381">
        <f>SWO!CW76</f>
        <v>0</v>
      </c>
      <c r="K16" s="381">
        <f>SWO!CX76</f>
        <v>185</v>
      </c>
      <c r="L16" s="381">
        <f>SWO!CY76</f>
        <v>185</v>
      </c>
      <c r="M16" s="299">
        <f t="shared" si="0"/>
        <v>154.16666666666669</v>
      </c>
      <c r="N16" s="299">
        <f t="shared" si="1"/>
        <v>100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22</v>
      </c>
      <c r="D17" s="313">
        <f>SWO!DA76</f>
        <v>44.8</v>
      </c>
      <c r="E17" s="313">
        <f>SWO!DB76</f>
        <v>2.8</v>
      </c>
      <c r="F17" s="313">
        <f>SWO!DC76</f>
        <v>44.8</v>
      </c>
      <c r="G17" s="381">
        <v>220</v>
      </c>
      <c r="H17" s="381">
        <f>SWO!DE76</f>
        <v>28</v>
      </c>
      <c r="I17" s="381">
        <f>SWO!DF76</f>
        <v>448</v>
      </c>
      <c r="J17" s="381">
        <f>SWO!DG76</f>
        <v>0</v>
      </c>
      <c r="K17" s="381">
        <f>SWO!DH76</f>
        <v>448</v>
      </c>
      <c r="L17" s="381">
        <f>SWO!DI76</f>
        <v>448</v>
      </c>
      <c r="M17" s="299">
        <f t="shared" si="0"/>
        <v>203.63636363636363</v>
      </c>
      <c r="N17" s="299">
        <f t="shared" si="1"/>
        <v>100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10</v>
      </c>
      <c r="D18" s="313">
        <f>SWO!DK76</f>
        <v>13</v>
      </c>
      <c r="E18" s="313">
        <f>SWO!DL76</f>
        <v>1.9</v>
      </c>
      <c r="F18" s="313">
        <f>SWO!DM76</f>
        <v>12.9</v>
      </c>
      <c r="G18" s="381">
        <v>100</v>
      </c>
      <c r="H18" s="381">
        <f>SWO!DO76</f>
        <v>19</v>
      </c>
      <c r="I18" s="381">
        <f>SWO!DP76</f>
        <v>129</v>
      </c>
      <c r="J18" s="381">
        <f>SWO!DQ76</f>
        <v>0</v>
      </c>
      <c r="K18" s="381">
        <f>SWO!DR76</f>
        <v>129</v>
      </c>
      <c r="L18" s="381">
        <f>SWO!DS76</f>
        <v>127</v>
      </c>
      <c r="M18" s="299">
        <f t="shared" si="0"/>
        <v>129</v>
      </c>
      <c r="N18" s="299">
        <f t="shared" si="1"/>
        <v>99.230769230769226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27</v>
      </c>
      <c r="D19" s="313">
        <f>SWO!DU76</f>
        <v>27</v>
      </c>
      <c r="E19" s="313">
        <f>SWO!DV76</f>
        <v>1.4</v>
      </c>
      <c r="F19" s="313">
        <f>SWO!DW76</f>
        <v>27</v>
      </c>
      <c r="G19" s="381">
        <v>270</v>
      </c>
      <c r="H19" s="381">
        <f>SWO!DY76</f>
        <v>14</v>
      </c>
      <c r="I19" s="381">
        <f>SWO!DZ76</f>
        <v>270</v>
      </c>
      <c r="J19" s="381">
        <f>SWO!EA76</f>
        <v>0</v>
      </c>
      <c r="K19" s="381">
        <f>SWO!EB76</f>
        <v>270</v>
      </c>
      <c r="L19" s="381">
        <f>SWO!EC76</f>
        <v>270</v>
      </c>
      <c r="M19" s="299">
        <f t="shared" si="0"/>
        <v>100</v>
      </c>
      <c r="N19" s="299">
        <f t="shared" si="1"/>
        <v>100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24</v>
      </c>
      <c r="D20" s="313">
        <f>SWO!EE76</f>
        <v>24</v>
      </c>
      <c r="E20" s="313">
        <f>SWO!EF76</f>
        <v>2.6</v>
      </c>
      <c r="F20" s="313">
        <f>SWO!EG76</f>
        <v>24</v>
      </c>
      <c r="G20" s="381">
        <v>240</v>
      </c>
      <c r="H20" s="381">
        <f>SWO!EI76</f>
        <v>26</v>
      </c>
      <c r="I20" s="381">
        <f>SWO!EJ76</f>
        <v>240</v>
      </c>
      <c r="J20" s="381">
        <f>SWO!EK76</f>
        <v>10</v>
      </c>
      <c r="K20" s="381">
        <f>SWO!EL76</f>
        <v>240</v>
      </c>
      <c r="L20" s="381">
        <f>SWO!EM76</f>
        <v>240</v>
      </c>
      <c r="M20" s="299">
        <f t="shared" si="0"/>
        <v>100</v>
      </c>
      <c r="N20" s="299">
        <f t="shared" si="1"/>
        <v>100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22</v>
      </c>
      <c r="D21" s="313">
        <f>SWO!EO76</f>
        <v>44</v>
      </c>
      <c r="E21" s="313">
        <f>SWO!EP76</f>
        <v>10</v>
      </c>
      <c r="F21" s="313">
        <f>SWO!EQ76</f>
        <v>44</v>
      </c>
      <c r="G21" s="381">
        <v>220</v>
      </c>
      <c r="H21" s="381">
        <f>SWO!ES76</f>
        <v>100</v>
      </c>
      <c r="I21" s="381">
        <f>SWO!ET76</f>
        <v>440</v>
      </c>
      <c r="J21" s="381">
        <f>SWO!EU76</f>
        <v>0</v>
      </c>
      <c r="K21" s="381">
        <f>SWO!EV76</f>
        <v>440</v>
      </c>
      <c r="L21" s="381">
        <f>SWO!EW76</f>
        <v>440</v>
      </c>
      <c r="M21" s="299">
        <f t="shared" si="0"/>
        <v>200</v>
      </c>
      <c r="N21" s="299">
        <f t="shared" si="1"/>
        <v>100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12</v>
      </c>
      <c r="D22" s="313">
        <f>SWO!EY76</f>
        <v>15</v>
      </c>
      <c r="E22" s="313">
        <f>SWO!EZ76</f>
        <v>0.9</v>
      </c>
      <c r="F22" s="313">
        <f>SWO!FA76</f>
        <v>15</v>
      </c>
      <c r="G22" s="381">
        <v>120</v>
      </c>
      <c r="H22" s="381">
        <f>SWO!FC76</f>
        <v>9</v>
      </c>
      <c r="I22" s="381">
        <f>SWO!FD76</f>
        <v>150</v>
      </c>
      <c r="J22" s="381">
        <f>SWO!FE76</f>
        <v>0</v>
      </c>
      <c r="K22" s="381">
        <f>SWO!FF76</f>
        <v>150</v>
      </c>
      <c r="L22" s="381">
        <f>SWO!FG76</f>
        <v>150</v>
      </c>
      <c r="M22" s="299">
        <f t="shared" si="0"/>
        <v>125</v>
      </c>
      <c r="N22" s="299">
        <f t="shared" si="1"/>
        <v>100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7</v>
      </c>
      <c r="D23" s="313">
        <f>SWO!FI76</f>
        <v>5</v>
      </c>
      <c r="E23" s="313">
        <f>SWO!FJ76</f>
        <v>0.1</v>
      </c>
      <c r="F23" s="313">
        <f>SWO!FK76</f>
        <v>3.6</v>
      </c>
      <c r="G23" s="381">
        <v>70</v>
      </c>
      <c r="H23" s="381">
        <f>SWO!FM76</f>
        <v>1</v>
      </c>
      <c r="I23" s="381">
        <f>SWO!FN76</f>
        <v>36</v>
      </c>
      <c r="J23" s="381">
        <f>SWO!FO76</f>
        <v>0</v>
      </c>
      <c r="K23" s="381">
        <f>SWO!FP76</f>
        <v>0</v>
      </c>
      <c r="L23" s="381">
        <f>SWO!FQ76</f>
        <v>0</v>
      </c>
      <c r="M23" s="299">
        <f t="shared" si="0"/>
        <v>51.428571428571438</v>
      </c>
      <c r="N23" s="299">
        <f t="shared" si="1"/>
        <v>72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2</v>
      </c>
      <c r="D24" s="313">
        <f>SWO!FS76</f>
        <v>0.9</v>
      </c>
      <c r="E24" s="313">
        <f>SWO!FT76</f>
        <v>0.9</v>
      </c>
      <c r="F24" s="313">
        <f>SWO!FU76</f>
        <v>0.9</v>
      </c>
      <c r="G24" s="381">
        <v>20</v>
      </c>
      <c r="H24" s="381">
        <f>SWO!FW76</f>
        <v>9</v>
      </c>
      <c r="I24" s="381">
        <f>SWO!FX76</f>
        <v>9</v>
      </c>
      <c r="J24" s="381">
        <f>SWO!FY76</f>
        <v>0</v>
      </c>
      <c r="K24" s="381">
        <f>SWO!FZ76</f>
        <v>9</v>
      </c>
      <c r="L24" s="381">
        <f>SWO!GA76</f>
        <v>9</v>
      </c>
      <c r="M24" s="299">
        <f t="shared" si="0"/>
        <v>45</v>
      </c>
      <c r="N24" s="299">
        <f t="shared" si="1"/>
        <v>100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9</v>
      </c>
      <c r="D25" s="313">
        <f>SWO!GC76</f>
        <v>7</v>
      </c>
      <c r="E25" s="313">
        <f>SWO!GD76</f>
        <v>0.5</v>
      </c>
      <c r="F25" s="313">
        <f>SWO!GE76</f>
        <v>7</v>
      </c>
      <c r="G25" s="381">
        <v>90</v>
      </c>
      <c r="H25" s="381">
        <f>SWO!GG76</f>
        <v>5</v>
      </c>
      <c r="I25" s="381">
        <f>SWO!GH76</f>
        <v>70</v>
      </c>
      <c r="J25" s="381">
        <f>SWO!GI76</f>
        <v>0</v>
      </c>
      <c r="K25" s="381">
        <f>SWO!GJ76</f>
        <v>70</v>
      </c>
      <c r="L25" s="381">
        <f>SWO!GK76</f>
        <v>70</v>
      </c>
      <c r="M25" s="299">
        <f t="shared" si="0"/>
        <v>77.777777777777786</v>
      </c>
      <c r="N25" s="299">
        <f t="shared" si="1"/>
        <v>100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2</v>
      </c>
      <c r="D26" s="313">
        <f>SWO!GM76</f>
        <v>4</v>
      </c>
      <c r="E26" s="313">
        <f>SWO!GN76</f>
        <v>0</v>
      </c>
      <c r="F26" s="313">
        <f>SWO!GO76</f>
        <v>4</v>
      </c>
      <c r="G26" s="381">
        <v>20</v>
      </c>
      <c r="H26" s="381">
        <f>SWO!GQ76</f>
        <v>0</v>
      </c>
      <c r="I26" s="381">
        <f>SWO!GR76</f>
        <v>40</v>
      </c>
      <c r="J26" s="381">
        <f>SWO!GS76</f>
        <v>0</v>
      </c>
      <c r="K26" s="381">
        <f>SWO!GT76</f>
        <v>40</v>
      </c>
      <c r="L26" s="381">
        <f>SWO!GU76</f>
        <v>40</v>
      </c>
      <c r="M26" s="299">
        <f t="shared" si="0"/>
        <v>200</v>
      </c>
      <c r="N26" s="299">
        <f t="shared" si="1"/>
        <v>100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1</v>
      </c>
      <c r="D27" s="313">
        <f>SWO!GW76</f>
        <v>1.8</v>
      </c>
      <c r="E27" s="313">
        <f>SWO!GX76</f>
        <v>0.3</v>
      </c>
      <c r="F27" s="313">
        <f>SWO!GY76</f>
        <v>0.6</v>
      </c>
      <c r="G27" s="381">
        <v>10</v>
      </c>
      <c r="H27" s="381">
        <f>SWO!HA76</f>
        <v>3</v>
      </c>
      <c r="I27" s="381">
        <f>SWO!HB76</f>
        <v>6</v>
      </c>
      <c r="J27" s="381">
        <f>SWO!HC76</f>
        <v>0</v>
      </c>
      <c r="K27" s="381">
        <f>SWO!HD76</f>
        <v>6</v>
      </c>
      <c r="L27" s="381">
        <f>SWO!HE76</f>
        <v>6</v>
      </c>
      <c r="M27" s="299">
        <f t="shared" si="0"/>
        <v>60</v>
      </c>
      <c r="N27" s="299">
        <f t="shared" si="1"/>
        <v>33.333333333333329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4</v>
      </c>
      <c r="D28" s="313">
        <f>SWO!HG76</f>
        <v>3.4</v>
      </c>
      <c r="E28" s="313">
        <f>SWO!HH76</f>
        <v>0.9</v>
      </c>
      <c r="F28" s="313">
        <f>SWO!HI76</f>
        <v>3.4</v>
      </c>
      <c r="G28" s="381">
        <v>40</v>
      </c>
      <c r="H28" s="381">
        <f>SWO!HK76</f>
        <v>9</v>
      </c>
      <c r="I28" s="381">
        <f>SWO!HL76</f>
        <v>34</v>
      </c>
      <c r="J28" s="381">
        <f>SWO!HM76</f>
        <v>0</v>
      </c>
      <c r="K28" s="381">
        <f>SWO!HN76</f>
        <v>34</v>
      </c>
      <c r="L28" s="381">
        <f>SWO!HO76</f>
        <v>34</v>
      </c>
      <c r="M28" s="299">
        <f t="shared" si="0"/>
        <v>85</v>
      </c>
      <c r="N28" s="299">
        <f t="shared" si="1"/>
        <v>100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3</v>
      </c>
      <c r="D29" s="313">
        <f>SWO!HQ76</f>
        <v>5</v>
      </c>
      <c r="E29" s="313">
        <f>SWO!HR76</f>
        <v>0.6</v>
      </c>
      <c r="F29" s="313">
        <f>SWO!HS76</f>
        <v>4.5999999999999996</v>
      </c>
      <c r="G29" s="381">
        <v>30</v>
      </c>
      <c r="H29" s="381">
        <f>SWO!HU76</f>
        <v>6</v>
      </c>
      <c r="I29" s="381">
        <f>SWO!HV76</f>
        <v>46</v>
      </c>
      <c r="J29" s="381">
        <f>SWO!HW76</f>
        <v>0</v>
      </c>
      <c r="K29" s="381">
        <f>SWO!HX76</f>
        <v>46</v>
      </c>
      <c r="L29" s="381">
        <f>SWO!HY76</f>
        <v>46</v>
      </c>
      <c r="M29" s="299">
        <f t="shared" si="0"/>
        <v>153.33333333333331</v>
      </c>
      <c r="N29" s="299">
        <f t="shared" si="1"/>
        <v>92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</v>
      </c>
      <c r="D30" s="313">
        <f>SWO!IA76</f>
        <v>0</v>
      </c>
      <c r="E30" s="313">
        <f>SWO!IB76</f>
        <v>0</v>
      </c>
      <c r="F30" s="313">
        <f>SWO!IC76</f>
        <v>0</v>
      </c>
      <c r="G30" s="381">
        <v>0</v>
      </c>
      <c r="H30" s="381">
        <f>SWO!IE76</f>
        <v>0</v>
      </c>
      <c r="I30" s="381">
        <f>SWO!IF76</f>
        <v>0</v>
      </c>
      <c r="J30" s="381">
        <f>SWO!IG76</f>
        <v>0</v>
      </c>
      <c r="K30" s="381">
        <f>SWO!IH76</f>
        <v>0</v>
      </c>
      <c r="L30" s="381">
        <f>SWO!II76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9</v>
      </c>
      <c r="D31" s="313">
        <f>SWO!IK76</f>
        <v>5</v>
      </c>
      <c r="E31" s="313">
        <f>SWO!IL76</f>
        <v>0.4</v>
      </c>
      <c r="F31" s="313">
        <f>SWO!IM76</f>
        <v>5</v>
      </c>
      <c r="G31" s="381">
        <v>90</v>
      </c>
      <c r="H31" s="381">
        <f>SWO!IO76</f>
        <v>4</v>
      </c>
      <c r="I31" s="381">
        <f>SWO!IP76</f>
        <v>50</v>
      </c>
      <c r="J31" s="381">
        <f>SWO!IQ76</f>
        <v>0</v>
      </c>
      <c r="K31" s="381">
        <f>SWO!IR76</f>
        <v>50</v>
      </c>
      <c r="L31" s="381">
        <f>SWO!IS76</f>
        <v>50</v>
      </c>
      <c r="M31" s="299">
        <f t="shared" si="0"/>
        <v>55.555555555555557</v>
      </c>
      <c r="N31" s="299">
        <f t="shared" si="1"/>
        <v>100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3</v>
      </c>
      <c r="D32" s="313">
        <f>SWO!IU76</f>
        <v>2</v>
      </c>
      <c r="E32" s="313">
        <f>SWO!IV76</f>
        <v>0.5</v>
      </c>
      <c r="F32" s="313">
        <f>SWO!IW76</f>
        <v>2</v>
      </c>
      <c r="G32" s="381">
        <v>30</v>
      </c>
      <c r="H32" s="381">
        <f>SWO!IY76</f>
        <v>0</v>
      </c>
      <c r="I32" s="381">
        <f>SWO!IZ76</f>
        <v>20</v>
      </c>
      <c r="J32" s="381">
        <f>SWO!JA76</f>
        <v>0</v>
      </c>
      <c r="K32" s="381">
        <f>SWO!JB76</f>
        <v>20</v>
      </c>
      <c r="L32" s="381">
        <f>SWO!JC76</f>
        <v>20</v>
      </c>
      <c r="M32" s="299">
        <f t="shared" si="0"/>
        <v>66.666666666666657</v>
      </c>
      <c r="N32" s="299">
        <f t="shared" si="1"/>
        <v>100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7</v>
      </c>
      <c r="D33" s="313">
        <f>SWO!JE76</f>
        <v>8.8000000000000007</v>
      </c>
      <c r="E33" s="313">
        <f>SWO!JF76</f>
        <v>0.8</v>
      </c>
      <c r="F33" s="313">
        <f>SWO!JG76</f>
        <v>8.8000000000000007</v>
      </c>
      <c r="G33" s="381">
        <v>70</v>
      </c>
      <c r="H33" s="381">
        <f>SWO!JI76</f>
        <v>8</v>
      </c>
      <c r="I33" s="381">
        <f>SWO!JJ76</f>
        <v>88</v>
      </c>
      <c r="J33" s="381">
        <f>SWO!JK76</f>
        <v>0</v>
      </c>
      <c r="K33" s="381">
        <f>SWO!JL76</f>
        <v>88</v>
      </c>
      <c r="L33" s="381">
        <f>SWO!JM76</f>
        <v>76</v>
      </c>
      <c r="M33" s="299">
        <f t="shared" si="0"/>
        <v>125.71428571428574</v>
      </c>
      <c r="N33" s="299">
        <f t="shared" si="1"/>
        <v>100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10</v>
      </c>
      <c r="D34" s="313">
        <f>SWO!JO76</f>
        <v>25</v>
      </c>
      <c r="E34" s="313">
        <f>SWO!JP76</f>
        <v>0</v>
      </c>
      <c r="F34" s="313">
        <f>SWO!JQ76</f>
        <v>17.8</v>
      </c>
      <c r="G34" s="381">
        <v>100</v>
      </c>
      <c r="H34" s="381">
        <f>SWO!JS76</f>
        <v>0</v>
      </c>
      <c r="I34" s="381">
        <f>SWO!JT76</f>
        <v>178</v>
      </c>
      <c r="J34" s="381">
        <f>SWO!JU76</f>
        <v>0</v>
      </c>
      <c r="K34" s="381">
        <f>SWO!JV76</f>
        <v>178</v>
      </c>
      <c r="L34" s="381">
        <f>SWO!JW76</f>
        <v>178</v>
      </c>
      <c r="M34" s="299">
        <f t="shared" si="0"/>
        <v>178</v>
      </c>
      <c r="N34" s="299">
        <f t="shared" si="1"/>
        <v>71.2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5</v>
      </c>
      <c r="D35" s="313">
        <f>SWO!JY76</f>
        <v>6.6</v>
      </c>
      <c r="E35" s="313">
        <f>SWO!JZ76</f>
        <v>1</v>
      </c>
      <c r="F35" s="313">
        <f>SWO!KA76</f>
        <v>6.6</v>
      </c>
      <c r="G35" s="381">
        <v>50</v>
      </c>
      <c r="H35" s="381">
        <f>SWO!KC76</f>
        <v>10</v>
      </c>
      <c r="I35" s="381">
        <f>SWO!KD76</f>
        <v>66</v>
      </c>
      <c r="J35" s="381">
        <f>SWO!KE76</f>
        <v>0</v>
      </c>
      <c r="K35" s="381">
        <f>SWO!KF76</f>
        <v>66</v>
      </c>
      <c r="L35" s="381">
        <f>SWO!KG76</f>
        <v>66</v>
      </c>
      <c r="M35" s="299">
        <f t="shared" si="0"/>
        <v>131.99999999999997</v>
      </c>
      <c r="N35" s="299">
        <f t="shared" si="1"/>
        <v>100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20</v>
      </c>
      <c r="D36" s="313">
        <f>SWO!KI76</f>
        <v>48.4</v>
      </c>
      <c r="E36" s="313">
        <f>SWO!KJ76</f>
        <v>14.9</v>
      </c>
      <c r="F36" s="313">
        <f>SWO!KK76</f>
        <v>48.4</v>
      </c>
      <c r="G36" s="381">
        <v>200</v>
      </c>
      <c r="H36" s="381">
        <f>SWO!KM76</f>
        <v>149</v>
      </c>
      <c r="I36" s="381">
        <f>SWO!KN76</f>
        <v>484</v>
      </c>
      <c r="J36" s="381">
        <f>SWO!KO76</f>
        <v>0</v>
      </c>
      <c r="K36" s="381">
        <f>SWO!KP76</f>
        <v>484</v>
      </c>
      <c r="L36" s="381">
        <f>SWO!KQ76</f>
        <v>484</v>
      </c>
      <c r="M36" s="299">
        <f t="shared" si="0"/>
        <v>242</v>
      </c>
      <c r="N36" s="299">
        <f t="shared" si="1"/>
        <v>100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3.5</v>
      </c>
      <c r="D37" s="313">
        <f>SWO!KS76</f>
        <v>4.2</v>
      </c>
      <c r="E37" s="313">
        <f>SWO!KT76</f>
        <v>0.8</v>
      </c>
      <c r="F37" s="313">
        <f>SWO!KU76</f>
        <v>4.2</v>
      </c>
      <c r="G37" s="381">
        <v>35</v>
      </c>
      <c r="H37" s="381">
        <f>SWO!KW76</f>
        <v>8</v>
      </c>
      <c r="I37" s="381">
        <f>SWO!KX76</f>
        <v>42</v>
      </c>
      <c r="J37" s="381">
        <f>SWO!KY76</f>
        <v>0</v>
      </c>
      <c r="K37" s="381">
        <f>SWO!KZ76</f>
        <v>42</v>
      </c>
      <c r="L37" s="381">
        <f>SWO!LA76</f>
        <v>42</v>
      </c>
      <c r="M37" s="299">
        <f t="shared" si="0"/>
        <v>120</v>
      </c>
      <c r="N37" s="299">
        <f t="shared" si="1"/>
        <v>100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2</v>
      </c>
      <c r="D38" s="313">
        <f>SWO!LC76</f>
        <v>2.2000000000000002</v>
      </c>
      <c r="E38" s="313">
        <f>SWO!LD76</f>
        <v>0.2</v>
      </c>
      <c r="F38" s="313">
        <f>SWO!LE76</f>
        <v>2.2000000000000002</v>
      </c>
      <c r="G38" s="381">
        <v>20</v>
      </c>
      <c r="H38" s="381">
        <f>SWO!LG76</f>
        <v>3</v>
      </c>
      <c r="I38" s="381">
        <f>SWO!LH76</f>
        <v>22</v>
      </c>
      <c r="J38" s="381">
        <f>SWO!LI76</f>
        <v>0</v>
      </c>
      <c r="K38" s="381">
        <f>SWO!LJ76</f>
        <v>2</v>
      </c>
      <c r="L38" s="381">
        <f>SWO!LK76</f>
        <v>2</v>
      </c>
      <c r="M38" s="299">
        <f t="shared" si="0"/>
        <v>110.00000000000001</v>
      </c>
      <c r="N38" s="299">
        <f t="shared" si="1"/>
        <v>100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4</v>
      </c>
      <c r="D39" s="313">
        <f>SWO!LM76</f>
        <v>3.9</v>
      </c>
      <c r="E39" s="313">
        <f>SWO!LN76</f>
        <v>0.8</v>
      </c>
      <c r="F39" s="313">
        <f>SWO!LO76</f>
        <v>3.9</v>
      </c>
      <c r="G39" s="381">
        <v>40</v>
      </c>
      <c r="H39" s="381">
        <f>SWO!LQ76</f>
        <v>8</v>
      </c>
      <c r="I39" s="381">
        <f>SWO!LR76</f>
        <v>39</v>
      </c>
      <c r="J39" s="381">
        <f>SWO!LS76</f>
        <v>0</v>
      </c>
      <c r="K39" s="381">
        <f>SWO!LT76</f>
        <v>39</v>
      </c>
      <c r="L39" s="381">
        <f>SWO!LU76</f>
        <v>39</v>
      </c>
      <c r="M39" s="302">
        <f t="shared" si="0"/>
        <v>97.5</v>
      </c>
      <c r="N39" s="302">
        <f t="shared" si="1"/>
        <v>100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435.5</v>
      </c>
      <c r="D40" s="303">
        <f t="shared" ref="D40:L40" si="2">SUM(D7:D39)</f>
        <v>550.00000000000011</v>
      </c>
      <c r="E40" s="303">
        <f t="shared" si="2"/>
        <v>81.8</v>
      </c>
      <c r="F40" s="303">
        <f t="shared" si="2"/>
        <v>538.30000000000007</v>
      </c>
      <c r="G40" s="382">
        <f t="shared" si="2"/>
        <v>4355</v>
      </c>
      <c r="H40" s="382">
        <f t="shared" si="2"/>
        <v>769</v>
      </c>
      <c r="I40" s="382">
        <f t="shared" si="2"/>
        <v>5383</v>
      </c>
      <c r="J40" s="382">
        <f t="shared" si="2"/>
        <v>140</v>
      </c>
      <c r="K40" s="382">
        <f t="shared" si="2"/>
        <v>5227</v>
      </c>
      <c r="L40" s="382">
        <f t="shared" si="2"/>
        <v>5191</v>
      </c>
      <c r="M40" s="305">
        <f t="shared" si="0"/>
        <v>123.60505166475318</v>
      </c>
      <c r="N40" s="306">
        <f t="shared" si="1"/>
        <v>97.872727272727261</v>
      </c>
    </row>
    <row r="41" spans="1:14" ht="22.5" x14ac:dyDescent="0.25">
      <c r="A41" s="1740" t="s">
        <v>309</v>
      </c>
      <c r="B41" s="1741"/>
      <c r="C41" s="322"/>
      <c r="D41" s="331">
        <f>SWO!MQ76</f>
        <v>0</v>
      </c>
      <c r="E41" s="331">
        <f>SWO!MR76</f>
        <v>0</v>
      </c>
      <c r="F41" s="331">
        <f>SWO!MS76</f>
        <v>0</v>
      </c>
      <c r="G41" s="383">
        <f>SWO!MT76</f>
        <v>0</v>
      </c>
      <c r="H41" s="383">
        <f>SWO!MU76</f>
        <v>0</v>
      </c>
      <c r="I41" s="383">
        <f>SWO!MV76</f>
        <v>0</v>
      </c>
      <c r="J41" s="383">
        <f>SWO!MW76</f>
        <v>0</v>
      </c>
      <c r="K41" s="383">
        <f>SWO!MX76</f>
        <v>0</v>
      </c>
      <c r="L41" s="383">
        <f>SWO!MY76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435.5</v>
      </c>
      <c r="D43" s="310">
        <f t="shared" si="3"/>
        <v>550.00000000000011</v>
      </c>
      <c r="E43" s="310">
        <f t="shared" si="3"/>
        <v>81.8</v>
      </c>
      <c r="F43" s="310">
        <f t="shared" si="3"/>
        <v>538.30000000000007</v>
      </c>
      <c r="G43" s="385">
        <f t="shared" si="3"/>
        <v>4355</v>
      </c>
      <c r="H43" s="385">
        <f t="shared" si="3"/>
        <v>769</v>
      </c>
      <c r="I43" s="385">
        <f t="shared" si="3"/>
        <v>5383</v>
      </c>
      <c r="J43" s="385">
        <f t="shared" si="3"/>
        <v>140</v>
      </c>
      <c r="K43" s="385">
        <f t="shared" si="3"/>
        <v>5227</v>
      </c>
      <c r="L43" s="385">
        <f t="shared" si="3"/>
        <v>5191</v>
      </c>
      <c r="M43" s="305">
        <f t="shared" si="0"/>
        <v>123.60505166475318</v>
      </c>
      <c r="N43" s="306">
        <f t="shared" si="1"/>
        <v>97.872727272727261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view="pageBreakPreview" zoomScale="70" zoomScaleSheetLayoutView="70" workbookViewId="0">
      <pane xSplit="2" ySplit="6" topLeftCell="C10" activePane="bottomRight" state="frozen"/>
      <selection activeCell="J55" sqref="J55"/>
      <selection pane="topRight" activeCell="J55" sqref="J55"/>
      <selection pane="bottomLeft" activeCell="J55" sqref="J55"/>
      <selection pane="bottomRight" activeCell="U10" sqref="U10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12.28515625" style="291" customWidth="1"/>
    <col min="8" max="8" width="9.85546875" style="291" customWidth="1"/>
    <col min="9" max="9" width="9.28515625" style="291" customWidth="1"/>
    <col min="10" max="10" width="8.42578125" style="291" customWidth="1"/>
    <col min="11" max="11" width="10.28515625" style="291" customWidth="1"/>
    <col min="12" max="12" width="9.855468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6" ht="30.6" customHeight="1" x14ac:dyDescent="0.25">
      <c r="A1" s="1719"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6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6" ht="30.6" customHeight="1" thickBot="1" x14ac:dyDescent="0.3">
      <c r="A3" s="1725" t="s">
        <v>318</v>
      </c>
      <c r="B3" s="1726"/>
      <c r="C3" s="1748" t="s">
        <v>312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6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6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6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6" s="293" customFormat="1" ht="24.6" customHeight="1" x14ac:dyDescent="0.25">
      <c r="A7" s="372">
        <v>1</v>
      </c>
      <c r="B7" s="325" t="s">
        <v>263</v>
      </c>
      <c r="C7" s="317">
        <v>3</v>
      </c>
      <c r="D7" s="313">
        <f>SWO!E7</f>
        <v>5.55</v>
      </c>
      <c r="E7" s="312">
        <f>SWO!F7</f>
        <v>0.55000000000000004</v>
      </c>
      <c r="F7" s="312">
        <f>SWO!G7</f>
        <v>5.55</v>
      </c>
      <c r="G7" s="381">
        <v>461.5384615384616</v>
      </c>
      <c r="H7" s="381">
        <f>SWO!I7</f>
        <v>104</v>
      </c>
      <c r="I7" s="381">
        <f>SWO!J7</f>
        <v>1059</v>
      </c>
      <c r="J7" s="381">
        <f>SWO!K7</f>
        <v>0</v>
      </c>
      <c r="K7" s="381">
        <f>SWO!L7</f>
        <v>1059</v>
      </c>
      <c r="L7" s="381">
        <f>SWO!M7</f>
        <v>921</v>
      </c>
      <c r="M7" s="308">
        <f>F7/C7*100</f>
        <v>185</v>
      </c>
      <c r="N7" s="308">
        <f>F7/D7*100</f>
        <v>100</v>
      </c>
      <c r="O7" s="396" t="s">
        <v>263</v>
      </c>
      <c r="P7" s="395">
        <v>201</v>
      </c>
    </row>
    <row r="8" spans="1:16" s="293" customFormat="1" ht="24.6" customHeight="1" x14ac:dyDescent="0.25">
      <c r="A8" s="373">
        <v>2</v>
      </c>
      <c r="B8" s="326" t="s">
        <v>264</v>
      </c>
      <c r="C8" s="318">
        <v>3.3</v>
      </c>
      <c r="D8" s="313">
        <f>SWO!O7</f>
        <v>3</v>
      </c>
      <c r="E8" s="312">
        <f>SWO!P7</f>
        <v>0</v>
      </c>
      <c r="F8" s="312">
        <f>SWO!Q7</f>
        <v>2.99</v>
      </c>
      <c r="G8" s="381">
        <v>507.69230769230768</v>
      </c>
      <c r="H8" s="381">
        <f>SWO!S7</f>
        <v>0</v>
      </c>
      <c r="I8" s="381">
        <f>SWO!T7</f>
        <v>521</v>
      </c>
      <c r="J8" s="381">
        <f>SWO!U7</f>
        <v>0</v>
      </c>
      <c r="K8" s="381">
        <f>SWO!V7</f>
        <v>521</v>
      </c>
      <c r="L8" s="381">
        <f>SWO!W7</f>
        <v>114</v>
      </c>
      <c r="M8" s="299">
        <f t="shared" ref="M8:M43" si="0">F8/C8*100</f>
        <v>90.606060606060609</v>
      </c>
      <c r="N8" s="299">
        <f t="shared" ref="N8:N43" si="1">F8/D8*100</f>
        <v>99.666666666666671</v>
      </c>
      <c r="O8" s="397" t="s">
        <v>264</v>
      </c>
      <c r="P8" s="395">
        <v>10</v>
      </c>
    </row>
    <row r="9" spans="1:16" s="293" customFormat="1" ht="24.6" customHeight="1" x14ac:dyDescent="0.25">
      <c r="A9" s="373">
        <v>3</v>
      </c>
      <c r="B9" s="326" t="s">
        <v>265</v>
      </c>
      <c r="C9" s="318">
        <v>10</v>
      </c>
      <c r="D9" s="313">
        <f>SWO!Y7</f>
        <v>12</v>
      </c>
      <c r="E9" s="312">
        <f>SWO!Z7</f>
        <v>0</v>
      </c>
      <c r="F9" s="312">
        <f>SWO!AA7</f>
        <v>7.46</v>
      </c>
      <c r="G9" s="381">
        <v>1538.4615384615386</v>
      </c>
      <c r="H9" s="381">
        <f>SWO!AC7</f>
        <v>0</v>
      </c>
      <c r="I9" s="381">
        <f>SWO!AD7</f>
        <v>1344</v>
      </c>
      <c r="J9" s="381">
        <f>SWO!AE7</f>
        <v>0</v>
      </c>
      <c r="K9" s="381">
        <f>SWO!AF7</f>
        <v>1344</v>
      </c>
      <c r="L9" s="381">
        <f>SWO!AG7</f>
        <v>1344</v>
      </c>
      <c r="M9" s="299">
        <f t="shared" si="0"/>
        <v>74.599999999999994</v>
      </c>
      <c r="N9" s="299">
        <f t="shared" si="1"/>
        <v>62.166666666666671</v>
      </c>
      <c r="O9" s="397" t="s">
        <v>265</v>
      </c>
      <c r="P9" s="395">
        <v>5.5</v>
      </c>
    </row>
    <row r="10" spans="1:16" s="293" customFormat="1" ht="24.6" customHeight="1" x14ac:dyDescent="0.25">
      <c r="A10" s="373">
        <v>4</v>
      </c>
      <c r="B10" s="326" t="s">
        <v>266</v>
      </c>
      <c r="C10" s="318">
        <v>2.5</v>
      </c>
      <c r="D10" s="313">
        <f>SWO!AI7</f>
        <v>2.4</v>
      </c>
      <c r="E10" s="312">
        <f>SWO!AJ7</f>
        <v>0.33</v>
      </c>
      <c r="F10" s="312">
        <f>SWO!AK7</f>
        <v>2.33</v>
      </c>
      <c r="G10" s="381">
        <v>384.61538461538464</v>
      </c>
      <c r="H10" s="381">
        <f>SWO!AM7</f>
        <v>0</v>
      </c>
      <c r="I10" s="381">
        <f>SWO!AN7</f>
        <v>428</v>
      </c>
      <c r="J10" s="381">
        <f>SWO!AO7</f>
        <v>0</v>
      </c>
      <c r="K10" s="381">
        <f>SWO!AP7</f>
        <v>0</v>
      </c>
      <c r="L10" s="381">
        <f>SWO!AQ7</f>
        <v>0</v>
      </c>
      <c r="M10" s="299">
        <f t="shared" si="0"/>
        <v>93.2</v>
      </c>
      <c r="N10" s="299">
        <f t="shared" si="1"/>
        <v>97.083333333333343</v>
      </c>
      <c r="O10" s="397" t="s">
        <v>266</v>
      </c>
      <c r="P10" s="395">
        <v>1.4</v>
      </c>
    </row>
    <row r="11" spans="1:16" s="293" customFormat="1" ht="24.6" customHeight="1" x14ac:dyDescent="0.25">
      <c r="A11" s="373">
        <v>5</v>
      </c>
      <c r="B11" s="326" t="s">
        <v>267</v>
      </c>
      <c r="C11" s="318">
        <v>11</v>
      </c>
      <c r="D11" s="313">
        <f>SWO!AS7</f>
        <v>12.1</v>
      </c>
      <c r="E11" s="312">
        <f>SWO!AT7</f>
        <v>7.0000000000000007E-2</v>
      </c>
      <c r="F11" s="312">
        <f>SWO!AU7</f>
        <v>10.62</v>
      </c>
      <c r="G11" s="381">
        <v>1692.3076923076922</v>
      </c>
      <c r="H11" s="381">
        <f>SWO!AW7</f>
        <v>12</v>
      </c>
      <c r="I11" s="381">
        <f>SWO!AX7</f>
        <v>1924</v>
      </c>
      <c r="J11" s="381">
        <f>SWO!AY7</f>
        <v>0</v>
      </c>
      <c r="K11" s="381">
        <f>SWO!AZ7</f>
        <v>1924</v>
      </c>
      <c r="L11" s="381">
        <f>SWO!BA7</f>
        <v>1924</v>
      </c>
      <c r="M11" s="299">
        <f t="shared" si="0"/>
        <v>96.545454545454533</v>
      </c>
      <c r="N11" s="299">
        <f t="shared" si="1"/>
        <v>87.7685950413223</v>
      </c>
      <c r="O11" s="397" t="s">
        <v>267</v>
      </c>
      <c r="P11" s="395">
        <v>4</v>
      </c>
    </row>
    <row r="12" spans="1:16" s="294" customFormat="1" ht="24.6" customHeight="1" x14ac:dyDescent="0.25">
      <c r="A12" s="374">
        <v>6</v>
      </c>
      <c r="B12" s="327" t="s">
        <v>268</v>
      </c>
      <c r="C12" s="319">
        <v>20</v>
      </c>
      <c r="D12" s="313">
        <f>SWO!BC7</f>
        <v>18</v>
      </c>
      <c r="E12" s="312">
        <f>SWO!BD7</f>
        <v>0.75</v>
      </c>
      <c r="F12" s="312">
        <f>SWO!BE7</f>
        <v>17.96</v>
      </c>
      <c r="G12" s="381">
        <v>3076.9230769230771</v>
      </c>
      <c r="H12" s="381">
        <f>SWO!BG7</f>
        <v>0</v>
      </c>
      <c r="I12" s="381">
        <f>SWO!BH7</f>
        <v>3000</v>
      </c>
      <c r="J12" s="381">
        <f>SWO!BI7</f>
        <v>0</v>
      </c>
      <c r="K12" s="381">
        <f>SWO!BJ7</f>
        <v>3000</v>
      </c>
      <c r="L12" s="381">
        <f>SWO!BK7</f>
        <v>3000</v>
      </c>
      <c r="M12" s="299">
        <f t="shared" si="0"/>
        <v>89.8</v>
      </c>
      <c r="N12" s="299">
        <f t="shared" si="1"/>
        <v>99.777777777777786</v>
      </c>
      <c r="O12" s="397" t="s">
        <v>268</v>
      </c>
      <c r="P12" s="395">
        <v>2.5</v>
      </c>
    </row>
    <row r="13" spans="1:16" s="294" customFormat="1" ht="24.6" customHeight="1" x14ac:dyDescent="0.25">
      <c r="A13" s="374">
        <v>7</v>
      </c>
      <c r="B13" s="327" t="s">
        <v>269</v>
      </c>
      <c r="C13" s="318">
        <v>15</v>
      </c>
      <c r="D13" s="313">
        <f>SWO!BM7</f>
        <v>13</v>
      </c>
      <c r="E13" s="312">
        <f>SWO!BN7</f>
        <v>0</v>
      </c>
      <c r="F13" s="312">
        <f>SWO!BO7</f>
        <v>13</v>
      </c>
      <c r="G13" s="381">
        <v>2307.6923076923076</v>
      </c>
      <c r="H13" s="381">
        <f>SWO!BQ7</f>
        <v>0</v>
      </c>
      <c r="I13" s="381">
        <f>SWO!BR7</f>
        <v>2519</v>
      </c>
      <c r="J13" s="381">
        <f>SWO!BS7</f>
        <v>0</v>
      </c>
      <c r="K13" s="381">
        <f>SWO!BT7</f>
        <v>2519</v>
      </c>
      <c r="L13" s="381">
        <f>SWO!BU7</f>
        <v>2519</v>
      </c>
      <c r="M13" s="299">
        <f t="shared" si="0"/>
        <v>86.666666666666671</v>
      </c>
      <c r="N13" s="299">
        <f t="shared" si="1"/>
        <v>100</v>
      </c>
      <c r="O13" s="397" t="s">
        <v>269</v>
      </c>
      <c r="P13" s="395">
        <v>4</v>
      </c>
    </row>
    <row r="14" spans="1:16" s="293" customFormat="1" ht="24.6" customHeight="1" x14ac:dyDescent="0.25">
      <c r="A14" s="373">
        <v>8</v>
      </c>
      <c r="B14" s="326" t="s">
        <v>270</v>
      </c>
      <c r="C14" s="318">
        <v>7.75</v>
      </c>
      <c r="D14" s="313">
        <f>SWO!BW7</f>
        <v>11</v>
      </c>
      <c r="E14" s="312">
        <f>SWO!BX7</f>
        <v>0</v>
      </c>
      <c r="F14" s="312">
        <f>SWO!BY7</f>
        <v>11</v>
      </c>
      <c r="G14" s="381">
        <v>1192.3076923076924</v>
      </c>
      <c r="H14" s="381">
        <f>SWO!CA7</f>
        <v>0</v>
      </c>
      <c r="I14" s="381">
        <f>SWO!CB7</f>
        <v>2200</v>
      </c>
      <c r="J14" s="381">
        <f>SWO!CC7</f>
        <v>0</v>
      </c>
      <c r="K14" s="381">
        <f>SWO!CD7</f>
        <v>2200</v>
      </c>
      <c r="L14" s="381">
        <f>SWO!CE7</f>
        <v>2200</v>
      </c>
      <c r="M14" s="299">
        <f t="shared" si="0"/>
        <v>141.93548387096774</v>
      </c>
      <c r="N14" s="299">
        <f t="shared" si="1"/>
        <v>100</v>
      </c>
      <c r="O14" s="397" t="s">
        <v>270</v>
      </c>
      <c r="P14" s="395">
        <v>5.5</v>
      </c>
    </row>
    <row r="15" spans="1:16" s="293" customFormat="1" ht="24.6" customHeight="1" x14ac:dyDescent="0.25">
      <c r="A15" s="373">
        <v>9</v>
      </c>
      <c r="B15" s="326" t="s">
        <v>271</v>
      </c>
      <c r="C15" s="318">
        <v>22.6</v>
      </c>
      <c r="D15" s="313">
        <f>SWO!CG7</f>
        <v>22.6</v>
      </c>
      <c r="E15" s="312">
        <f>SWO!CH7</f>
        <v>0.21</v>
      </c>
      <c r="F15" s="312">
        <f>SWO!CI7</f>
        <v>16.27</v>
      </c>
      <c r="G15" s="381">
        <v>3476.9230769230776</v>
      </c>
      <c r="H15" s="381">
        <f>SWO!CK7</f>
        <v>42</v>
      </c>
      <c r="I15" s="381">
        <f>SWO!CL7</f>
        <v>3253</v>
      </c>
      <c r="J15" s="381">
        <f>SWO!CM7</f>
        <v>0</v>
      </c>
      <c r="K15" s="381">
        <f>SWO!CN7</f>
        <v>3253</v>
      </c>
      <c r="L15" s="381">
        <f>SWO!CO7</f>
        <v>2950</v>
      </c>
      <c r="M15" s="299">
        <f t="shared" si="0"/>
        <v>71.991150442477874</v>
      </c>
      <c r="N15" s="299">
        <f t="shared" si="1"/>
        <v>71.991150442477874</v>
      </c>
      <c r="O15" s="397" t="s">
        <v>271</v>
      </c>
      <c r="P15" s="395">
        <v>15</v>
      </c>
    </row>
    <row r="16" spans="1:16" s="293" customFormat="1" ht="24.6" customHeight="1" x14ac:dyDescent="0.25">
      <c r="A16" s="373">
        <v>10</v>
      </c>
      <c r="B16" s="326" t="s">
        <v>272</v>
      </c>
      <c r="C16" s="318">
        <v>15</v>
      </c>
      <c r="D16" s="313">
        <f>SWO!CQ7</f>
        <v>15</v>
      </c>
      <c r="E16" s="312">
        <f>SWO!CR7</f>
        <v>0</v>
      </c>
      <c r="F16" s="312">
        <f>SWO!CS7</f>
        <v>15</v>
      </c>
      <c r="G16" s="381">
        <v>2307.6923076923076</v>
      </c>
      <c r="H16" s="381">
        <f>SWO!CU7</f>
        <v>0</v>
      </c>
      <c r="I16" s="381">
        <f>SWO!CV7</f>
        <v>2734</v>
      </c>
      <c r="J16" s="381">
        <f>SWO!CW7</f>
        <v>0</v>
      </c>
      <c r="K16" s="381">
        <f>SWO!CX7</f>
        <v>2734</v>
      </c>
      <c r="L16" s="381">
        <f>SWO!CY7</f>
        <v>2551</v>
      </c>
      <c r="M16" s="299">
        <f t="shared" si="0"/>
        <v>100</v>
      </c>
      <c r="N16" s="299">
        <f t="shared" si="1"/>
        <v>100</v>
      </c>
      <c r="O16" s="397" t="s">
        <v>272</v>
      </c>
      <c r="P16" s="395">
        <v>15</v>
      </c>
    </row>
    <row r="17" spans="1:16" s="293" customFormat="1" ht="24.6" customHeight="1" x14ac:dyDescent="0.25">
      <c r="A17" s="373">
        <v>11</v>
      </c>
      <c r="B17" s="326" t="s">
        <v>273</v>
      </c>
      <c r="C17" s="318">
        <v>30</v>
      </c>
      <c r="D17" s="313">
        <f>SWO!DA7</f>
        <v>20</v>
      </c>
      <c r="E17" s="312">
        <f>SWO!DB7</f>
        <v>0</v>
      </c>
      <c r="F17" s="312">
        <f>SWO!DC7</f>
        <v>10.44</v>
      </c>
      <c r="G17" s="381">
        <v>4615.3846153846152</v>
      </c>
      <c r="H17" s="381">
        <f>SWO!DE7</f>
        <v>1</v>
      </c>
      <c r="I17" s="381">
        <f>SWO!DF7</f>
        <v>1668</v>
      </c>
      <c r="J17" s="381">
        <f>SWO!DG7</f>
        <v>0</v>
      </c>
      <c r="K17" s="381">
        <f>SWO!DH7</f>
        <v>1668</v>
      </c>
      <c r="L17" s="381">
        <f>SWO!DI7</f>
        <v>1668</v>
      </c>
      <c r="M17" s="299">
        <f t="shared" si="0"/>
        <v>34.799999999999997</v>
      </c>
      <c r="N17" s="299">
        <f t="shared" si="1"/>
        <v>52.2</v>
      </c>
      <c r="O17" s="397" t="s">
        <v>452</v>
      </c>
      <c r="P17" s="395">
        <v>3</v>
      </c>
    </row>
    <row r="18" spans="1:16" s="293" customFormat="1" ht="24.6" customHeight="1" x14ac:dyDescent="0.25">
      <c r="A18" s="373">
        <v>12</v>
      </c>
      <c r="B18" s="326" t="s">
        <v>274</v>
      </c>
      <c r="C18" s="318">
        <v>2.8</v>
      </c>
      <c r="D18" s="313">
        <f>SWO!DK7</f>
        <v>2.71</v>
      </c>
      <c r="E18" s="312">
        <f>SWO!DL7</f>
        <v>0.16</v>
      </c>
      <c r="F18" s="312">
        <f>SWO!DM7</f>
        <v>2.7</v>
      </c>
      <c r="G18" s="381">
        <v>430.76923076923077</v>
      </c>
      <c r="H18" s="381">
        <f>SWO!DO7</f>
        <v>28</v>
      </c>
      <c r="I18" s="381">
        <f>SWO!DP7</f>
        <v>475</v>
      </c>
      <c r="J18" s="381">
        <f>SWO!DQ7</f>
        <v>0</v>
      </c>
      <c r="K18" s="381">
        <f>SWO!DR7</f>
        <v>475</v>
      </c>
      <c r="L18" s="381">
        <f>SWO!DS7</f>
        <v>475</v>
      </c>
      <c r="M18" s="299">
        <f t="shared" si="0"/>
        <v>96.428571428571445</v>
      </c>
      <c r="N18" s="299">
        <f t="shared" si="1"/>
        <v>99.630996309963109</v>
      </c>
      <c r="O18" s="397" t="s">
        <v>274</v>
      </c>
      <c r="P18" s="395">
        <v>1</v>
      </c>
    </row>
    <row r="19" spans="1:16" s="293" customFormat="1" ht="24.6" customHeight="1" x14ac:dyDescent="0.25">
      <c r="A19" s="373">
        <v>13</v>
      </c>
      <c r="B19" s="326" t="s">
        <v>275</v>
      </c>
      <c r="C19" s="318">
        <v>20</v>
      </c>
      <c r="D19" s="313">
        <f>SWO!DU7</f>
        <v>17</v>
      </c>
      <c r="E19" s="312">
        <f>SWO!DV7</f>
        <v>2.73</v>
      </c>
      <c r="F19" s="312">
        <f>SWO!DW7</f>
        <v>17</v>
      </c>
      <c r="G19" s="381">
        <v>3076.9230769230771</v>
      </c>
      <c r="H19" s="381">
        <f>SWO!DY7</f>
        <v>518</v>
      </c>
      <c r="I19" s="381">
        <f>SWO!DZ7</f>
        <v>3067</v>
      </c>
      <c r="J19" s="381">
        <f>SWO!EA7</f>
        <v>0</v>
      </c>
      <c r="K19" s="381">
        <f>SWO!EB7</f>
        <v>3067</v>
      </c>
      <c r="L19" s="381">
        <f>SWO!EC7</f>
        <v>2728</v>
      </c>
      <c r="M19" s="299">
        <f t="shared" si="0"/>
        <v>85</v>
      </c>
      <c r="N19" s="299">
        <f t="shared" si="1"/>
        <v>100</v>
      </c>
      <c r="O19" s="397" t="s">
        <v>275</v>
      </c>
      <c r="P19" s="395">
        <v>3.2</v>
      </c>
    </row>
    <row r="20" spans="1:16" s="293" customFormat="1" ht="24.6" customHeight="1" x14ac:dyDescent="0.25">
      <c r="A20" s="373">
        <v>14</v>
      </c>
      <c r="B20" s="326" t="s">
        <v>276</v>
      </c>
      <c r="C20" s="318">
        <v>12.5</v>
      </c>
      <c r="D20" s="313">
        <f>SWO!EE7</f>
        <v>10</v>
      </c>
      <c r="E20" s="312">
        <f>SWO!EF7</f>
        <v>0.23</v>
      </c>
      <c r="F20" s="312">
        <f>SWO!EG7</f>
        <v>7.24</v>
      </c>
      <c r="G20" s="381">
        <v>1923.0769230769231</v>
      </c>
      <c r="H20" s="381">
        <f>SWO!EI7</f>
        <v>65</v>
      </c>
      <c r="I20" s="381">
        <f>SWO!EJ7</f>
        <v>1188</v>
      </c>
      <c r="J20" s="381">
        <f>SWO!EK7</f>
        <v>0</v>
      </c>
      <c r="K20" s="381">
        <f>SWO!EL7</f>
        <v>1188</v>
      </c>
      <c r="L20" s="381">
        <f>SWO!EM7</f>
        <v>1188</v>
      </c>
      <c r="M20" s="299">
        <f t="shared" si="0"/>
        <v>57.92</v>
      </c>
      <c r="N20" s="299">
        <f t="shared" si="1"/>
        <v>72.399999999999991</v>
      </c>
      <c r="O20" s="397" t="s">
        <v>276</v>
      </c>
      <c r="P20" s="395">
        <v>4</v>
      </c>
    </row>
    <row r="21" spans="1:16" s="293" customFormat="1" ht="24.6" customHeight="1" x14ac:dyDescent="0.25">
      <c r="A21" s="373">
        <v>15</v>
      </c>
      <c r="B21" s="326" t="s">
        <v>277</v>
      </c>
      <c r="C21" s="318">
        <v>14.5</v>
      </c>
      <c r="D21" s="313">
        <f>SWO!EO7</f>
        <v>15</v>
      </c>
      <c r="E21" s="312">
        <f>SWO!EP7</f>
        <v>0</v>
      </c>
      <c r="F21" s="312">
        <f>SWO!EQ7</f>
        <v>11.66</v>
      </c>
      <c r="G21" s="381">
        <v>2230.7692307692305</v>
      </c>
      <c r="H21" s="381">
        <f>SWO!ES7</f>
        <v>0</v>
      </c>
      <c r="I21" s="381">
        <f>SWO!ET7</f>
        <v>2221</v>
      </c>
      <c r="J21" s="381">
        <f>SWO!EU7</f>
        <v>0</v>
      </c>
      <c r="K21" s="381">
        <f>SWO!EV7</f>
        <v>1995</v>
      </c>
      <c r="L21" s="381">
        <f>SWO!EW7</f>
        <v>1998</v>
      </c>
      <c r="M21" s="299">
        <f t="shared" si="0"/>
        <v>80.41379310344827</v>
      </c>
      <c r="N21" s="299">
        <f t="shared" si="1"/>
        <v>77.733333333333334</v>
      </c>
      <c r="O21" s="397" t="s">
        <v>277</v>
      </c>
      <c r="P21" s="395">
        <v>1.5</v>
      </c>
    </row>
    <row r="22" spans="1:16" s="293" customFormat="1" ht="24.6" customHeight="1" x14ac:dyDescent="0.25">
      <c r="A22" s="373">
        <v>16</v>
      </c>
      <c r="B22" s="326" t="s">
        <v>278</v>
      </c>
      <c r="C22" s="318">
        <v>90</v>
      </c>
      <c r="D22" s="313">
        <f>SWO!EY7</f>
        <v>106</v>
      </c>
      <c r="E22" s="312">
        <f>SWO!EZ7</f>
        <v>6</v>
      </c>
      <c r="F22" s="312">
        <f>SWO!FA7</f>
        <v>106</v>
      </c>
      <c r="G22" s="381">
        <v>13846.153846153848</v>
      </c>
      <c r="H22" s="381">
        <f>SWO!FC7</f>
        <v>740</v>
      </c>
      <c r="I22" s="381">
        <f>SWO!FD7</f>
        <v>21990</v>
      </c>
      <c r="J22" s="381">
        <f>SWO!FE7</f>
        <v>0</v>
      </c>
      <c r="K22" s="381">
        <f>SWO!FF7</f>
        <v>20010</v>
      </c>
      <c r="L22" s="381">
        <f>SWO!FG7</f>
        <v>19300</v>
      </c>
      <c r="M22" s="299">
        <f t="shared" si="0"/>
        <v>117.77777777777779</v>
      </c>
      <c r="N22" s="299">
        <f t="shared" si="1"/>
        <v>100</v>
      </c>
      <c r="O22" s="397" t="s">
        <v>278</v>
      </c>
      <c r="P22" s="395">
        <v>11</v>
      </c>
    </row>
    <row r="23" spans="1:16" s="293" customFormat="1" ht="24.6" customHeight="1" x14ac:dyDescent="0.25">
      <c r="A23" s="373">
        <v>17</v>
      </c>
      <c r="B23" s="326" t="s">
        <v>279</v>
      </c>
      <c r="C23" s="318">
        <v>16</v>
      </c>
      <c r="D23" s="313">
        <f>SWO!FI7</f>
        <v>11</v>
      </c>
      <c r="E23" s="312">
        <f>SWO!FJ7</f>
        <v>0.98</v>
      </c>
      <c r="F23" s="312">
        <f>SWO!FK7</f>
        <v>10.98</v>
      </c>
      <c r="G23" s="381">
        <v>2461.5384615384614</v>
      </c>
      <c r="H23" s="381">
        <f>SWO!FM7</f>
        <v>183</v>
      </c>
      <c r="I23" s="381">
        <f>SWO!FN7</f>
        <v>1833</v>
      </c>
      <c r="J23" s="381">
        <f>SWO!FO7</f>
        <v>0</v>
      </c>
      <c r="K23" s="381">
        <f>SWO!FP7</f>
        <v>1833</v>
      </c>
      <c r="L23" s="381">
        <f>SWO!FQ7</f>
        <v>1833</v>
      </c>
      <c r="M23" s="299">
        <f t="shared" si="0"/>
        <v>68.625</v>
      </c>
      <c r="N23" s="299">
        <f t="shared" si="1"/>
        <v>99.818181818181813</v>
      </c>
      <c r="O23" s="397" t="s">
        <v>279</v>
      </c>
      <c r="P23" s="395">
        <v>30</v>
      </c>
    </row>
    <row r="24" spans="1:16" s="293" customFormat="1" ht="24.6" customHeight="1" x14ac:dyDescent="0.25">
      <c r="A24" s="373">
        <v>18</v>
      </c>
      <c r="B24" s="326" t="s">
        <v>280</v>
      </c>
      <c r="C24" s="318">
        <v>1.1200000000000001</v>
      </c>
      <c r="D24" s="313">
        <f>SWO!FS7</f>
        <v>6.8</v>
      </c>
      <c r="E24" s="312">
        <f>SWO!FT7</f>
        <v>5.57</v>
      </c>
      <c r="F24" s="312">
        <f>SWO!FU7</f>
        <v>5.57</v>
      </c>
      <c r="G24" s="381">
        <v>172.30769230769232</v>
      </c>
      <c r="H24" s="381">
        <f>SWO!FW7</f>
        <v>1115</v>
      </c>
      <c r="I24" s="381">
        <f>SWO!FX7</f>
        <v>1115</v>
      </c>
      <c r="J24" s="381">
        <f>SWO!FY7</f>
        <v>0</v>
      </c>
      <c r="K24" s="381">
        <f>SWO!FZ7</f>
        <v>1115</v>
      </c>
      <c r="L24" s="381">
        <f>SWO!GA7</f>
        <v>1115</v>
      </c>
      <c r="M24" s="299">
        <f t="shared" si="0"/>
        <v>497.32142857142856</v>
      </c>
      <c r="N24" s="299">
        <f t="shared" si="1"/>
        <v>81.911764705882362</v>
      </c>
      <c r="O24" s="397" t="s">
        <v>280</v>
      </c>
      <c r="P24" s="395">
        <v>0.92</v>
      </c>
    </row>
    <row r="25" spans="1:16" s="293" customFormat="1" ht="24.6" customHeight="1" x14ac:dyDescent="0.25">
      <c r="A25" s="373">
        <v>19</v>
      </c>
      <c r="B25" s="326" t="s">
        <v>281</v>
      </c>
      <c r="C25" s="318">
        <v>12</v>
      </c>
      <c r="D25" s="313">
        <f>SWO!GC7</f>
        <v>24</v>
      </c>
      <c r="E25" s="312">
        <f>SWO!GD7</f>
        <v>0.52</v>
      </c>
      <c r="F25" s="312">
        <f>SWO!GE7</f>
        <v>20.56</v>
      </c>
      <c r="G25" s="381">
        <v>1846.1538461538464</v>
      </c>
      <c r="H25" s="381">
        <f>SWO!GG7</f>
        <v>88</v>
      </c>
      <c r="I25" s="381">
        <f>SWO!GH7</f>
        <v>3881</v>
      </c>
      <c r="J25" s="381">
        <f>SWO!GI7</f>
        <v>0</v>
      </c>
      <c r="K25" s="381">
        <f>SWO!GJ7</f>
        <v>3881</v>
      </c>
      <c r="L25" s="381">
        <f>SWO!GK7</f>
        <v>3881</v>
      </c>
      <c r="M25" s="299">
        <f t="shared" si="0"/>
        <v>171.33333333333331</v>
      </c>
      <c r="N25" s="299">
        <f t="shared" si="1"/>
        <v>85.666666666666657</v>
      </c>
      <c r="O25" s="397" t="s">
        <v>281</v>
      </c>
      <c r="P25" s="395">
        <v>25</v>
      </c>
    </row>
    <row r="26" spans="1:16" s="294" customFormat="1" ht="24.6" customHeight="1" x14ac:dyDescent="0.25">
      <c r="A26" s="374">
        <v>20</v>
      </c>
      <c r="B26" s="327" t="s">
        <v>282</v>
      </c>
      <c r="C26" s="319">
        <v>13</v>
      </c>
      <c r="D26" s="313">
        <f>SWO!GM7</f>
        <v>15</v>
      </c>
      <c r="E26" s="312">
        <f>SWO!GN7</f>
        <v>4.97</v>
      </c>
      <c r="F26" s="312">
        <f>SWO!GO7</f>
        <v>14.98</v>
      </c>
      <c r="G26" s="381">
        <v>2000</v>
      </c>
      <c r="H26" s="381">
        <f>SWO!GQ7</f>
        <v>150</v>
      </c>
      <c r="I26" s="381">
        <f>SWO!GR7</f>
        <v>2000</v>
      </c>
      <c r="J26" s="381">
        <f>SWO!GS7</f>
        <v>0</v>
      </c>
      <c r="K26" s="381">
        <f>SWO!GT7</f>
        <v>2000</v>
      </c>
      <c r="L26" s="381">
        <f>SWO!GU7</f>
        <v>2000</v>
      </c>
      <c r="M26" s="299">
        <f t="shared" si="0"/>
        <v>115.23076923076923</v>
      </c>
      <c r="N26" s="299">
        <f t="shared" si="1"/>
        <v>99.866666666666674</v>
      </c>
      <c r="O26" s="397" t="s">
        <v>282</v>
      </c>
      <c r="P26" s="395">
        <v>8</v>
      </c>
    </row>
    <row r="27" spans="1:16" s="294" customFormat="1" ht="24.6" customHeight="1" x14ac:dyDescent="0.25">
      <c r="A27" s="374">
        <v>21</v>
      </c>
      <c r="B27" s="327" t="s">
        <v>283</v>
      </c>
      <c r="C27" s="318">
        <v>1.5</v>
      </c>
      <c r="D27" s="313">
        <f>SWO!GW7</f>
        <v>1.75</v>
      </c>
      <c r="E27" s="312">
        <f>SWO!GX7</f>
        <v>0.72</v>
      </c>
      <c r="F27" s="312">
        <f>SWO!GY7</f>
        <v>1.71</v>
      </c>
      <c r="G27" s="381">
        <v>230.7692307692308</v>
      </c>
      <c r="H27" s="381">
        <f>SWO!HA7</f>
        <v>81</v>
      </c>
      <c r="I27" s="381">
        <f>SWO!HB7</f>
        <v>245</v>
      </c>
      <c r="J27" s="381">
        <f>SWO!HC7</f>
        <v>0</v>
      </c>
      <c r="K27" s="381">
        <f>SWO!HD7</f>
        <v>199</v>
      </c>
      <c r="L27" s="381">
        <f>SWO!HE7</f>
        <v>189</v>
      </c>
      <c r="M27" s="299">
        <f t="shared" si="0"/>
        <v>113.99999999999999</v>
      </c>
      <c r="N27" s="299">
        <f t="shared" si="1"/>
        <v>97.714285714285708</v>
      </c>
      <c r="O27" s="397" t="s">
        <v>283</v>
      </c>
      <c r="P27" s="395">
        <v>1</v>
      </c>
    </row>
    <row r="28" spans="1:16" s="294" customFormat="1" ht="24.6" customHeight="1" x14ac:dyDescent="0.25">
      <c r="A28" s="374">
        <v>22</v>
      </c>
      <c r="B28" s="327" t="s">
        <v>284</v>
      </c>
      <c r="C28" s="319">
        <v>4</v>
      </c>
      <c r="D28" s="313">
        <f>SWO!HG7</f>
        <v>4</v>
      </c>
      <c r="E28" s="312">
        <f>SWO!HH7</f>
        <v>0.18</v>
      </c>
      <c r="F28" s="312">
        <f>SWO!HI7</f>
        <v>2.82</v>
      </c>
      <c r="G28" s="381">
        <v>615.38461538461536</v>
      </c>
      <c r="H28" s="381">
        <f>SWO!HK7</f>
        <v>42</v>
      </c>
      <c r="I28" s="381">
        <f>SWO!HL7</f>
        <v>522</v>
      </c>
      <c r="J28" s="381">
        <f>SWO!HM7</f>
        <v>0</v>
      </c>
      <c r="K28" s="381">
        <f>SWO!HN7</f>
        <v>522</v>
      </c>
      <c r="L28" s="381">
        <f>SWO!HO7</f>
        <v>522</v>
      </c>
      <c r="M28" s="299">
        <f t="shared" si="0"/>
        <v>70.5</v>
      </c>
      <c r="N28" s="299">
        <f t="shared" si="1"/>
        <v>70.5</v>
      </c>
      <c r="O28" s="397" t="s">
        <v>284</v>
      </c>
      <c r="P28" s="395">
        <v>4</v>
      </c>
    </row>
    <row r="29" spans="1:16" s="294" customFormat="1" ht="24.6" customHeight="1" x14ac:dyDescent="0.25">
      <c r="A29" s="374">
        <v>23</v>
      </c>
      <c r="B29" s="327" t="s">
        <v>285</v>
      </c>
      <c r="C29" s="319">
        <v>6.5</v>
      </c>
      <c r="D29" s="313">
        <f>SWO!HQ7</f>
        <v>5.63</v>
      </c>
      <c r="E29" s="312">
        <f>SWO!HR7</f>
        <v>0.63</v>
      </c>
      <c r="F29" s="312">
        <f>SWO!HS7</f>
        <v>5.62</v>
      </c>
      <c r="G29" s="381">
        <v>1000</v>
      </c>
      <c r="H29" s="381">
        <f>SWO!HU7</f>
        <v>112</v>
      </c>
      <c r="I29" s="381">
        <f>SWO!HV7</f>
        <v>1009</v>
      </c>
      <c r="J29" s="381">
        <f>SWO!HW7</f>
        <v>0</v>
      </c>
      <c r="K29" s="381">
        <f>SWO!HX7</f>
        <v>1009</v>
      </c>
      <c r="L29" s="381">
        <f>SWO!HY7</f>
        <v>1009</v>
      </c>
      <c r="M29" s="299">
        <f t="shared" si="0"/>
        <v>86.461538461538467</v>
      </c>
      <c r="N29" s="299">
        <f t="shared" si="1"/>
        <v>99.822380106571941</v>
      </c>
      <c r="O29" s="397" t="s">
        <v>285</v>
      </c>
      <c r="P29" s="395">
        <v>5</v>
      </c>
    </row>
    <row r="30" spans="1:16" s="294" customFormat="1" ht="24.6" customHeight="1" x14ac:dyDescent="0.25">
      <c r="A30" s="375">
        <v>24</v>
      </c>
      <c r="B30" s="328" t="s">
        <v>286</v>
      </c>
      <c r="C30" s="319">
        <v>0.75</v>
      </c>
      <c r="D30" s="313">
        <f>SWO!IA7</f>
        <v>0.35</v>
      </c>
      <c r="E30" s="312">
        <f>SWO!IB7</f>
        <v>0.26250000000000001</v>
      </c>
      <c r="F30" s="312">
        <f>SWO!IC7</f>
        <v>0.4975</v>
      </c>
      <c r="G30" s="381">
        <v>115.3846153846154</v>
      </c>
      <c r="H30" s="381">
        <f>SWO!IE7</f>
        <v>50</v>
      </c>
      <c r="I30" s="381">
        <f>SWO!IF7</f>
        <v>93</v>
      </c>
      <c r="J30" s="381">
        <f>SWO!IG7</f>
        <v>0</v>
      </c>
      <c r="K30" s="381">
        <f>SWO!IH7</f>
        <v>93</v>
      </c>
      <c r="L30" s="381">
        <f>SWO!II7</f>
        <v>93</v>
      </c>
      <c r="M30" s="299">
        <f t="shared" si="0"/>
        <v>66.333333333333329</v>
      </c>
      <c r="N30" s="299">
        <f t="shared" si="1"/>
        <v>142.14285714285714</v>
      </c>
      <c r="O30" s="397" t="s">
        <v>453</v>
      </c>
      <c r="P30" s="395">
        <v>0</v>
      </c>
    </row>
    <row r="31" spans="1:16" s="294" customFormat="1" ht="24.6" customHeight="1" x14ac:dyDescent="0.25">
      <c r="A31" s="374">
        <v>25</v>
      </c>
      <c r="B31" s="327" t="s">
        <v>287</v>
      </c>
      <c r="C31" s="319">
        <v>7</v>
      </c>
      <c r="D31" s="313">
        <f>SWO!IK7</f>
        <v>5</v>
      </c>
      <c r="E31" s="312">
        <f>SWO!IL7</f>
        <v>0.01</v>
      </c>
      <c r="F31" s="312">
        <f>SWO!IM7</f>
        <v>4.5599999999999996</v>
      </c>
      <c r="G31" s="381">
        <v>1076.9230769230769</v>
      </c>
      <c r="H31" s="381">
        <f>SWO!IO7</f>
        <v>2</v>
      </c>
      <c r="I31" s="381">
        <f>SWO!IP7</f>
        <v>808</v>
      </c>
      <c r="J31" s="381">
        <f>SWO!IQ7</f>
        <v>0</v>
      </c>
      <c r="K31" s="381">
        <f>SWO!IR7</f>
        <v>786</v>
      </c>
      <c r="L31" s="381">
        <f>SWO!IS7</f>
        <v>780</v>
      </c>
      <c r="M31" s="299">
        <f t="shared" si="0"/>
        <v>65.142857142857139</v>
      </c>
      <c r="N31" s="299">
        <f t="shared" si="1"/>
        <v>91.199999999999989</v>
      </c>
      <c r="O31" s="397" t="s">
        <v>287</v>
      </c>
      <c r="P31" s="395">
        <v>1.18</v>
      </c>
    </row>
    <row r="32" spans="1:16" s="294" customFormat="1" ht="24.6" customHeight="1" x14ac:dyDescent="0.25">
      <c r="A32" s="374">
        <v>26</v>
      </c>
      <c r="B32" s="327" t="s">
        <v>288</v>
      </c>
      <c r="C32" s="319">
        <v>1.5</v>
      </c>
      <c r="D32" s="313">
        <f>SWO!IU7</f>
        <v>1</v>
      </c>
      <c r="E32" s="312">
        <f>SWO!IV7</f>
        <v>0</v>
      </c>
      <c r="F32" s="312">
        <f>SWO!IW7</f>
        <v>1</v>
      </c>
      <c r="G32" s="381">
        <v>230.7692307692308</v>
      </c>
      <c r="H32" s="381">
        <f>SWO!IY7</f>
        <v>0</v>
      </c>
      <c r="I32" s="381">
        <f>SWO!IZ7</f>
        <v>160</v>
      </c>
      <c r="J32" s="381">
        <f>SWO!JA7</f>
        <v>0</v>
      </c>
      <c r="K32" s="381">
        <f>SWO!JB7</f>
        <v>160</v>
      </c>
      <c r="L32" s="381">
        <f>SWO!JC7</f>
        <v>160</v>
      </c>
      <c r="M32" s="299">
        <f t="shared" si="0"/>
        <v>66.666666666666657</v>
      </c>
      <c r="N32" s="299">
        <f t="shared" si="1"/>
        <v>100</v>
      </c>
      <c r="O32" s="397" t="s">
        <v>288</v>
      </c>
      <c r="P32" s="395">
        <v>1.5</v>
      </c>
    </row>
    <row r="33" spans="1:16" s="294" customFormat="1" ht="24.6" customHeight="1" x14ac:dyDescent="0.25">
      <c r="A33" s="375">
        <v>27</v>
      </c>
      <c r="B33" s="328" t="s">
        <v>289</v>
      </c>
      <c r="C33" s="319">
        <v>12.75</v>
      </c>
      <c r="D33" s="313">
        <f>SWO!JE7</f>
        <v>24.97</v>
      </c>
      <c r="E33" s="312">
        <f>SWO!JF7</f>
        <v>2.4700000000000002</v>
      </c>
      <c r="F33" s="312">
        <f>SWO!JG7</f>
        <v>24.97</v>
      </c>
      <c r="G33" s="381">
        <v>1961.5384615384614</v>
      </c>
      <c r="H33" s="381">
        <f>SWO!JI7</f>
        <v>485</v>
      </c>
      <c r="I33" s="381">
        <f>SWO!JJ7</f>
        <v>5913</v>
      </c>
      <c r="J33" s="381">
        <f>SWO!JK7</f>
        <v>0</v>
      </c>
      <c r="K33" s="381">
        <f>SWO!JL7</f>
        <v>4557</v>
      </c>
      <c r="L33" s="381">
        <f>SWO!JM7</f>
        <v>2034</v>
      </c>
      <c r="M33" s="299">
        <f t="shared" si="0"/>
        <v>195.84313725490193</v>
      </c>
      <c r="N33" s="299">
        <f t="shared" si="1"/>
        <v>100</v>
      </c>
      <c r="O33" s="397" t="s">
        <v>289</v>
      </c>
      <c r="P33" s="395">
        <v>5</v>
      </c>
    </row>
    <row r="34" spans="1:16" s="294" customFormat="1" ht="24.6" customHeight="1" x14ac:dyDescent="0.25">
      <c r="A34" s="376">
        <v>28</v>
      </c>
      <c r="B34" s="329" t="s">
        <v>290</v>
      </c>
      <c r="C34" s="395">
        <v>8</v>
      </c>
      <c r="D34" s="313">
        <f>SWO!JO7</f>
        <v>7.98</v>
      </c>
      <c r="E34" s="312">
        <f>SWO!JP7</f>
        <v>0</v>
      </c>
      <c r="F34" s="312">
        <f>SWO!JQ7</f>
        <v>7.98</v>
      </c>
      <c r="G34" s="381">
        <v>1230.7692307692307</v>
      </c>
      <c r="H34" s="381">
        <f>SWO!JS7</f>
        <v>1450</v>
      </c>
      <c r="I34" s="381">
        <f>SWO!JT7</f>
        <v>1450</v>
      </c>
      <c r="J34" s="381">
        <f>SWO!JU7</f>
        <v>0</v>
      </c>
      <c r="K34" s="381">
        <f>SWO!JV7</f>
        <v>1450</v>
      </c>
      <c r="L34" s="381">
        <f>SWO!JW7</f>
        <v>1450</v>
      </c>
      <c r="M34" s="299">
        <f t="shared" si="0"/>
        <v>99.75</v>
      </c>
      <c r="N34" s="299">
        <f t="shared" si="1"/>
        <v>100</v>
      </c>
      <c r="O34" s="397" t="s">
        <v>454</v>
      </c>
      <c r="P34" s="395">
        <v>1.8</v>
      </c>
    </row>
    <row r="35" spans="1:16" s="294" customFormat="1" ht="24.6" customHeight="1" x14ac:dyDescent="0.25">
      <c r="A35" s="375">
        <v>29</v>
      </c>
      <c r="B35" s="328" t="s">
        <v>291</v>
      </c>
      <c r="C35" s="318">
        <v>7.2</v>
      </c>
      <c r="D35" s="313">
        <f>SWO!JY7</f>
        <v>12</v>
      </c>
      <c r="E35" s="312">
        <f>SWO!JZ7</f>
        <v>0.1</v>
      </c>
      <c r="F35" s="312">
        <f>SWO!KA7</f>
        <v>11.29</v>
      </c>
      <c r="G35" s="381">
        <v>1107.6923076923078</v>
      </c>
      <c r="H35" s="381">
        <f>SWO!KC7</f>
        <v>15</v>
      </c>
      <c r="I35" s="381">
        <f>SWO!KD7</f>
        <v>2029</v>
      </c>
      <c r="J35" s="381">
        <f>SWO!KE7</f>
        <v>0</v>
      </c>
      <c r="K35" s="381">
        <f>SWO!KF7</f>
        <v>2029</v>
      </c>
      <c r="L35" s="381">
        <f>SWO!KG7</f>
        <v>2029</v>
      </c>
      <c r="M35" s="299">
        <f t="shared" si="0"/>
        <v>156.80555555555554</v>
      </c>
      <c r="N35" s="299">
        <f t="shared" si="1"/>
        <v>94.083333333333329</v>
      </c>
      <c r="O35" s="397" t="s">
        <v>455</v>
      </c>
      <c r="P35" s="395">
        <v>2.5</v>
      </c>
    </row>
    <row r="36" spans="1:16" s="294" customFormat="1" ht="24.6" customHeight="1" x14ac:dyDescent="0.25">
      <c r="A36" s="375">
        <v>30</v>
      </c>
      <c r="B36" s="328" t="s">
        <v>292</v>
      </c>
      <c r="C36" s="319">
        <v>40</v>
      </c>
      <c r="D36" s="313">
        <f>SWO!KI7</f>
        <v>54.31</v>
      </c>
      <c r="E36" s="312">
        <f>SWO!KJ7</f>
        <v>2.64</v>
      </c>
      <c r="F36" s="312">
        <f>SWO!KK7</f>
        <v>54.29</v>
      </c>
      <c r="G36" s="381">
        <v>6153.8461538461543</v>
      </c>
      <c r="H36" s="381">
        <f>SWO!KM7</f>
        <v>507</v>
      </c>
      <c r="I36" s="381">
        <f>SWO!KN7</f>
        <v>8770</v>
      </c>
      <c r="J36" s="381">
        <f>SWO!KO7</f>
        <v>0</v>
      </c>
      <c r="K36" s="381">
        <f>SWO!KP7</f>
        <v>8770</v>
      </c>
      <c r="L36" s="381">
        <f>SWO!KQ7</f>
        <v>8770</v>
      </c>
      <c r="M36" s="299">
        <f t="shared" si="0"/>
        <v>135.72499999999999</v>
      </c>
      <c r="N36" s="299">
        <f t="shared" si="1"/>
        <v>99.96317436936107</v>
      </c>
      <c r="O36" s="397" t="s">
        <v>456</v>
      </c>
      <c r="P36" s="395">
        <v>2</v>
      </c>
    </row>
    <row r="37" spans="1:16" s="294" customFormat="1" ht="24.6" customHeight="1" x14ac:dyDescent="0.25">
      <c r="A37" s="374">
        <v>31</v>
      </c>
      <c r="B37" s="327" t="s">
        <v>293</v>
      </c>
      <c r="C37" s="319">
        <v>3</v>
      </c>
      <c r="D37" s="313">
        <f>SWO!KS7</f>
        <v>2.75</v>
      </c>
      <c r="E37" s="312">
        <f>SWO!KT7</f>
        <v>0.75</v>
      </c>
      <c r="F37" s="312">
        <f>SWO!KU7</f>
        <v>2.75</v>
      </c>
      <c r="G37" s="381">
        <v>461.5384615384616</v>
      </c>
      <c r="H37" s="381">
        <f>SWO!KW7</f>
        <v>150</v>
      </c>
      <c r="I37" s="381">
        <f>SWO!KX7</f>
        <v>414</v>
      </c>
      <c r="J37" s="381">
        <f>SWO!KY7</f>
        <v>0</v>
      </c>
      <c r="K37" s="381">
        <f>SWO!KZ7</f>
        <v>414</v>
      </c>
      <c r="L37" s="381">
        <f>SWO!LA7</f>
        <v>345</v>
      </c>
      <c r="M37" s="299">
        <f t="shared" si="0"/>
        <v>91.666666666666657</v>
      </c>
      <c r="N37" s="299">
        <f t="shared" si="1"/>
        <v>100</v>
      </c>
      <c r="O37" s="397" t="s">
        <v>293</v>
      </c>
      <c r="P37" s="395">
        <v>2</v>
      </c>
    </row>
    <row r="38" spans="1:16" s="294" customFormat="1" ht="24.6" customHeight="1" x14ac:dyDescent="0.25">
      <c r="A38" s="375">
        <v>32</v>
      </c>
      <c r="B38" s="328" t="s">
        <v>294</v>
      </c>
      <c r="C38" s="319">
        <v>6.5</v>
      </c>
      <c r="D38" s="313">
        <f>SWO!LC7</f>
        <v>6</v>
      </c>
      <c r="E38" s="312">
        <f>SWO!LD7</f>
        <v>3.49</v>
      </c>
      <c r="F38" s="312">
        <f>SWO!LE7</f>
        <v>5.49</v>
      </c>
      <c r="G38" s="381">
        <v>1000</v>
      </c>
      <c r="H38" s="381">
        <f>SWO!LG7</f>
        <v>0</v>
      </c>
      <c r="I38" s="381">
        <f>SWO!LH7</f>
        <v>221</v>
      </c>
      <c r="J38" s="381">
        <f>SWO!LI7</f>
        <v>0</v>
      </c>
      <c r="K38" s="381">
        <f>SWO!LJ7</f>
        <v>0</v>
      </c>
      <c r="L38" s="381">
        <f>SWO!LK7</f>
        <v>0</v>
      </c>
      <c r="M38" s="299">
        <f t="shared" si="0"/>
        <v>84.461538461538467</v>
      </c>
      <c r="N38" s="299">
        <f t="shared" si="1"/>
        <v>91.5</v>
      </c>
      <c r="O38" s="397" t="s">
        <v>457</v>
      </c>
      <c r="P38" s="395">
        <v>1</v>
      </c>
    </row>
    <row r="39" spans="1:16" s="294" customFormat="1" ht="24.6" customHeight="1" thickBot="1" x14ac:dyDescent="0.3">
      <c r="A39" s="377">
        <v>33</v>
      </c>
      <c r="B39" s="330" t="s">
        <v>295</v>
      </c>
      <c r="C39" s="320">
        <v>0.4</v>
      </c>
      <c r="D39" s="313">
        <f>SWO!LM7</f>
        <v>0.94</v>
      </c>
      <c r="E39" s="312">
        <f>SWO!LN7</f>
        <v>0</v>
      </c>
      <c r="F39" s="312">
        <f>SWO!LO7</f>
        <v>0.94</v>
      </c>
      <c r="G39" s="381">
        <v>61.53846153846154</v>
      </c>
      <c r="H39" s="381">
        <f>SWO!LQ7</f>
        <v>0</v>
      </c>
      <c r="I39" s="381">
        <f>SWO!LR7</f>
        <v>165</v>
      </c>
      <c r="J39" s="381">
        <f>SWO!LS7</f>
        <v>0</v>
      </c>
      <c r="K39" s="381">
        <f>SWO!LT7</f>
        <v>165</v>
      </c>
      <c r="L39" s="381">
        <f>SWO!LU7</f>
        <v>156</v>
      </c>
      <c r="M39" s="302">
        <f t="shared" si="0"/>
        <v>234.99999999999997</v>
      </c>
      <c r="N39" s="302">
        <f t="shared" si="1"/>
        <v>100</v>
      </c>
      <c r="O39" s="397" t="s">
        <v>458</v>
      </c>
      <c r="P39" s="395">
        <v>0.33</v>
      </c>
    </row>
    <row r="40" spans="1:16" s="294" customFormat="1" ht="24.6" customHeight="1" thickBot="1" x14ac:dyDescent="0.3">
      <c r="A40" s="1738" t="s">
        <v>310</v>
      </c>
      <c r="B40" s="1739"/>
      <c r="C40" s="321">
        <f>SUM(C7:C39)</f>
        <v>421.17</v>
      </c>
      <c r="D40" s="303">
        <f t="shared" ref="D40:L40" si="2">SUM(D7:D39)</f>
        <v>468.84000000000003</v>
      </c>
      <c r="E40" s="303">
        <f t="shared" si="2"/>
        <v>34.322499999999998</v>
      </c>
      <c r="F40" s="303">
        <f t="shared" si="2"/>
        <v>433.22750000000013</v>
      </c>
      <c r="G40" s="382">
        <f t="shared" si="2"/>
        <v>64795.384615384624</v>
      </c>
      <c r="H40" s="382">
        <f t="shared" si="2"/>
        <v>5940</v>
      </c>
      <c r="I40" s="382">
        <f t="shared" si="2"/>
        <v>80219</v>
      </c>
      <c r="J40" s="382">
        <f t="shared" si="2"/>
        <v>0</v>
      </c>
      <c r="K40" s="382">
        <f t="shared" si="2"/>
        <v>75940</v>
      </c>
      <c r="L40" s="382">
        <f t="shared" si="2"/>
        <v>71246</v>
      </c>
      <c r="M40" s="305">
        <f t="shared" si="0"/>
        <v>102.86285822826891</v>
      </c>
      <c r="N40" s="306">
        <f t="shared" si="1"/>
        <v>92.404125074652356</v>
      </c>
    </row>
    <row r="41" spans="1:16" ht="22.5" x14ac:dyDescent="0.25">
      <c r="A41" s="1740" t="s">
        <v>309</v>
      </c>
      <c r="B41" s="1741"/>
      <c r="C41" s="322">
        <v>0</v>
      </c>
      <c r="D41" s="331">
        <f>SWO!MQ7</f>
        <v>0</v>
      </c>
      <c r="E41" s="307">
        <f>SWO!MR7</f>
        <v>0</v>
      </c>
      <c r="F41" s="307">
        <f>SWO!MS7</f>
        <v>0</v>
      </c>
      <c r="G41" s="383">
        <f>SWO!MT7</f>
        <v>0</v>
      </c>
      <c r="H41" s="383">
        <f>SWO!MU7</f>
        <v>0</v>
      </c>
      <c r="I41" s="383">
        <f>SWO!MV7</f>
        <v>0</v>
      </c>
      <c r="J41" s="383">
        <f>SWO!MW7</f>
        <v>0</v>
      </c>
      <c r="K41" s="383">
        <f>SWO!MX7</f>
        <v>0</v>
      </c>
      <c r="L41" s="383">
        <f>SWO!MY7</f>
        <v>0</v>
      </c>
      <c r="M41" s="308" t="e">
        <f t="shared" si="0"/>
        <v>#DIV/0!</v>
      </c>
      <c r="N41" s="308" t="e">
        <f t="shared" si="1"/>
        <v>#DIV/0!</v>
      </c>
    </row>
    <row r="42" spans="1:16" ht="23.25" thickBot="1" x14ac:dyDescent="0.3">
      <c r="A42" s="1742" t="s">
        <v>311</v>
      </c>
      <c r="B42" s="1743"/>
      <c r="C42" s="323">
        <v>0</v>
      </c>
      <c r="D42" s="309">
        <v>0</v>
      </c>
      <c r="E42" s="309">
        <v>0</v>
      </c>
      <c r="F42" s="309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02" t="e">
        <f t="shared" si="0"/>
        <v>#DIV/0!</v>
      </c>
      <c r="N42" s="302" t="e">
        <f t="shared" si="1"/>
        <v>#DIV/0!</v>
      </c>
    </row>
    <row r="43" spans="1:16" ht="23.25" thickBot="1" x14ac:dyDescent="0.3">
      <c r="A43" s="1744" t="s">
        <v>310</v>
      </c>
      <c r="B43" s="1745"/>
      <c r="C43" s="324">
        <f t="shared" ref="C43:L43" si="3">C40+C41+C42</f>
        <v>421.17</v>
      </c>
      <c r="D43" s="310">
        <f t="shared" si="3"/>
        <v>468.84000000000003</v>
      </c>
      <c r="E43" s="310">
        <f t="shared" si="3"/>
        <v>34.322499999999998</v>
      </c>
      <c r="F43" s="310">
        <f t="shared" si="3"/>
        <v>433.22750000000013</v>
      </c>
      <c r="G43" s="385">
        <f t="shared" si="3"/>
        <v>64795.384615384624</v>
      </c>
      <c r="H43" s="385">
        <f t="shared" si="3"/>
        <v>5940</v>
      </c>
      <c r="I43" s="385">
        <f t="shared" si="3"/>
        <v>80219</v>
      </c>
      <c r="J43" s="385">
        <f t="shared" si="3"/>
        <v>0</v>
      </c>
      <c r="K43" s="385">
        <f t="shared" si="3"/>
        <v>75940</v>
      </c>
      <c r="L43" s="385">
        <f t="shared" si="3"/>
        <v>71246</v>
      </c>
      <c r="M43" s="305">
        <f t="shared" si="0"/>
        <v>102.86285822826891</v>
      </c>
      <c r="N43" s="306">
        <f t="shared" si="1"/>
        <v>92.404125074652356</v>
      </c>
    </row>
  </sheetData>
  <sheetProtection formatColumns="0"/>
  <mergeCells count="21">
    <mergeCell ref="A40:B40"/>
    <mergeCell ref="A41:B41"/>
    <mergeCell ref="A42:B42"/>
    <mergeCell ref="A43:B43"/>
    <mergeCell ref="M3:N3"/>
    <mergeCell ref="C3:L3"/>
    <mergeCell ref="A4:A5"/>
    <mergeCell ref="A1:N1"/>
    <mergeCell ref="A2:N2"/>
    <mergeCell ref="A3:B3"/>
    <mergeCell ref="C4:C5"/>
    <mergeCell ref="D4:D5"/>
    <mergeCell ref="E4:F4"/>
    <mergeCell ref="G4:G5"/>
    <mergeCell ref="H4:I4"/>
    <mergeCell ref="J4:J5"/>
    <mergeCell ref="M4:M5"/>
    <mergeCell ref="N4:N5"/>
    <mergeCell ref="K4:K5"/>
    <mergeCell ref="L4:L5"/>
    <mergeCell ref="B4:B5"/>
  </mergeCells>
  <pageMargins left="0.49" right="0.28000000000000003" top="0.4" bottom="0.25" header="0.25" footer="0.21"/>
  <pageSetup paperSize="9" scale="64" orientation="portrait" r:id="rId1"/>
  <colBreaks count="1" manualBreakCount="1">
    <brk id="14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9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'P-44'!A1:N1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378</v>
      </c>
      <c r="B3" s="1726"/>
      <c r="C3" s="1748" t="s">
        <v>472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2</v>
      </c>
      <c r="D7" s="313">
        <f>SWO!E77</f>
        <v>5.98</v>
      </c>
      <c r="E7" s="313">
        <f>SWO!F77</f>
        <v>2.04</v>
      </c>
      <c r="F7" s="313">
        <f>SWO!G77</f>
        <v>4.92</v>
      </c>
      <c r="G7" s="381">
        <v>20</v>
      </c>
      <c r="H7" s="381">
        <f>SWO!I77</f>
        <v>24</v>
      </c>
      <c r="I7" s="381">
        <f>SWO!J77</f>
        <v>41</v>
      </c>
      <c r="J7" s="381">
        <f>SWO!K77</f>
        <v>0</v>
      </c>
      <c r="K7" s="381">
        <f>SWO!L77</f>
        <v>39</v>
      </c>
      <c r="L7" s="381">
        <f>SWO!M77</f>
        <v>38</v>
      </c>
      <c r="M7" s="308">
        <f>F7/C7*100</f>
        <v>246</v>
      </c>
      <c r="N7" s="308">
        <f>F7/D7*100</f>
        <v>82.274247491638789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7.7</v>
      </c>
      <c r="D8" s="313">
        <f>SWO!O77</f>
        <v>3.85</v>
      </c>
      <c r="E8" s="313">
        <f>SWO!P77</f>
        <v>0</v>
      </c>
      <c r="F8" s="313">
        <f>SWO!Q77</f>
        <v>1.32</v>
      </c>
      <c r="G8" s="381">
        <v>77</v>
      </c>
      <c r="H8" s="381">
        <f>SWO!S77</f>
        <v>0</v>
      </c>
      <c r="I8" s="381">
        <f>SWO!T77</f>
        <v>0</v>
      </c>
      <c r="J8" s="381">
        <f>SWO!U77</f>
        <v>0</v>
      </c>
      <c r="K8" s="381">
        <f>SWO!V77</f>
        <v>0</v>
      </c>
      <c r="L8" s="381">
        <f>SWO!W77</f>
        <v>0</v>
      </c>
      <c r="M8" s="299">
        <f t="shared" ref="M8:M43" si="0">F8/C8*100</f>
        <v>17.142857142857142</v>
      </c>
      <c r="N8" s="299">
        <f t="shared" ref="N8:N43" si="1">F8/D8*100</f>
        <v>34.285714285714285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10</v>
      </c>
      <c r="D9" s="313">
        <f>SWO!Y77</f>
        <v>12</v>
      </c>
      <c r="E9" s="313">
        <f>SWO!Z77</f>
        <v>1.4</v>
      </c>
      <c r="F9" s="313">
        <f>SWO!AA77</f>
        <v>11.58</v>
      </c>
      <c r="G9" s="381">
        <v>100</v>
      </c>
      <c r="H9" s="381">
        <f>SWO!AC77</f>
        <v>8</v>
      </c>
      <c r="I9" s="381">
        <f>SWO!AD77</f>
        <v>99</v>
      </c>
      <c r="J9" s="381">
        <f>SWO!AE77</f>
        <v>0</v>
      </c>
      <c r="K9" s="381">
        <f>SWO!AF77</f>
        <v>99</v>
      </c>
      <c r="L9" s="381">
        <f>SWO!AG77</f>
        <v>99</v>
      </c>
      <c r="M9" s="299">
        <f t="shared" si="0"/>
        <v>115.8</v>
      </c>
      <c r="N9" s="299">
        <f t="shared" si="1"/>
        <v>96.5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0.5</v>
      </c>
      <c r="D10" s="313">
        <f>SWO!AI77</f>
        <v>0</v>
      </c>
      <c r="E10" s="313">
        <f>SWO!AJ77</f>
        <v>0</v>
      </c>
      <c r="F10" s="313">
        <f>SWO!AK77</f>
        <v>0</v>
      </c>
      <c r="G10" s="381">
        <v>5</v>
      </c>
      <c r="H10" s="381">
        <f>SWO!AM77</f>
        <v>0</v>
      </c>
      <c r="I10" s="381">
        <f>SWO!AN77</f>
        <v>0</v>
      </c>
      <c r="J10" s="381">
        <f>SWO!AO77</f>
        <v>0</v>
      </c>
      <c r="K10" s="381">
        <f>SWO!AP77</f>
        <v>0</v>
      </c>
      <c r="L10" s="381">
        <f>SWO!AQ77</f>
        <v>0</v>
      </c>
      <c r="M10" s="299">
        <f t="shared" si="0"/>
        <v>0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0.5</v>
      </c>
      <c r="D11" s="313">
        <f>SWO!AS77</f>
        <v>1.5</v>
      </c>
      <c r="E11" s="313">
        <f>SWO!AT77</f>
        <v>1.44</v>
      </c>
      <c r="F11" s="313">
        <f>SWO!AU77</f>
        <v>1.44</v>
      </c>
      <c r="G11" s="381">
        <v>5</v>
      </c>
      <c r="H11" s="381">
        <f>SWO!AW77</f>
        <v>13</v>
      </c>
      <c r="I11" s="381">
        <f>SWO!AX77</f>
        <v>13</v>
      </c>
      <c r="J11" s="381">
        <f>SWO!AY77</f>
        <v>0</v>
      </c>
      <c r="K11" s="381">
        <f>SWO!AZ77</f>
        <v>13</v>
      </c>
      <c r="L11" s="381">
        <f>SWO!BA77</f>
        <v>13</v>
      </c>
      <c r="M11" s="299">
        <f t="shared" si="0"/>
        <v>288</v>
      </c>
      <c r="N11" s="299">
        <f t="shared" si="1"/>
        <v>96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4</v>
      </c>
      <c r="D12" s="313">
        <f>SWO!BC77</f>
        <v>3.2</v>
      </c>
      <c r="E12" s="313">
        <f>SWO!BD77</f>
        <v>0</v>
      </c>
      <c r="F12" s="313">
        <f>SWO!BE77</f>
        <v>3.2</v>
      </c>
      <c r="G12" s="381">
        <v>40</v>
      </c>
      <c r="H12" s="381">
        <f>SWO!BG77</f>
        <v>0</v>
      </c>
      <c r="I12" s="381">
        <f>SWO!BH77</f>
        <v>0</v>
      </c>
      <c r="J12" s="381">
        <f>SWO!BI77</f>
        <v>0</v>
      </c>
      <c r="K12" s="381">
        <f>SWO!BJ77</f>
        <v>0</v>
      </c>
      <c r="L12" s="381">
        <f>SWO!BK77</f>
        <v>0</v>
      </c>
      <c r="M12" s="299">
        <f t="shared" si="0"/>
        <v>80</v>
      </c>
      <c r="N12" s="299">
        <f t="shared" si="1"/>
        <v>100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12</v>
      </c>
      <c r="D13" s="313">
        <f>SWO!BM77</f>
        <v>12</v>
      </c>
      <c r="E13" s="313">
        <f>SWO!BN77</f>
        <v>0</v>
      </c>
      <c r="F13" s="313">
        <f>SWO!BO77</f>
        <v>11.06</v>
      </c>
      <c r="G13" s="381">
        <v>120</v>
      </c>
      <c r="H13" s="381">
        <f>SWO!BQ77</f>
        <v>0</v>
      </c>
      <c r="I13" s="381">
        <f>SWO!BR77</f>
        <v>97</v>
      </c>
      <c r="J13" s="381">
        <f>SWO!BS77</f>
        <v>0</v>
      </c>
      <c r="K13" s="381">
        <f>SWO!BT77</f>
        <v>97</v>
      </c>
      <c r="L13" s="381">
        <f>SWO!BU77</f>
        <v>97</v>
      </c>
      <c r="M13" s="299">
        <f t="shared" si="0"/>
        <v>92.166666666666671</v>
      </c>
      <c r="N13" s="299">
        <f t="shared" si="1"/>
        <v>92.166666666666671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10</v>
      </c>
      <c r="D14" s="313">
        <f>SWO!BW77</f>
        <v>3</v>
      </c>
      <c r="E14" s="313">
        <f>SWO!BX77</f>
        <v>0</v>
      </c>
      <c r="F14" s="313">
        <f>SWO!BY77</f>
        <v>3</v>
      </c>
      <c r="G14" s="381">
        <v>100</v>
      </c>
      <c r="H14" s="381">
        <f>SWO!CA77</f>
        <v>0</v>
      </c>
      <c r="I14" s="381">
        <f>SWO!CB77</f>
        <v>30</v>
      </c>
      <c r="J14" s="381">
        <f>SWO!CC77</f>
        <v>0</v>
      </c>
      <c r="K14" s="381">
        <f>SWO!CD77</f>
        <v>30</v>
      </c>
      <c r="L14" s="381">
        <f>SWO!CE77</f>
        <v>30</v>
      </c>
      <c r="M14" s="299">
        <f t="shared" si="0"/>
        <v>30</v>
      </c>
      <c r="N14" s="299">
        <f t="shared" si="1"/>
        <v>100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0.5</v>
      </c>
      <c r="D15" s="313">
        <f>SWO!CG77</f>
        <v>0</v>
      </c>
      <c r="E15" s="313">
        <f>SWO!CH77</f>
        <v>0</v>
      </c>
      <c r="F15" s="313">
        <f>SWO!CI77</f>
        <v>0</v>
      </c>
      <c r="G15" s="381">
        <v>5</v>
      </c>
      <c r="H15" s="381">
        <f>SWO!CK77</f>
        <v>0</v>
      </c>
      <c r="I15" s="381">
        <f>SWO!CL77</f>
        <v>0</v>
      </c>
      <c r="J15" s="381">
        <f>SWO!CM77</f>
        <v>0</v>
      </c>
      <c r="K15" s="381">
        <f>SWO!CN77</f>
        <v>0</v>
      </c>
      <c r="L15" s="381">
        <f>SWO!CO77</f>
        <v>0</v>
      </c>
      <c r="M15" s="299">
        <f t="shared" si="0"/>
        <v>0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5</v>
      </c>
      <c r="D16" s="313">
        <f>SWO!CQ77</f>
        <v>6</v>
      </c>
      <c r="E16" s="313">
        <f>SWO!CR77</f>
        <v>1.32</v>
      </c>
      <c r="F16" s="313">
        <f>SWO!CS77</f>
        <v>6</v>
      </c>
      <c r="G16" s="381">
        <v>50</v>
      </c>
      <c r="H16" s="381">
        <f>SWO!CU77</f>
        <v>13</v>
      </c>
      <c r="I16" s="381">
        <f>SWO!CV77</f>
        <v>62</v>
      </c>
      <c r="J16" s="381">
        <f>SWO!CW77</f>
        <v>0</v>
      </c>
      <c r="K16" s="381">
        <f>SWO!CX77</f>
        <v>62</v>
      </c>
      <c r="L16" s="381">
        <f>SWO!CY77</f>
        <v>62</v>
      </c>
      <c r="M16" s="299">
        <f t="shared" si="0"/>
        <v>120</v>
      </c>
      <c r="N16" s="299">
        <f t="shared" si="1"/>
        <v>100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4</v>
      </c>
      <c r="D17" s="313">
        <f>SWO!DA77</f>
        <v>1</v>
      </c>
      <c r="E17" s="313">
        <f>SWO!DB77</f>
        <v>0.55000000000000004</v>
      </c>
      <c r="F17" s="313">
        <f>SWO!DC77</f>
        <v>0.55000000000000004</v>
      </c>
      <c r="G17" s="381">
        <v>40</v>
      </c>
      <c r="H17" s="381">
        <f>SWO!DE77</f>
        <v>4</v>
      </c>
      <c r="I17" s="381">
        <f>SWO!DF77</f>
        <v>4</v>
      </c>
      <c r="J17" s="381">
        <f>SWO!DG77</f>
        <v>0</v>
      </c>
      <c r="K17" s="381">
        <f>SWO!DH77</f>
        <v>4</v>
      </c>
      <c r="L17" s="381">
        <f>SWO!DI77</f>
        <v>4</v>
      </c>
      <c r="M17" s="299">
        <f t="shared" si="0"/>
        <v>13.750000000000002</v>
      </c>
      <c r="N17" s="299">
        <f t="shared" si="1"/>
        <v>55.000000000000007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0.5</v>
      </c>
      <c r="D18" s="313">
        <f>SWO!DK77</f>
        <v>0</v>
      </c>
      <c r="E18" s="313">
        <f>SWO!DL77</f>
        <v>0</v>
      </c>
      <c r="F18" s="313">
        <f>SWO!DM77</f>
        <v>0</v>
      </c>
      <c r="G18" s="381">
        <v>5</v>
      </c>
      <c r="H18" s="381">
        <f>SWO!DO77</f>
        <v>0</v>
      </c>
      <c r="I18" s="381">
        <f>SWO!DP77</f>
        <v>0</v>
      </c>
      <c r="J18" s="381">
        <f>SWO!DQ77</f>
        <v>0</v>
      </c>
      <c r="K18" s="381">
        <f>SWO!DR77</f>
        <v>0</v>
      </c>
      <c r="L18" s="381">
        <f>SWO!DS77</f>
        <v>0</v>
      </c>
      <c r="M18" s="299">
        <f t="shared" si="0"/>
        <v>0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0.5</v>
      </c>
      <c r="D19" s="313">
        <f>SWO!DU77</f>
        <v>0</v>
      </c>
      <c r="E19" s="313">
        <f>SWO!DV77</f>
        <v>0</v>
      </c>
      <c r="F19" s="313">
        <f>SWO!DW77</f>
        <v>0</v>
      </c>
      <c r="G19" s="381">
        <v>5</v>
      </c>
      <c r="H19" s="381">
        <f>SWO!DY77</f>
        <v>0</v>
      </c>
      <c r="I19" s="381">
        <f>SWO!DZ77</f>
        <v>0</v>
      </c>
      <c r="J19" s="381">
        <f>SWO!EA77</f>
        <v>0</v>
      </c>
      <c r="K19" s="381">
        <f>SWO!EB77</f>
        <v>0</v>
      </c>
      <c r="L19" s="381">
        <f>SWO!EC77</f>
        <v>0</v>
      </c>
      <c r="M19" s="299">
        <f t="shared" si="0"/>
        <v>0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1</v>
      </c>
      <c r="D20" s="313">
        <f>SWO!EE77</f>
        <v>1.26</v>
      </c>
      <c r="E20" s="313">
        <f>SWO!EF77</f>
        <v>0.16</v>
      </c>
      <c r="F20" s="313">
        <f>SWO!EG77</f>
        <v>1.26</v>
      </c>
      <c r="G20" s="381">
        <v>10</v>
      </c>
      <c r="H20" s="381">
        <f>SWO!EI77</f>
        <v>1</v>
      </c>
      <c r="I20" s="381">
        <f>SWO!EJ77</f>
        <v>11</v>
      </c>
      <c r="J20" s="381">
        <f>SWO!EK77</f>
        <v>0</v>
      </c>
      <c r="K20" s="381">
        <f>SWO!EL77</f>
        <v>11</v>
      </c>
      <c r="L20" s="381">
        <f>SWO!EM77</f>
        <v>11</v>
      </c>
      <c r="M20" s="299">
        <f t="shared" si="0"/>
        <v>126</v>
      </c>
      <c r="N20" s="299">
        <f t="shared" si="1"/>
        <v>100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0.5</v>
      </c>
      <c r="D21" s="313">
        <f>SWO!EO77</f>
        <v>0</v>
      </c>
      <c r="E21" s="313">
        <f>SWO!EP77</f>
        <v>0</v>
      </c>
      <c r="F21" s="313">
        <f>SWO!EQ77</f>
        <v>0</v>
      </c>
      <c r="G21" s="381">
        <v>5</v>
      </c>
      <c r="H21" s="381">
        <f>SWO!ES77</f>
        <v>0</v>
      </c>
      <c r="I21" s="381">
        <f>SWO!ET77</f>
        <v>0</v>
      </c>
      <c r="J21" s="381">
        <f>SWO!EU77</f>
        <v>0</v>
      </c>
      <c r="K21" s="381">
        <f>SWO!EV77</f>
        <v>0</v>
      </c>
      <c r="L21" s="381">
        <f>SWO!EW77</f>
        <v>0</v>
      </c>
      <c r="M21" s="299">
        <f t="shared" si="0"/>
        <v>0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2</v>
      </c>
      <c r="D22" s="313">
        <f>SWO!EY77</f>
        <v>2</v>
      </c>
      <c r="E22" s="313">
        <f>SWO!EZ77</f>
        <v>0</v>
      </c>
      <c r="F22" s="313">
        <f>SWO!FA77</f>
        <v>0</v>
      </c>
      <c r="G22" s="381">
        <v>20</v>
      </c>
      <c r="H22" s="381">
        <f>SWO!FC77</f>
        <v>0</v>
      </c>
      <c r="I22" s="381">
        <f>SWO!FD77</f>
        <v>0</v>
      </c>
      <c r="J22" s="381">
        <f>SWO!FE77</f>
        <v>0</v>
      </c>
      <c r="K22" s="381">
        <f>SWO!FF77</f>
        <v>0</v>
      </c>
      <c r="L22" s="381">
        <f>SWO!FG77</f>
        <v>0</v>
      </c>
      <c r="M22" s="299">
        <f t="shared" si="0"/>
        <v>0</v>
      </c>
      <c r="N22" s="299">
        <f t="shared" si="1"/>
        <v>0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0.5</v>
      </c>
      <c r="D23" s="313">
        <f>SWO!FI77</f>
        <v>0</v>
      </c>
      <c r="E23" s="313">
        <f>SWO!FJ77</f>
        <v>0</v>
      </c>
      <c r="F23" s="313">
        <f>SWO!FK77</f>
        <v>0</v>
      </c>
      <c r="G23" s="381">
        <v>5</v>
      </c>
      <c r="H23" s="381">
        <f>SWO!FM77</f>
        <v>0</v>
      </c>
      <c r="I23" s="381">
        <f>SWO!FN77</f>
        <v>0</v>
      </c>
      <c r="J23" s="381">
        <f>SWO!FO77</f>
        <v>0</v>
      </c>
      <c r="K23" s="381">
        <f>SWO!FP77</f>
        <v>0</v>
      </c>
      <c r="L23" s="381">
        <f>SWO!FQ77</f>
        <v>0</v>
      </c>
      <c r="M23" s="299">
        <f t="shared" si="0"/>
        <v>0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0.5</v>
      </c>
      <c r="D24" s="313">
        <f>SWO!FS77</f>
        <v>0</v>
      </c>
      <c r="E24" s="313">
        <f>SWO!FT77</f>
        <v>0</v>
      </c>
      <c r="F24" s="313">
        <f>SWO!FU77</f>
        <v>0</v>
      </c>
      <c r="G24" s="381">
        <v>5</v>
      </c>
      <c r="H24" s="381">
        <f>SWO!FW77</f>
        <v>0</v>
      </c>
      <c r="I24" s="381">
        <f>SWO!FX77</f>
        <v>0</v>
      </c>
      <c r="J24" s="381">
        <f>SWO!FY77</f>
        <v>0</v>
      </c>
      <c r="K24" s="381">
        <f>SWO!FZ77</f>
        <v>0</v>
      </c>
      <c r="L24" s="381">
        <f>SWO!GA77</f>
        <v>0</v>
      </c>
      <c r="M24" s="299">
        <f t="shared" si="0"/>
        <v>0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1</v>
      </c>
      <c r="D25" s="313">
        <f>SWO!GC77</f>
        <v>0</v>
      </c>
      <c r="E25" s="313">
        <f>SWO!GD77</f>
        <v>0</v>
      </c>
      <c r="F25" s="313">
        <f>SWO!GE77</f>
        <v>0</v>
      </c>
      <c r="G25" s="381">
        <v>10</v>
      </c>
      <c r="H25" s="381">
        <f>SWO!GG77</f>
        <v>0</v>
      </c>
      <c r="I25" s="381">
        <f>SWO!GH77</f>
        <v>0</v>
      </c>
      <c r="J25" s="381">
        <f>SWO!GI77</f>
        <v>0</v>
      </c>
      <c r="K25" s="381">
        <f>SWO!GJ77</f>
        <v>0</v>
      </c>
      <c r="L25" s="381">
        <f>SWO!GK77</f>
        <v>0</v>
      </c>
      <c r="M25" s="299">
        <f t="shared" si="0"/>
        <v>0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1</v>
      </c>
      <c r="D26" s="313">
        <f>SWO!GM77</f>
        <v>0</v>
      </c>
      <c r="E26" s="313">
        <f>SWO!GN77</f>
        <v>0</v>
      </c>
      <c r="F26" s="313">
        <f>SWO!GO77</f>
        <v>0</v>
      </c>
      <c r="G26" s="381">
        <v>10</v>
      </c>
      <c r="H26" s="381">
        <f>SWO!GQ77</f>
        <v>0</v>
      </c>
      <c r="I26" s="381">
        <f>SWO!GR77</f>
        <v>0</v>
      </c>
      <c r="J26" s="381">
        <f>SWO!GS77</f>
        <v>0</v>
      </c>
      <c r="K26" s="381">
        <f>SWO!GT77</f>
        <v>0</v>
      </c>
      <c r="L26" s="381">
        <f>SWO!GU77</f>
        <v>0</v>
      </c>
      <c r="M26" s="299">
        <f t="shared" si="0"/>
        <v>0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0.5</v>
      </c>
      <c r="D27" s="313">
        <f>SWO!GW77</f>
        <v>0</v>
      </c>
      <c r="E27" s="313">
        <f>SWO!GX77</f>
        <v>0</v>
      </c>
      <c r="F27" s="313">
        <f>SWO!GY77</f>
        <v>0</v>
      </c>
      <c r="G27" s="381">
        <v>5</v>
      </c>
      <c r="H27" s="381">
        <f>SWO!HA77</f>
        <v>0</v>
      </c>
      <c r="I27" s="381">
        <f>SWO!HB77</f>
        <v>0</v>
      </c>
      <c r="J27" s="381">
        <f>SWO!HC77</f>
        <v>0</v>
      </c>
      <c r="K27" s="381">
        <f>SWO!HD77</f>
        <v>0</v>
      </c>
      <c r="L27" s="381">
        <f>SWO!HE77</f>
        <v>0</v>
      </c>
      <c r="M27" s="299">
        <f t="shared" si="0"/>
        <v>0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0.5</v>
      </c>
      <c r="D28" s="313">
        <f>SWO!HG77</f>
        <v>0</v>
      </c>
      <c r="E28" s="313">
        <f>SWO!HH77</f>
        <v>0</v>
      </c>
      <c r="F28" s="313">
        <f>SWO!HI77</f>
        <v>0</v>
      </c>
      <c r="G28" s="381">
        <v>5</v>
      </c>
      <c r="H28" s="381">
        <f>SWO!HK77</f>
        <v>0</v>
      </c>
      <c r="I28" s="381">
        <f>SWO!HL77</f>
        <v>0</v>
      </c>
      <c r="J28" s="381">
        <f>SWO!HM77</f>
        <v>0</v>
      </c>
      <c r="K28" s="381">
        <f>SWO!HN77</f>
        <v>0</v>
      </c>
      <c r="L28" s="381">
        <f>SWO!HO77</f>
        <v>0</v>
      </c>
      <c r="M28" s="299">
        <f t="shared" si="0"/>
        <v>0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0.5</v>
      </c>
      <c r="D29" s="313">
        <f>SWO!HQ77</f>
        <v>1.92</v>
      </c>
      <c r="E29" s="313">
        <f>SWO!HR77</f>
        <v>0</v>
      </c>
      <c r="F29" s="313">
        <f>SWO!HS77</f>
        <v>1.92</v>
      </c>
      <c r="G29" s="381">
        <v>5</v>
      </c>
      <c r="H29" s="381">
        <f>SWO!HU77</f>
        <v>0</v>
      </c>
      <c r="I29" s="381">
        <f>SWO!HV77</f>
        <v>16</v>
      </c>
      <c r="J29" s="381">
        <f>SWO!HW77</f>
        <v>16</v>
      </c>
      <c r="K29" s="381">
        <f>SWO!HX77</f>
        <v>16</v>
      </c>
      <c r="L29" s="381">
        <f>SWO!HY77</f>
        <v>16</v>
      </c>
      <c r="M29" s="299">
        <f t="shared" si="0"/>
        <v>384</v>
      </c>
      <c r="N29" s="299">
        <f t="shared" si="1"/>
        <v>100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0.5</v>
      </c>
      <c r="D30" s="313">
        <f>SWO!IA77</f>
        <v>0</v>
      </c>
      <c r="E30" s="313">
        <f>SWO!IB77</f>
        <v>0</v>
      </c>
      <c r="F30" s="313">
        <f>SWO!IC77</f>
        <v>0</v>
      </c>
      <c r="G30" s="381">
        <v>5</v>
      </c>
      <c r="H30" s="381">
        <f>SWO!IE77</f>
        <v>0</v>
      </c>
      <c r="I30" s="381">
        <f>SWO!IF77</f>
        <v>0</v>
      </c>
      <c r="J30" s="381">
        <f>SWO!IG77</f>
        <v>0</v>
      </c>
      <c r="K30" s="381">
        <f>SWO!IH77</f>
        <v>0</v>
      </c>
      <c r="L30" s="381">
        <f>SWO!II77</f>
        <v>0</v>
      </c>
      <c r="M30" s="299">
        <f t="shared" si="0"/>
        <v>0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1.2</v>
      </c>
      <c r="D31" s="313">
        <f>SWO!IK77</f>
        <v>0</v>
      </c>
      <c r="E31" s="313">
        <f>SWO!IL77</f>
        <v>0</v>
      </c>
      <c r="F31" s="313">
        <f>SWO!IM77</f>
        <v>0</v>
      </c>
      <c r="G31" s="381">
        <v>12</v>
      </c>
      <c r="H31" s="381">
        <f>SWO!IO77</f>
        <v>0</v>
      </c>
      <c r="I31" s="381">
        <f>SWO!IP77</f>
        <v>0</v>
      </c>
      <c r="J31" s="381">
        <f>SWO!IQ77</f>
        <v>0</v>
      </c>
      <c r="K31" s="381">
        <f>SWO!IR77</f>
        <v>0</v>
      </c>
      <c r="L31" s="381">
        <f>SWO!IS77</f>
        <v>0</v>
      </c>
      <c r="M31" s="299">
        <f t="shared" si="0"/>
        <v>0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1</v>
      </c>
      <c r="D32" s="313">
        <f>SWO!IU77</f>
        <v>0</v>
      </c>
      <c r="E32" s="313">
        <f>SWO!IV77</f>
        <v>0</v>
      </c>
      <c r="F32" s="313">
        <f>SWO!IW77</f>
        <v>0</v>
      </c>
      <c r="G32" s="381">
        <v>10</v>
      </c>
      <c r="H32" s="381">
        <f>SWO!IY77</f>
        <v>0</v>
      </c>
      <c r="I32" s="381">
        <f>SWO!IZ77</f>
        <v>0</v>
      </c>
      <c r="J32" s="381">
        <f>SWO!JA77</f>
        <v>0</v>
      </c>
      <c r="K32" s="381">
        <f>SWO!JB77</f>
        <v>0</v>
      </c>
      <c r="L32" s="381">
        <f>SWO!JC77</f>
        <v>0</v>
      </c>
      <c r="M32" s="299">
        <f t="shared" si="0"/>
        <v>0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0.5</v>
      </c>
      <c r="D33" s="313">
        <f>SWO!JE77</f>
        <v>0</v>
      </c>
      <c r="E33" s="313">
        <f>SWO!JF77</f>
        <v>0</v>
      </c>
      <c r="F33" s="313">
        <f>SWO!JG77</f>
        <v>0</v>
      </c>
      <c r="G33" s="381">
        <v>5</v>
      </c>
      <c r="H33" s="381">
        <f>SWO!JI77</f>
        <v>0</v>
      </c>
      <c r="I33" s="381">
        <f>SWO!JJ77</f>
        <v>0</v>
      </c>
      <c r="J33" s="381">
        <f>SWO!JK77</f>
        <v>0</v>
      </c>
      <c r="K33" s="381">
        <f>SWO!JL77</f>
        <v>0</v>
      </c>
      <c r="L33" s="381">
        <f>SWO!JM77</f>
        <v>0</v>
      </c>
      <c r="M33" s="299">
        <f t="shared" si="0"/>
        <v>0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0.5</v>
      </c>
      <c r="D34" s="313">
        <f>SWO!JO77</f>
        <v>10</v>
      </c>
      <c r="E34" s="313">
        <f>SWO!JP77</f>
        <v>0</v>
      </c>
      <c r="F34" s="313">
        <f>SWO!JQ77</f>
        <v>4.4000000000000004</v>
      </c>
      <c r="G34" s="381">
        <v>5</v>
      </c>
      <c r="H34" s="381">
        <f>SWO!JS77</f>
        <v>0</v>
      </c>
      <c r="I34" s="381">
        <f>SWO!JT77</f>
        <v>39</v>
      </c>
      <c r="J34" s="381">
        <f>SWO!JU77</f>
        <v>0</v>
      </c>
      <c r="K34" s="381">
        <f>SWO!JV77</f>
        <v>39</v>
      </c>
      <c r="L34" s="381">
        <f>SWO!JW77</f>
        <v>39</v>
      </c>
      <c r="M34" s="299">
        <f t="shared" si="0"/>
        <v>880.00000000000011</v>
      </c>
      <c r="N34" s="299">
        <f t="shared" si="1"/>
        <v>44.000000000000007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0.5</v>
      </c>
      <c r="D35" s="313">
        <f>SWO!JY77</f>
        <v>0</v>
      </c>
      <c r="E35" s="313">
        <f>SWO!JZ77</f>
        <v>0</v>
      </c>
      <c r="F35" s="313">
        <f>SWO!KA77</f>
        <v>0</v>
      </c>
      <c r="G35" s="381">
        <v>5</v>
      </c>
      <c r="H35" s="381">
        <f>SWO!KC77</f>
        <v>0</v>
      </c>
      <c r="I35" s="381">
        <f>SWO!KD77</f>
        <v>0</v>
      </c>
      <c r="J35" s="381">
        <f>SWO!KE77</f>
        <v>0</v>
      </c>
      <c r="K35" s="381">
        <f>SWO!KF77</f>
        <v>0</v>
      </c>
      <c r="L35" s="381">
        <f>SWO!KG77</f>
        <v>0</v>
      </c>
      <c r="M35" s="299">
        <f t="shared" si="0"/>
        <v>0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4</v>
      </c>
      <c r="D36" s="313">
        <f>SWO!KI77</f>
        <v>0</v>
      </c>
      <c r="E36" s="313">
        <f>SWO!KJ77</f>
        <v>0</v>
      </c>
      <c r="F36" s="313">
        <f>SWO!KK77</f>
        <v>0</v>
      </c>
      <c r="G36" s="381">
        <v>40</v>
      </c>
      <c r="H36" s="381">
        <f>SWO!KM77</f>
        <v>0</v>
      </c>
      <c r="I36" s="381">
        <f>SWO!KN77</f>
        <v>0</v>
      </c>
      <c r="J36" s="381">
        <f>SWO!KO77</f>
        <v>0</v>
      </c>
      <c r="K36" s="381">
        <f>SWO!KP77</f>
        <v>0</v>
      </c>
      <c r="L36" s="381">
        <f>SWO!KQ77</f>
        <v>0</v>
      </c>
      <c r="M36" s="299">
        <f t="shared" si="0"/>
        <v>0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1</v>
      </c>
      <c r="D37" s="313">
        <f>SWO!KS77</f>
        <v>0</v>
      </c>
      <c r="E37" s="313">
        <f>SWO!KT77</f>
        <v>0</v>
      </c>
      <c r="F37" s="313">
        <f>SWO!KU77</f>
        <v>0</v>
      </c>
      <c r="G37" s="381">
        <v>10</v>
      </c>
      <c r="H37" s="381">
        <f>SWO!KW77</f>
        <v>0</v>
      </c>
      <c r="I37" s="381">
        <f>SWO!KX77</f>
        <v>0</v>
      </c>
      <c r="J37" s="381">
        <f>SWO!KY77</f>
        <v>0</v>
      </c>
      <c r="K37" s="381">
        <f>SWO!KZ77</f>
        <v>0</v>
      </c>
      <c r="L37" s="381">
        <f>SWO!LA77</f>
        <v>0</v>
      </c>
      <c r="M37" s="299">
        <f t="shared" si="0"/>
        <v>0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0.5</v>
      </c>
      <c r="D38" s="313">
        <f>SWO!LC77</f>
        <v>0</v>
      </c>
      <c r="E38" s="313">
        <f>SWO!LD77</f>
        <v>0</v>
      </c>
      <c r="F38" s="313">
        <f>SWO!LE77</f>
        <v>0</v>
      </c>
      <c r="G38" s="381">
        <v>5</v>
      </c>
      <c r="H38" s="381">
        <f>SWO!LG77</f>
        <v>0</v>
      </c>
      <c r="I38" s="381">
        <f>SWO!LH77</f>
        <v>0</v>
      </c>
      <c r="J38" s="381">
        <f>SWO!LI77</f>
        <v>0</v>
      </c>
      <c r="K38" s="381">
        <f>SWO!LJ77</f>
        <v>0</v>
      </c>
      <c r="L38" s="381">
        <f>SWO!LK77</f>
        <v>0</v>
      </c>
      <c r="M38" s="299">
        <f t="shared" si="0"/>
        <v>0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0.6</v>
      </c>
      <c r="D39" s="313">
        <f>SWO!LM77</f>
        <v>0.57999999999999996</v>
      </c>
      <c r="E39" s="313">
        <f>SWO!LN77</f>
        <v>0</v>
      </c>
      <c r="F39" s="313">
        <f>SWO!LO77</f>
        <v>0.57999999999999996</v>
      </c>
      <c r="G39" s="381">
        <v>6</v>
      </c>
      <c r="H39" s="381">
        <f>SWO!LQ77</f>
        <v>0</v>
      </c>
      <c r="I39" s="381">
        <f>SWO!LR77</f>
        <v>6</v>
      </c>
      <c r="J39" s="381">
        <f>SWO!LS77</f>
        <v>0</v>
      </c>
      <c r="K39" s="381">
        <f>SWO!LT77</f>
        <v>6</v>
      </c>
      <c r="L39" s="381">
        <f>SWO!LU77</f>
        <v>6</v>
      </c>
      <c r="M39" s="302">
        <f t="shared" si="0"/>
        <v>96.666666666666671</v>
      </c>
      <c r="N39" s="302">
        <f t="shared" si="1"/>
        <v>100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75.5</v>
      </c>
      <c r="D40" s="303">
        <f t="shared" ref="D40:L40" si="2">SUM(D7:D39)</f>
        <v>64.290000000000006</v>
      </c>
      <c r="E40" s="303">
        <f t="shared" si="2"/>
        <v>6.91</v>
      </c>
      <c r="F40" s="303">
        <f t="shared" si="2"/>
        <v>51.23</v>
      </c>
      <c r="G40" s="382">
        <f t="shared" si="2"/>
        <v>755</v>
      </c>
      <c r="H40" s="382">
        <f t="shared" si="2"/>
        <v>63</v>
      </c>
      <c r="I40" s="382">
        <f t="shared" si="2"/>
        <v>418</v>
      </c>
      <c r="J40" s="382">
        <f t="shared" si="2"/>
        <v>16</v>
      </c>
      <c r="K40" s="382">
        <f t="shared" si="2"/>
        <v>416</v>
      </c>
      <c r="L40" s="382">
        <f t="shared" si="2"/>
        <v>415</v>
      </c>
      <c r="M40" s="305">
        <f t="shared" si="0"/>
        <v>67.854304635761594</v>
      </c>
      <c r="N40" s="306">
        <f t="shared" si="1"/>
        <v>79.685798724529462</v>
      </c>
    </row>
    <row r="41" spans="1:14" ht="22.5" x14ac:dyDescent="0.25">
      <c r="A41" s="1740" t="s">
        <v>309</v>
      </c>
      <c r="B41" s="1741"/>
      <c r="C41" s="322"/>
      <c r="D41" s="331">
        <f>SWO!MQ77</f>
        <v>0</v>
      </c>
      <c r="E41" s="331">
        <f>SWO!MR77</f>
        <v>0</v>
      </c>
      <c r="F41" s="331">
        <f>SWO!MS77</f>
        <v>0</v>
      </c>
      <c r="G41" s="383">
        <f>SWO!MT77</f>
        <v>0</v>
      </c>
      <c r="H41" s="383">
        <f>SWO!MU77</f>
        <v>0</v>
      </c>
      <c r="I41" s="383">
        <f>SWO!MV77</f>
        <v>0</v>
      </c>
      <c r="J41" s="383">
        <f>SWO!MW77</f>
        <v>0</v>
      </c>
      <c r="K41" s="383">
        <f>SWO!MX77</f>
        <v>0</v>
      </c>
      <c r="L41" s="383">
        <f>SWO!MY77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75.5</v>
      </c>
      <c r="D43" s="310">
        <f t="shared" si="3"/>
        <v>64.290000000000006</v>
      </c>
      <c r="E43" s="310">
        <f t="shared" si="3"/>
        <v>6.91</v>
      </c>
      <c r="F43" s="310">
        <f t="shared" si="3"/>
        <v>51.23</v>
      </c>
      <c r="G43" s="385">
        <f t="shared" si="3"/>
        <v>755</v>
      </c>
      <c r="H43" s="385">
        <f t="shared" si="3"/>
        <v>63</v>
      </c>
      <c r="I43" s="385">
        <f t="shared" si="3"/>
        <v>418</v>
      </c>
      <c r="J43" s="385">
        <f t="shared" si="3"/>
        <v>16</v>
      </c>
      <c r="K43" s="385">
        <f t="shared" si="3"/>
        <v>416</v>
      </c>
      <c r="L43" s="385">
        <f t="shared" si="3"/>
        <v>415</v>
      </c>
      <c r="M43" s="305">
        <f t="shared" si="0"/>
        <v>67.854304635761594</v>
      </c>
      <c r="N43" s="306">
        <f t="shared" si="1"/>
        <v>79.685798724529462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6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'P-44'!A1:N1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379</v>
      </c>
      <c r="B3" s="1726"/>
      <c r="C3" s="1748" t="s">
        <v>473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2</v>
      </c>
      <c r="D7" s="313">
        <f>SWO!E78</f>
        <v>0</v>
      </c>
      <c r="E7" s="313">
        <f>SWO!F78</f>
        <v>0</v>
      </c>
      <c r="F7" s="313">
        <f>SWO!G78</f>
        <v>0</v>
      </c>
      <c r="G7" s="381">
        <v>0</v>
      </c>
      <c r="H7" s="381">
        <f>SWO!I78</f>
        <v>0</v>
      </c>
      <c r="I7" s="381">
        <f>SWO!J78</f>
        <v>0</v>
      </c>
      <c r="J7" s="381">
        <f>SWO!K78</f>
        <v>0</v>
      </c>
      <c r="K7" s="381">
        <f>SWO!L78</f>
        <v>0</v>
      </c>
      <c r="L7" s="381">
        <f>SWO!M78</f>
        <v>0</v>
      </c>
      <c r="M7" s="308">
        <f>F7/C7*100</f>
        <v>0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1</v>
      </c>
      <c r="D8" s="313">
        <f>SWO!O78</f>
        <v>0</v>
      </c>
      <c r="E8" s="313">
        <f>SWO!P78</f>
        <v>0</v>
      </c>
      <c r="F8" s="313">
        <f>SWO!Q78</f>
        <v>0</v>
      </c>
      <c r="G8" s="381">
        <v>0</v>
      </c>
      <c r="H8" s="381">
        <f>SWO!S78</f>
        <v>0</v>
      </c>
      <c r="I8" s="381">
        <f>SWO!T78</f>
        <v>0</v>
      </c>
      <c r="J8" s="381">
        <f>SWO!U78</f>
        <v>0</v>
      </c>
      <c r="K8" s="381">
        <f>SWO!V78</f>
        <v>0</v>
      </c>
      <c r="L8" s="381">
        <f>SWO!W78</f>
        <v>0</v>
      </c>
      <c r="M8" s="299">
        <f t="shared" ref="M8:M43" si="0">F8/C8*100</f>
        <v>0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1.5</v>
      </c>
      <c r="D9" s="313">
        <f>SWO!Y78</f>
        <v>0</v>
      </c>
      <c r="E9" s="313">
        <f>SWO!Z78</f>
        <v>0</v>
      </c>
      <c r="F9" s="313">
        <f>SWO!AA78</f>
        <v>0</v>
      </c>
      <c r="G9" s="381">
        <v>0</v>
      </c>
      <c r="H9" s="381">
        <f>SWO!AC78</f>
        <v>0</v>
      </c>
      <c r="I9" s="381">
        <f>SWO!AD78</f>
        <v>0</v>
      </c>
      <c r="J9" s="381">
        <f>SWO!AE78</f>
        <v>0</v>
      </c>
      <c r="K9" s="381">
        <f>SWO!AF78</f>
        <v>0</v>
      </c>
      <c r="L9" s="381">
        <f>SWO!AG78</f>
        <v>0</v>
      </c>
      <c r="M9" s="299">
        <f t="shared" si="0"/>
        <v>0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1.3</v>
      </c>
      <c r="D10" s="313">
        <f>SWO!AI78</f>
        <v>0</v>
      </c>
      <c r="E10" s="313">
        <f>SWO!AJ78</f>
        <v>0</v>
      </c>
      <c r="F10" s="313">
        <f>SWO!AK78</f>
        <v>0</v>
      </c>
      <c r="G10" s="381">
        <v>0</v>
      </c>
      <c r="H10" s="381">
        <f>SWO!AM78</f>
        <v>0</v>
      </c>
      <c r="I10" s="381">
        <f>SWO!AN78</f>
        <v>0</v>
      </c>
      <c r="J10" s="381">
        <f>SWO!AO78</f>
        <v>0</v>
      </c>
      <c r="K10" s="381">
        <f>SWO!AP78</f>
        <v>0</v>
      </c>
      <c r="L10" s="381">
        <f>SWO!AQ78</f>
        <v>0</v>
      </c>
      <c r="M10" s="299">
        <f t="shared" si="0"/>
        <v>0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1</v>
      </c>
      <c r="D11" s="313">
        <f>SWO!AS78</f>
        <v>0</v>
      </c>
      <c r="E11" s="313">
        <f>SWO!AT78</f>
        <v>0</v>
      </c>
      <c r="F11" s="313">
        <f>SWO!AU78</f>
        <v>0</v>
      </c>
      <c r="G11" s="381">
        <v>0</v>
      </c>
      <c r="H11" s="381">
        <f>SWO!AW78</f>
        <v>0</v>
      </c>
      <c r="I11" s="381">
        <f>SWO!AX78</f>
        <v>0</v>
      </c>
      <c r="J11" s="381">
        <f>SWO!AY78</f>
        <v>0</v>
      </c>
      <c r="K11" s="381">
        <f>SWO!AZ78</f>
        <v>0</v>
      </c>
      <c r="L11" s="381">
        <f>SWO!BA78</f>
        <v>0</v>
      </c>
      <c r="M11" s="299">
        <f t="shared" si="0"/>
        <v>0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1</v>
      </c>
      <c r="D12" s="313">
        <f>SWO!BC78</f>
        <v>0</v>
      </c>
      <c r="E12" s="313">
        <f>SWO!BD78</f>
        <v>0</v>
      </c>
      <c r="F12" s="313">
        <f>SWO!BE78</f>
        <v>0</v>
      </c>
      <c r="G12" s="381">
        <v>0</v>
      </c>
      <c r="H12" s="381">
        <f>SWO!BG78</f>
        <v>0</v>
      </c>
      <c r="I12" s="381">
        <f>SWO!BH78</f>
        <v>0</v>
      </c>
      <c r="J12" s="381">
        <f>SWO!BI78</f>
        <v>0</v>
      </c>
      <c r="K12" s="381">
        <f>SWO!BJ78</f>
        <v>0</v>
      </c>
      <c r="L12" s="381">
        <f>SWO!BK78</f>
        <v>0</v>
      </c>
      <c r="M12" s="299">
        <f t="shared" si="0"/>
        <v>0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1.2</v>
      </c>
      <c r="D13" s="313">
        <f>SWO!BM78</f>
        <v>0</v>
      </c>
      <c r="E13" s="313">
        <f>SWO!BN78</f>
        <v>0</v>
      </c>
      <c r="F13" s="313">
        <f>SWO!BO78</f>
        <v>0</v>
      </c>
      <c r="G13" s="381">
        <v>0</v>
      </c>
      <c r="H13" s="381">
        <f>SWO!BQ78</f>
        <v>0</v>
      </c>
      <c r="I13" s="381">
        <f>SWO!BR78</f>
        <v>0</v>
      </c>
      <c r="J13" s="381">
        <f>SWO!BS78</f>
        <v>0</v>
      </c>
      <c r="K13" s="381">
        <f>SWO!BT78</f>
        <v>0</v>
      </c>
      <c r="L13" s="381">
        <f>SWO!BU78</f>
        <v>0</v>
      </c>
      <c r="M13" s="299">
        <f t="shared" si="0"/>
        <v>0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2</v>
      </c>
      <c r="D14" s="313">
        <f>SWO!BW78</f>
        <v>0</v>
      </c>
      <c r="E14" s="313">
        <f>SWO!BX78</f>
        <v>0</v>
      </c>
      <c r="F14" s="313">
        <f>SWO!BY78</f>
        <v>0</v>
      </c>
      <c r="G14" s="381">
        <v>0</v>
      </c>
      <c r="H14" s="381">
        <f>SWO!CA78</f>
        <v>0</v>
      </c>
      <c r="I14" s="381">
        <f>SWO!CB78</f>
        <v>0</v>
      </c>
      <c r="J14" s="381">
        <f>SWO!CC78</f>
        <v>0</v>
      </c>
      <c r="K14" s="381">
        <f>SWO!CD78</f>
        <v>0</v>
      </c>
      <c r="L14" s="381">
        <f>SWO!CE78</f>
        <v>0</v>
      </c>
      <c r="M14" s="299">
        <f t="shared" si="0"/>
        <v>0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1.5</v>
      </c>
      <c r="D15" s="313">
        <f>SWO!CG78</f>
        <v>0</v>
      </c>
      <c r="E15" s="313">
        <f>SWO!CH78</f>
        <v>0</v>
      </c>
      <c r="F15" s="313">
        <f>SWO!CI78</f>
        <v>0</v>
      </c>
      <c r="G15" s="381">
        <v>0</v>
      </c>
      <c r="H15" s="381">
        <f>SWO!CK78</f>
        <v>0</v>
      </c>
      <c r="I15" s="381">
        <f>SWO!CL78</f>
        <v>0</v>
      </c>
      <c r="J15" s="381">
        <f>SWO!CM78</f>
        <v>0</v>
      </c>
      <c r="K15" s="381">
        <f>SWO!CN78</f>
        <v>0</v>
      </c>
      <c r="L15" s="381">
        <f>SWO!CO78</f>
        <v>0</v>
      </c>
      <c r="M15" s="299">
        <f t="shared" si="0"/>
        <v>0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1</v>
      </c>
      <c r="D16" s="313">
        <f>SWO!CQ78</f>
        <v>0</v>
      </c>
      <c r="E16" s="313">
        <f>SWO!CR78</f>
        <v>0</v>
      </c>
      <c r="F16" s="313">
        <f>SWO!CS78</f>
        <v>0</v>
      </c>
      <c r="G16" s="381">
        <v>0</v>
      </c>
      <c r="H16" s="381">
        <f>SWO!CU78</f>
        <v>0</v>
      </c>
      <c r="I16" s="381">
        <f>SWO!CV78</f>
        <v>0</v>
      </c>
      <c r="J16" s="381">
        <f>SWO!CW78</f>
        <v>0</v>
      </c>
      <c r="K16" s="381">
        <f>SWO!CX78</f>
        <v>0</v>
      </c>
      <c r="L16" s="381">
        <f>SWO!CY78</f>
        <v>0</v>
      </c>
      <c r="M16" s="299">
        <f t="shared" si="0"/>
        <v>0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1</v>
      </c>
      <c r="D17" s="313">
        <f>SWO!DA78</f>
        <v>0</v>
      </c>
      <c r="E17" s="313">
        <f>SWO!DB78</f>
        <v>0</v>
      </c>
      <c r="F17" s="313">
        <f>SWO!DC78</f>
        <v>0</v>
      </c>
      <c r="G17" s="381">
        <v>0</v>
      </c>
      <c r="H17" s="381">
        <f>SWO!DE78</f>
        <v>0</v>
      </c>
      <c r="I17" s="381">
        <f>SWO!DF78</f>
        <v>0</v>
      </c>
      <c r="J17" s="381">
        <f>SWO!DG78</f>
        <v>0</v>
      </c>
      <c r="K17" s="381">
        <f>SWO!DH78</f>
        <v>0</v>
      </c>
      <c r="L17" s="381">
        <f>SWO!DI78</f>
        <v>0</v>
      </c>
      <c r="M17" s="299">
        <f t="shared" si="0"/>
        <v>0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1</v>
      </c>
      <c r="D18" s="313">
        <f>SWO!DK78</f>
        <v>0</v>
      </c>
      <c r="E18" s="313">
        <f>SWO!DL78</f>
        <v>0</v>
      </c>
      <c r="F18" s="313">
        <f>SWO!DM78</f>
        <v>0</v>
      </c>
      <c r="G18" s="381">
        <v>0</v>
      </c>
      <c r="H18" s="381">
        <f>SWO!DO78</f>
        <v>0</v>
      </c>
      <c r="I18" s="381">
        <f>SWO!DP78</f>
        <v>0</v>
      </c>
      <c r="J18" s="381">
        <f>SWO!DQ78</f>
        <v>0</v>
      </c>
      <c r="K18" s="381">
        <f>SWO!DR78</f>
        <v>0</v>
      </c>
      <c r="L18" s="381">
        <f>SWO!DS78</f>
        <v>0</v>
      </c>
      <c r="M18" s="299">
        <f t="shared" si="0"/>
        <v>0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1</v>
      </c>
      <c r="D19" s="313">
        <f>SWO!DU78</f>
        <v>0</v>
      </c>
      <c r="E19" s="313">
        <f>SWO!DV78</f>
        <v>0</v>
      </c>
      <c r="F19" s="313">
        <f>SWO!DW78</f>
        <v>0</v>
      </c>
      <c r="G19" s="381">
        <v>0</v>
      </c>
      <c r="H19" s="381">
        <f>SWO!DY78</f>
        <v>0</v>
      </c>
      <c r="I19" s="381">
        <f>SWO!DZ78</f>
        <v>0</v>
      </c>
      <c r="J19" s="381">
        <f>SWO!EA78</f>
        <v>0</v>
      </c>
      <c r="K19" s="381">
        <f>SWO!EB78</f>
        <v>0</v>
      </c>
      <c r="L19" s="381">
        <f>SWO!EC78</f>
        <v>0</v>
      </c>
      <c r="M19" s="299">
        <f t="shared" si="0"/>
        <v>0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1</v>
      </c>
      <c r="D20" s="313">
        <f>SWO!EE78</f>
        <v>0</v>
      </c>
      <c r="E20" s="313">
        <f>SWO!EF78</f>
        <v>0</v>
      </c>
      <c r="F20" s="313">
        <f>SWO!EG78</f>
        <v>0</v>
      </c>
      <c r="G20" s="381">
        <v>0</v>
      </c>
      <c r="H20" s="381">
        <f>SWO!EI78</f>
        <v>0</v>
      </c>
      <c r="I20" s="381">
        <f>SWO!EJ78</f>
        <v>0</v>
      </c>
      <c r="J20" s="381">
        <f>SWO!EK78</f>
        <v>0</v>
      </c>
      <c r="K20" s="381">
        <f>SWO!EL78</f>
        <v>0</v>
      </c>
      <c r="L20" s="381">
        <f>SWO!EM78</f>
        <v>0</v>
      </c>
      <c r="M20" s="299">
        <f t="shared" si="0"/>
        <v>0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1.3</v>
      </c>
      <c r="D21" s="313">
        <f>SWO!EO78</f>
        <v>0</v>
      </c>
      <c r="E21" s="313">
        <f>SWO!EP78</f>
        <v>0</v>
      </c>
      <c r="F21" s="313">
        <f>SWO!EQ78</f>
        <v>0</v>
      </c>
      <c r="G21" s="381">
        <v>0</v>
      </c>
      <c r="H21" s="381">
        <f>SWO!ES78</f>
        <v>0</v>
      </c>
      <c r="I21" s="381">
        <f>SWO!ET78</f>
        <v>0</v>
      </c>
      <c r="J21" s="381">
        <f>SWO!EU78</f>
        <v>0</v>
      </c>
      <c r="K21" s="381">
        <f>SWO!EV78</f>
        <v>0</v>
      </c>
      <c r="L21" s="381">
        <f>SWO!EW78</f>
        <v>0</v>
      </c>
      <c r="M21" s="299">
        <f t="shared" si="0"/>
        <v>0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2</v>
      </c>
      <c r="D22" s="313">
        <f>SWO!EY78</f>
        <v>0</v>
      </c>
      <c r="E22" s="313">
        <f>SWO!EZ78</f>
        <v>0</v>
      </c>
      <c r="F22" s="313">
        <f>SWO!FA78</f>
        <v>0</v>
      </c>
      <c r="G22" s="381">
        <v>0</v>
      </c>
      <c r="H22" s="381">
        <f>SWO!FC78</f>
        <v>0</v>
      </c>
      <c r="I22" s="381">
        <f>SWO!FD78</f>
        <v>0</v>
      </c>
      <c r="J22" s="381">
        <f>SWO!FE78</f>
        <v>0</v>
      </c>
      <c r="K22" s="381">
        <f>SWO!FF78</f>
        <v>0</v>
      </c>
      <c r="L22" s="381">
        <f>SWO!FG78</f>
        <v>0</v>
      </c>
      <c r="M22" s="299">
        <f t="shared" si="0"/>
        <v>0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1</v>
      </c>
      <c r="D23" s="313">
        <f>SWO!FI78</f>
        <v>0</v>
      </c>
      <c r="E23" s="313">
        <f>SWO!FJ78</f>
        <v>0</v>
      </c>
      <c r="F23" s="313">
        <f>SWO!FK78</f>
        <v>0</v>
      </c>
      <c r="G23" s="381">
        <v>0</v>
      </c>
      <c r="H23" s="381">
        <f>SWO!FM78</f>
        <v>0</v>
      </c>
      <c r="I23" s="381">
        <f>SWO!FN78</f>
        <v>0</v>
      </c>
      <c r="J23" s="381">
        <f>SWO!FO78</f>
        <v>0</v>
      </c>
      <c r="K23" s="381">
        <f>SWO!FP78</f>
        <v>0</v>
      </c>
      <c r="L23" s="381">
        <f>SWO!FQ78</f>
        <v>0</v>
      </c>
      <c r="M23" s="299">
        <f t="shared" si="0"/>
        <v>0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1</v>
      </c>
      <c r="D24" s="313">
        <f>SWO!FS78</f>
        <v>0</v>
      </c>
      <c r="E24" s="313">
        <f>SWO!FT78</f>
        <v>0</v>
      </c>
      <c r="F24" s="313">
        <f>SWO!FU78</f>
        <v>0</v>
      </c>
      <c r="G24" s="381">
        <v>0</v>
      </c>
      <c r="H24" s="381">
        <f>SWO!FW78</f>
        <v>0</v>
      </c>
      <c r="I24" s="381">
        <f>SWO!FX78</f>
        <v>0</v>
      </c>
      <c r="J24" s="381">
        <f>SWO!FY78</f>
        <v>0</v>
      </c>
      <c r="K24" s="381">
        <f>SWO!FZ78</f>
        <v>0</v>
      </c>
      <c r="L24" s="381">
        <f>SWO!GA78</f>
        <v>0</v>
      </c>
      <c r="M24" s="299">
        <f t="shared" si="0"/>
        <v>0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1</v>
      </c>
      <c r="D25" s="313">
        <f>SWO!GC78</f>
        <v>0</v>
      </c>
      <c r="E25" s="313">
        <f>SWO!GD78</f>
        <v>0</v>
      </c>
      <c r="F25" s="313">
        <f>SWO!GE78</f>
        <v>0</v>
      </c>
      <c r="G25" s="381">
        <v>0</v>
      </c>
      <c r="H25" s="381">
        <f>SWO!GG78</f>
        <v>0</v>
      </c>
      <c r="I25" s="381">
        <f>SWO!GH78</f>
        <v>0</v>
      </c>
      <c r="J25" s="381">
        <f>SWO!GI78</f>
        <v>0</v>
      </c>
      <c r="K25" s="381">
        <f>SWO!GJ78</f>
        <v>0</v>
      </c>
      <c r="L25" s="381">
        <f>SWO!GK78</f>
        <v>0</v>
      </c>
      <c r="M25" s="299">
        <f t="shared" si="0"/>
        <v>0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1</v>
      </c>
      <c r="D26" s="313">
        <f>SWO!GM78</f>
        <v>0</v>
      </c>
      <c r="E26" s="313">
        <f>SWO!GN78</f>
        <v>0</v>
      </c>
      <c r="F26" s="313">
        <f>SWO!GO78</f>
        <v>0</v>
      </c>
      <c r="G26" s="381">
        <v>0</v>
      </c>
      <c r="H26" s="381">
        <f>SWO!GQ78</f>
        <v>0</v>
      </c>
      <c r="I26" s="381">
        <f>SWO!GR78</f>
        <v>0</v>
      </c>
      <c r="J26" s="381">
        <f>SWO!GS78</f>
        <v>0</v>
      </c>
      <c r="K26" s="381">
        <f>SWO!GT78</f>
        <v>0</v>
      </c>
      <c r="L26" s="381">
        <f>SWO!GU78</f>
        <v>0</v>
      </c>
      <c r="M26" s="299">
        <f t="shared" si="0"/>
        <v>0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1</v>
      </c>
      <c r="D27" s="313">
        <f>SWO!GW78</f>
        <v>0</v>
      </c>
      <c r="E27" s="313">
        <f>SWO!GX78</f>
        <v>0</v>
      </c>
      <c r="F27" s="313">
        <f>SWO!GY78</f>
        <v>0</v>
      </c>
      <c r="G27" s="381">
        <v>0</v>
      </c>
      <c r="H27" s="381">
        <f>SWO!HA78</f>
        <v>0</v>
      </c>
      <c r="I27" s="381">
        <f>SWO!HB78</f>
        <v>0</v>
      </c>
      <c r="J27" s="381">
        <f>SWO!HC78</f>
        <v>0</v>
      </c>
      <c r="K27" s="381">
        <f>SWO!HD78</f>
        <v>0</v>
      </c>
      <c r="L27" s="381">
        <f>SWO!HE78</f>
        <v>0</v>
      </c>
      <c r="M27" s="299">
        <f t="shared" si="0"/>
        <v>0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1</v>
      </c>
      <c r="D28" s="313">
        <f>SWO!HG78</f>
        <v>0</v>
      </c>
      <c r="E28" s="313">
        <f>SWO!HH78</f>
        <v>0</v>
      </c>
      <c r="F28" s="313">
        <f>SWO!HI78</f>
        <v>0</v>
      </c>
      <c r="G28" s="381">
        <v>0</v>
      </c>
      <c r="H28" s="381">
        <f>SWO!HK78</f>
        <v>0</v>
      </c>
      <c r="I28" s="381">
        <f>SWO!HL78</f>
        <v>0</v>
      </c>
      <c r="J28" s="381">
        <f>SWO!HM78</f>
        <v>0</v>
      </c>
      <c r="K28" s="381">
        <f>SWO!HN78</f>
        <v>0</v>
      </c>
      <c r="L28" s="381">
        <f>SWO!HO78</f>
        <v>0</v>
      </c>
      <c r="M28" s="299">
        <f t="shared" si="0"/>
        <v>0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1</v>
      </c>
      <c r="D29" s="313">
        <f>SWO!HQ78</f>
        <v>0</v>
      </c>
      <c r="E29" s="313">
        <f>SWO!HR78</f>
        <v>0</v>
      </c>
      <c r="F29" s="313">
        <f>SWO!HS78</f>
        <v>0</v>
      </c>
      <c r="G29" s="381">
        <v>0</v>
      </c>
      <c r="H29" s="381">
        <f>SWO!HU78</f>
        <v>0</v>
      </c>
      <c r="I29" s="381">
        <f>SWO!HV78</f>
        <v>0</v>
      </c>
      <c r="J29" s="381">
        <f>SWO!HW78</f>
        <v>0</v>
      </c>
      <c r="K29" s="381">
        <f>SWO!HX78</f>
        <v>0</v>
      </c>
      <c r="L29" s="381">
        <f>SWO!HY78</f>
        <v>0</v>
      </c>
      <c r="M29" s="299">
        <f t="shared" si="0"/>
        <v>0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1</v>
      </c>
      <c r="D30" s="313">
        <f>SWO!IA78</f>
        <v>0</v>
      </c>
      <c r="E30" s="313">
        <f>SWO!IB78</f>
        <v>0</v>
      </c>
      <c r="F30" s="313">
        <f>SWO!IC78</f>
        <v>0</v>
      </c>
      <c r="G30" s="381">
        <v>0</v>
      </c>
      <c r="H30" s="381">
        <f>SWO!IE78</f>
        <v>0</v>
      </c>
      <c r="I30" s="381">
        <f>SWO!IF78</f>
        <v>0</v>
      </c>
      <c r="J30" s="381">
        <f>SWO!IG78</f>
        <v>0</v>
      </c>
      <c r="K30" s="381">
        <f>SWO!IH78</f>
        <v>0</v>
      </c>
      <c r="L30" s="381">
        <f>SWO!II78</f>
        <v>0</v>
      </c>
      <c r="M30" s="299">
        <f t="shared" si="0"/>
        <v>0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1</v>
      </c>
      <c r="D31" s="313">
        <f>SWO!IK78</f>
        <v>0</v>
      </c>
      <c r="E31" s="313">
        <f>SWO!IL78</f>
        <v>0</v>
      </c>
      <c r="F31" s="313">
        <f>SWO!IM78</f>
        <v>0</v>
      </c>
      <c r="G31" s="381">
        <v>0</v>
      </c>
      <c r="H31" s="381">
        <f>SWO!IO78</f>
        <v>0</v>
      </c>
      <c r="I31" s="381">
        <f>SWO!IP78</f>
        <v>0</v>
      </c>
      <c r="J31" s="381">
        <f>SWO!IQ78</f>
        <v>0</v>
      </c>
      <c r="K31" s="381">
        <f>SWO!IR78</f>
        <v>0</v>
      </c>
      <c r="L31" s="381">
        <f>SWO!IS78</f>
        <v>0</v>
      </c>
      <c r="M31" s="299">
        <f t="shared" si="0"/>
        <v>0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1</v>
      </c>
      <c r="D32" s="313">
        <f>SWO!IU78</f>
        <v>0</v>
      </c>
      <c r="E32" s="313">
        <f>SWO!IV78</f>
        <v>0</v>
      </c>
      <c r="F32" s="313">
        <f>SWO!IW78</f>
        <v>0</v>
      </c>
      <c r="G32" s="381">
        <v>0</v>
      </c>
      <c r="H32" s="381">
        <f>SWO!IY78</f>
        <v>0</v>
      </c>
      <c r="I32" s="381">
        <f>SWO!IZ78</f>
        <v>0</v>
      </c>
      <c r="J32" s="381">
        <f>SWO!JA78</f>
        <v>0</v>
      </c>
      <c r="K32" s="381">
        <f>SWO!JB78</f>
        <v>0</v>
      </c>
      <c r="L32" s="381">
        <f>SWO!JC78</f>
        <v>0</v>
      </c>
      <c r="M32" s="299">
        <f t="shared" si="0"/>
        <v>0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1</v>
      </c>
      <c r="D33" s="313">
        <f>SWO!JE78</f>
        <v>0</v>
      </c>
      <c r="E33" s="313">
        <f>SWO!JF78</f>
        <v>0</v>
      </c>
      <c r="F33" s="313">
        <f>SWO!JG78</f>
        <v>0</v>
      </c>
      <c r="G33" s="381">
        <v>0</v>
      </c>
      <c r="H33" s="381">
        <f>SWO!JI78</f>
        <v>0</v>
      </c>
      <c r="I33" s="381">
        <f>SWO!JJ78</f>
        <v>0</v>
      </c>
      <c r="J33" s="381">
        <f>SWO!JK78</f>
        <v>0</v>
      </c>
      <c r="K33" s="381">
        <f>SWO!JL78</f>
        <v>0</v>
      </c>
      <c r="L33" s="381">
        <f>SWO!JM78</f>
        <v>0</v>
      </c>
      <c r="M33" s="299">
        <f t="shared" si="0"/>
        <v>0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1</v>
      </c>
      <c r="D34" s="313">
        <f>SWO!JO78</f>
        <v>0</v>
      </c>
      <c r="E34" s="313">
        <f>SWO!JP78</f>
        <v>0</v>
      </c>
      <c r="F34" s="313">
        <f>SWO!JQ78</f>
        <v>0</v>
      </c>
      <c r="G34" s="381">
        <v>0</v>
      </c>
      <c r="H34" s="381">
        <f>SWO!JS78</f>
        <v>0</v>
      </c>
      <c r="I34" s="381">
        <f>SWO!JT78</f>
        <v>0</v>
      </c>
      <c r="J34" s="381">
        <f>SWO!JU78</f>
        <v>0</v>
      </c>
      <c r="K34" s="381">
        <f>SWO!JV78</f>
        <v>0</v>
      </c>
      <c r="L34" s="381">
        <f>SWO!JW78</f>
        <v>0</v>
      </c>
      <c r="M34" s="299">
        <f t="shared" si="0"/>
        <v>0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1</v>
      </c>
      <c r="D35" s="313">
        <f>SWO!JY78</f>
        <v>0</v>
      </c>
      <c r="E35" s="313">
        <f>SWO!JZ78</f>
        <v>0</v>
      </c>
      <c r="F35" s="313">
        <f>SWO!KA78</f>
        <v>0</v>
      </c>
      <c r="G35" s="381">
        <v>0</v>
      </c>
      <c r="H35" s="381">
        <f>SWO!KC78</f>
        <v>0</v>
      </c>
      <c r="I35" s="381">
        <f>SWO!KD78</f>
        <v>0</v>
      </c>
      <c r="J35" s="381">
        <f>SWO!KE78</f>
        <v>0</v>
      </c>
      <c r="K35" s="381">
        <f>SWO!KF78</f>
        <v>0</v>
      </c>
      <c r="L35" s="381">
        <f>SWO!KG78</f>
        <v>0</v>
      </c>
      <c r="M35" s="299">
        <f t="shared" si="0"/>
        <v>0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1.2</v>
      </c>
      <c r="D36" s="313">
        <f>SWO!KI78</f>
        <v>0</v>
      </c>
      <c r="E36" s="313">
        <f>SWO!KJ78</f>
        <v>0</v>
      </c>
      <c r="F36" s="313">
        <f>SWO!KK78</f>
        <v>0</v>
      </c>
      <c r="G36" s="381">
        <v>0</v>
      </c>
      <c r="H36" s="381">
        <f>SWO!KM78</f>
        <v>0</v>
      </c>
      <c r="I36" s="381">
        <f>SWO!KN78</f>
        <v>0</v>
      </c>
      <c r="J36" s="381">
        <f>SWO!KO78</f>
        <v>0</v>
      </c>
      <c r="K36" s="381">
        <f>SWO!KP78</f>
        <v>0</v>
      </c>
      <c r="L36" s="381">
        <f>SWO!KQ78</f>
        <v>0</v>
      </c>
      <c r="M36" s="299">
        <f t="shared" si="0"/>
        <v>0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1</v>
      </c>
      <c r="D37" s="313">
        <f>SWO!KS78</f>
        <v>0</v>
      </c>
      <c r="E37" s="313">
        <f>SWO!KT78</f>
        <v>0</v>
      </c>
      <c r="F37" s="313">
        <f>SWO!KU78</f>
        <v>0</v>
      </c>
      <c r="G37" s="381">
        <v>0</v>
      </c>
      <c r="H37" s="381">
        <f>SWO!KW78</f>
        <v>0</v>
      </c>
      <c r="I37" s="381">
        <f>SWO!KX78</f>
        <v>0</v>
      </c>
      <c r="J37" s="381">
        <f>SWO!KY78</f>
        <v>0</v>
      </c>
      <c r="K37" s="381">
        <f>SWO!KZ78</f>
        <v>0</v>
      </c>
      <c r="L37" s="381">
        <f>SWO!LA78</f>
        <v>0</v>
      </c>
      <c r="M37" s="299">
        <f t="shared" si="0"/>
        <v>0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1</v>
      </c>
      <c r="D38" s="313">
        <f>SWO!LC78</f>
        <v>0</v>
      </c>
      <c r="E38" s="313">
        <f>SWO!LD78</f>
        <v>0</v>
      </c>
      <c r="F38" s="313">
        <f>SWO!LE78</f>
        <v>0</v>
      </c>
      <c r="G38" s="381">
        <v>0</v>
      </c>
      <c r="H38" s="381">
        <f>SWO!LG78</f>
        <v>0</v>
      </c>
      <c r="I38" s="381">
        <f>SWO!LH78</f>
        <v>0</v>
      </c>
      <c r="J38" s="381">
        <f>SWO!LI78</f>
        <v>0</v>
      </c>
      <c r="K38" s="381">
        <f>SWO!LJ78</f>
        <v>0</v>
      </c>
      <c r="L38" s="381">
        <f>SWO!LK78</f>
        <v>0</v>
      </c>
      <c r="M38" s="299">
        <f t="shared" si="0"/>
        <v>0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1</v>
      </c>
      <c r="D39" s="313">
        <f>SWO!LM78</f>
        <v>0</v>
      </c>
      <c r="E39" s="313">
        <f>SWO!LN78</f>
        <v>0</v>
      </c>
      <c r="F39" s="313">
        <f>SWO!LO78</f>
        <v>0</v>
      </c>
      <c r="G39" s="381">
        <v>0</v>
      </c>
      <c r="H39" s="381">
        <f>SWO!LQ78</f>
        <v>0</v>
      </c>
      <c r="I39" s="381">
        <f>SWO!LR78</f>
        <v>0</v>
      </c>
      <c r="J39" s="381">
        <f>SWO!LS78</f>
        <v>0</v>
      </c>
      <c r="K39" s="381">
        <f>SWO!LT78</f>
        <v>0</v>
      </c>
      <c r="L39" s="381">
        <f>SWO!LU78</f>
        <v>0</v>
      </c>
      <c r="M39" s="302">
        <f t="shared" si="0"/>
        <v>0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38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>
        <f t="shared" si="0"/>
        <v>0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SWO!MQ78</f>
        <v>0</v>
      </c>
      <c r="E41" s="331">
        <f>SWO!MR78</f>
        <v>0</v>
      </c>
      <c r="F41" s="331">
        <f>SWO!MS78</f>
        <v>0</v>
      </c>
      <c r="G41" s="383">
        <f>SWO!MT78</f>
        <v>0</v>
      </c>
      <c r="H41" s="383">
        <f>SWO!MU78</f>
        <v>0</v>
      </c>
      <c r="I41" s="383">
        <f>SWO!MV78</f>
        <v>0</v>
      </c>
      <c r="J41" s="383">
        <f>SWO!MW78</f>
        <v>0</v>
      </c>
      <c r="K41" s="383">
        <f>SWO!MX78</f>
        <v>0</v>
      </c>
      <c r="L41" s="383">
        <f>SWO!MY78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38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>
        <f t="shared" si="0"/>
        <v>0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'P-44'!A1:N1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380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SWO!E79+SWO!E80+SWO!E81</f>
        <v>0</v>
      </c>
      <c r="E7" s="313">
        <f>SWO!F79+SWO!F80+SWO!F81</f>
        <v>0</v>
      </c>
      <c r="F7" s="313">
        <f>SWO!G79+SWO!G80+SWO!G81</f>
        <v>0</v>
      </c>
      <c r="G7" s="381">
        <f>SWO!H79+SWO!H80+SWO!H81</f>
        <v>0</v>
      </c>
      <c r="H7" s="381">
        <f>SWO!I79+SWO!I80+SWO!I81</f>
        <v>0</v>
      </c>
      <c r="I7" s="381">
        <f>SWO!J79+SWO!J80+SWO!J81</f>
        <v>0</v>
      </c>
      <c r="J7" s="381">
        <f>SWO!K79+SWO!K80+SWO!K81</f>
        <v>0</v>
      </c>
      <c r="K7" s="381">
        <f>SWO!L79+SWO!L80+SWO!L81</f>
        <v>0</v>
      </c>
      <c r="L7" s="381">
        <f>SWO!M79+SWO!M80+SWO!M81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298">
        <f>SWO!O79+SWO!O80+SWO!O81</f>
        <v>0</v>
      </c>
      <c r="E8" s="298">
        <f>SWO!P79+SWO!P80+SWO!P81</f>
        <v>0</v>
      </c>
      <c r="F8" s="298">
        <f>SWO!Q79+SWO!Q80+SWO!Q81</f>
        <v>0</v>
      </c>
      <c r="G8" s="384">
        <f>SWO!R79+SWO!R80+SWO!R81</f>
        <v>0</v>
      </c>
      <c r="H8" s="384">
        <f>SWO!S79+SWO!S80+SWO!S81</f>
        <v>0</v>
      </c>
      <c r="I8" s="384">
        <f>SWO!T79+SWO!T80+SWO!T81</f>
        <v>0</v>
      </c>
      <c r="J8" s="384">
        <f>SWO!U79+SWO!U80+SWO!U81</f>
        <v>0</v>
      </c>
      <c r="K8" s="384">
        <f>SWO!V79+SWO!V80+SWO!V81</f>
        <v>0</v>
      </c>
      <c r="L8" s="384">
        <f>SWO!W79+SWO!W80+SWO!W81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298">
        <f>SWO!Y79+SWO!Y80+SWO!Y81</f>
        <v>0</v>
      </c>
      <c r="E9" s="298">
        <f>SWO!Z79+SWO!Z80+SWO!Z81</f>
        <v>0</v>
      </c>
      <c r="F9" s="298">
        <f>SWO!AA79+SWO!AA80+SWO!AA81</f>
        <v>0</v>
      </c>
      <c r="G9" s="384">
        <f>SWO!AB79+SWO!AB80+SWO!AB81</f>
        <v>0</v>
      </c>
      <c r="H9" s="384">
        <f>SWO!AC79+SWO!AC80+SWO!AC81</f>
        <v>0</v>
      </c>
      <c r="I9" s="384">
        <f>SWO!AD79+SWO!AD80+SWO!AD81</f>
        <v>0</v>
      </c>
      <c r="J9" s="384">
        <f>SWO!AE79+SWO!AE80+SWO!AE81</f>
        <v>0</v>
      </c>
      <c r="K9" s="384">
        <f>SWO!AF79+SWO!AF80+SWO!AF81</f>
        <v>0</v>
      </c>
      <c r="L9" s="384">
        <f>SWO!AG79+SWO!AG80+SWO!AG81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298">
        <f>SWO!AI79+SWO!AI80+SWO!AI81</f>
        <v>0</v>
      </c>
      <c r="E10" s="298">
        <f>SWO!AJ79+SWO!AJ80+SWO!AJ81</f>
        <v>0</v>
      </c>
      <c r="F10" s="298">
        <f>SWO!AK79+SWO!AK80+SWO!AK81</f>
        <v>0</v>
      </c>
      <c r="G10" s="384">
        <f>SWO!AL79+SWO!AL80+SWO!AL81</f>
        <v>0</v>
      </c>
      <c r="H10" s="384">
        <f>SWO!AM79+SWO!AM80+SWO!AM81</f>
        <v>0</v>
      </c>
      <c r="I10" s="384">
        <f>SWO!AN79+SWO!AN80+SWO!AN81</f>
        <v>0</v>
      </c>
      <c r="J10" s="384">
        <f>SWO!AO79+SWO!AO80+SWO!AO81</f>
        <v>0</v>
      </c>
      <c r="K10" s="384">
        <f>SWO!AP79+SWO!AP80+SWO!AP81</f>
        <v>0</v>
      </c>
      <c r="L10" s="384">
        <f>SWO!AQ79+SWO!AQ80+SWO!AQ81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00">
        <f>SWO!AS79+SWO!AS80+SWO!AS81</f>
        <v>0</v>
      </c>
      <c r="E11" s="300">
        <f>SWO!AT79+SWO!AT80+SWO!AT81</f>
        <v>0</v>
      </c>
      <c r="F11" s="300">
        <f>SWO!AU79+SWO!AU80+SWO!AU81</f>
        <v>0</v>
      </c>
      <c r="G11" s="393">
        <f>SWO!AV79+SWO!AV80+SWO!AV81</f>
        <v>0</v>
      </c>
      <c r="H11" s="393">
        <f>SWO!AW79+SWO!AW80+SWO!AW81</f>
        <v>0</v>
      </c>
      <c r="I11" s="393">
        <f>SWO!AX79+SWO!AX80+SWO!AX81</f>
        <v>0</v>
      </c>
      <c r="J11" s="393">
        <f>SWO!AY79+SWO!AY80+SWO!AY81</f>
        <v>0</v>
      </c>
      <c r="K11" s="393">
        <f>SWO!AZ79+SWO!AZ80+SWO!AZ81</f>
        <v>0</v>
      </c>
      <c r="L11" s="393">
        <f>SWO!BA79+SWO!BA80+SWO!BA81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00">
        <f>SWO!BC79+SWO!BC80+SWO!BC81</f>
        <v>0</v>
      </c>
      <c r="E12" s="300">
        <f>SWO!BD79+SWO!BD80+SWO!BD81</f>
        <v>0</v>
      </c>
      <c r="F12" s="300">
        <f>SWO!BE79+SWO!BE80+SWO!BE81</f>
        <v>0</v>
      </c>
      <c r="G12" s="393">
        <f>SWO!BF79+SWO!BF80+SWO!BF81</f>
        <v>0</v>
      </c>
      <c r="H12" s="393">
        <f>SWO!BG79+SWO!BG80+SWO!BG81</f>
        <v>0</v>
      </c>
      <c r="I12" s="393">
        <f>SWO!BH79+SWO!BH80+SWO!BH81</f>
        <v>0</v>
      </c>
      <c r="J12" s="393">
        <f>SWO!BI79+SWO!BI80+SWO!BI81</f>
        <v>0</v>
      </c>
      <c r="K12" s="393">
        <f>SWO!BJ79+SWO!BJ80+SWO!BJ81</f>
        <v>0</v>
      </c>
      <c r="L12" s="393">
        <f>SWO!BK79+SWO!BK80+SWO!BK81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298">
        <f>SWO!BM79+SWO!BM80+SWO!BM81</f>
        <v>0</v>
      </c>
      <c r="E13" s="298">
        <f>SWO!BN79+SWO!BN80+SWO!BN81</f>
        <v>0</v>
      </c>
      <c r="F13" s="298">
        <f>SWO!BO79+SWO!BO80+SWO!BO81</f>
        <v>0</v>
      </c>
      <c r="G13" s="384">
        <f>SWO!BP79+SWO!BP80+SWO!BP81</f>
        <v>0</v>
      </c>
      <c r="H13" s="384">
        <f>SWO!BQ79+SWO!BQ80+SWO!BQ81</f>
        <v>0</v>
      </c>
      <c r="I13" s="384">
        <f>SWO!BR79+SWO!BR80+SWO!BR81</f>
        <v>0</v>
      </c>
      <c r="J13" s="384">
        <f>SWO!BS79+SWO!BS80+SWO!BS81</f>
        <v>0</v>
      </c>
      <c r="K13" s="384">
        <f>SWO!BT79+SWO!BT80+SWO!BT81</f>
        <v>0</v>
      </c>
      <c r="L13" s="384">
        <f>SWO!BU79+SWO!BU80+SWO!BU81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298">
        <f>SWO!BW79+SWO!BW80+SWO!BW81</f>
        <v>0</v>
      </c>
      <c r="E14" s="298">
        <f>SWO!BX79+SWO!BX80+SWO!BX81</f>
        <v>0</v>
      </c>
      <c r="F14" s="298">
        <f>SWO!BY79+SWO!BY80+SWO!BY81</f>
        <v>0</v>
      </c>
      <c r="G14" s="384">
        <f>SWO!BZ79+SWO!BZ80+SWO!BZ81</f>
        <v>0</v>
      </c>
      <c r="H14" s="384">
        <f>SWO!CA79+SWO!CA80+SWO!CA81</f>
        <v>0</v>
      </c>
      <c r="I14" s="384">
        <f>SWO!CB79+SWO!CB80+SWO!CB81</f>
        <v>0</v>
      </c>
      <c r="J14" s="384">
        <f>SWO!CC79+SWO!CC80+SWO!CC81</f>
        <v>0</v>
      </c>
      <c r="K14" s="384">
        <f>SWO!CD79+SWO!CD80+SWO!CD81</f>
        <v>0</v>
      </c>
      <c r="L14" s="384">
        <f>SWO!CE79+SWO!CE80+SWO!CE81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298">
        <f>SWO!CG79+SWO!CG80+SWO!CG81</f>
        <v>0</v>
      </c>
      <c r="E15" s="298">
        <f>SWO!CH79+SWO!CH80+SWO!CH81</f>
        <v>0</v>
      </c>
      <c r="F15" s="298">
        <f>SWO!CI79+SWO!CI80+SWO!CI81</f>
        <v>0</v>
      </c>
      <c r="G15" s="384">
        <f>SWO!CJ79+SWO!CJ80+SWO!CJ81</f>
        <v>0</v>
      </c>
      <c r="H15" s="384">
        <f>SWO!CK79+SWO!CK80+SWO!CK81</f>
        <v>0</v>
      </c>
      <c r="I15" s="384">
        <f>SWO!CL79+SWO!CL80+SWO!CL81</f>
        <v>0</v>
      </c>
      <c r="J15" s="384">
        <f>SWO!CM79+SWO!CM80+SWO!CM81</f>
        <v>0</v>
      </c>
      <c r="K15" s="384">
        <f>SWO!CN79+SWO!CN80+SWO!CN81</f>
        <v>0</v>
      </c>
      <c r="L15" s="384">
        <f>SWO!CO79+SWO!CO80+SWO!CO81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298">
        <f>SWO!CQ79+SWO!CQ80+SWO!CQ81</f>
        <v>0</v>
      </c>
      <c r="E16" s="298">
        <f>SWO!CR79+SWO!CR80+SWO!CR81</f>
        <v>0</v>
      </c>
      <c r="F16" s="298">
        <f>SWO!CS79+SWO!CS80+SWO!CS81</f>
        <v>0</v>
      </c>
      <c r="G16" s="384">
        <f>SWO!CT79+SWO!CT80+SWO!CT81</f>
        <v>0</v>
      </c>
      <c r="H16" s="384">
        <f>SWO!CU79+SWO!CU80+SWO!CU81</f>
        <v>0</v>
      </c>
      <c r="I16" s="384">
        <f>SWO!CV79+SWO!CV80+SWO!CV81</f>
        <v>0</v>
      </c>
      <c r="J16" s="384">
        <f>SWO!CW79+SWO!CW80+SWO!CW81</f>
        <v>0</v>
      </c>
      <c r="K16" s="384">
        <f>SWO!CX79+SWO!CX80+SWO!CX81</f>
        <v>0</v>
      </c>
      <c r="L16" s="384">
        <f>SWO!CY79+SWO!CY80+SWO!CY81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298">
        <f>SWO!DA79+SWO!DA80+SWO!DA81</f>
        <v>0</v>
      </c>
      <c r="E17" s="298">
        <f>SWO!DB79+SWO!DB80+SWO!DB81</f>
        <v>0</v>
      </c>
      <c r="F17" s="298">
        <f>SWO!DC79+SWO!DC80+SWO!DC81</f>
        <v>0</v>
      </c>
      <c r="G17" s="384">
        <f>SWO!DD79+SWO!DD80+SWO!DD81</f>
        <v>0</v>
      </c>
      <c r="H17" s="384">
        <f>SWO!DE79+SWO!DE80+SWO!DE81</f>
        <v>0</v>
      </c>
      <c r="I17" s="384">
        <f>SWO!DF79+SWO!DF80+SWO!DF81</f>
        <v>0</v>
      </c>
      <c r="J17" s="384">
        <f>SWO!DG79+SWO!DG80+SWO!DG81</f>
        <v>0</v>
      </c>
      <c r="K17" s="384">
        <f>SWO!DH79+SWO!DH80+SWO!DH81</f>
        <v>0</v>
      </c>
      <c r="L17" s="384">
        <f>SWO!DI79+SWO!DI80+SWO!DI81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298">
        <f>SWO!DK79+SWO!DK80+SWO!DK81</f>
        <v>0</v>
      </c>
      <c r="E18" s="298">
        <f>SWO!DL79+SWO!DL80+SWO!DL81</f>
        <v>0</v>
      </c>
      <c r="F18" s="298">
        <f>SWO!DM79+SWO!DM80+SWO!DM81</f>
        <v>0</v>
      </c>
      <c r="G18" s="384">
        <f>SWO!DN79+SWO!DN80+SWO!DN81</f>
        <v>0</v>
      </c>
      <c r="H18" s="384">
        <f>SWO!DO79+SWO!DO80+SWO!DO81</f>
        <v>0</v>
      </c>
      <c r="I18" s="384">
        <f>SWO!DP79+SWO!DP80+SWO!DP81</f>
        <v>0</v>
      </c>
      <c r="J18" s="384">
        <f>SWO!DQ79+SWO!DQ80+SWO!DQ81</f>
        <v>0</v>
      </c>
      <c r="K18" s="384">
        <f>SWO!DR79+SWO!DR80+SWO!DR81</f>
        <v>0</v>
      </c>
      <c r="L18" s="384">
        <f>SWO!DS79+SWO!DS80+SWO!DS81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298">
        <f>SWO!DU79+SWO!DU80+SWO!DU81</f>
        <v>0</v>
      </c>
      <c r="E19" s="298">
        <f>SWO!DV79+SWO!DV80+SWO!DV81</f>
        <v>0</v>
      </c>
      <c r="F19" s="298">
        <f>SWO!DW79+SWO!DW80+SWO!DW81</f>
        <v>0</v>
      </c>
      <c r="G19" s="384">
        <f>SWO!DX79+SWO!DX80+SWO!DX81</f>
        <v>0</v>
      </c>
      <c r="H19" s="384">
        <f>SWO!DY79+SWO!DY80+SWO!DY81</f>
        <v>0</v>
      </c>
      <c r="I19" s="384">
        <f>SWO!DZ79+SWO!DZ80+SWO!DZ81</f>
        <v>0</v>
      </c>
      <c r="J19" s="384">
        <f>SWO!EA79+SWO!EA80+SWO!EA81</f>
        <v>0</v>
      </c>
      <c r="K19" s="384">
        <f>SWO!EB79+SWO!EB80+SWO!EB81</f>
        <v>0</v>
      </c>
      <c r="L19" s="384">
        <f>SWO!EC79+SWO!EC80+SWO!EC81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298">
        <f>SWO!EE79+SWO!EE80+SWO!EE81</f>
        <v>0</v>
      </c>
      <c r="E20" s="298">
        <f>SWO!EF79+SWO!EF80+SWO!EF81</f>
        <v>0</v>
      </c>
      <c r="F20" s="298">
        <f>SWO!EG79+SWO!EG80+SWO!EG81</f>
        <v>0</v>
      </c>
      <c r="G20" s="384">
        <f>SWO!EH79+SWO!EH80+SWO!EH81</f>
        <v>0</v>
      </c>
      <c r="H20" s="384">
        <f>SWO!EI79+SWO!EI80+SWO!EI81</f>
        <v>0</v>
      </c>
      <c r="I20" s="384">
        <f>SWO!EJ79+SWO!EJ80+SWO!EJ81</f>
        <v>0</v>
      </c>
      <c r="J20" s="384">
        <f>SWO!EK79+SWO!EK80+SWO!EK81</f>
        <v>0</v>
      </c>
      <c r="K20" s="384">
        <f>SWO!EL79+SWO!EL80+SWO!EL81</f>
        <v>0</v>
      </c>
      <c r="L20" s="384">
        <f>SWO!EM79+SWO!EM80+SWO!EM81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298">
        <f>SWO!EO79+SWO!EO80+SWO!EO81</f>
        <v>0</v>
      </c>
      <c r="E21" s="298">
        <f>SWO!EP79+SWO!EP80+SWO!EP81</f>
        <v>0</v>
      </c>
      <c r="F21" s="298">
        <f>SWO!EQ79+SWO!EQ80+SWO!EQ81</f>
        <v>0</v>
      </c>
      <c r="G21" s="384">
        <f>SWO!ER79+SWO!ER80+SWO!ER81</f>
        <v>0</v>
      </c>
      <c r="H21" s="384">
        <f>SWO!ES79+SWO!ES80+SWO!ES81</f>
        <v>0</v>
      </c>
      <c r="I21" s="384">
        <f>SWO!ET79+SWO!ET80+SWO!ET81</f>
        <v>0</v>
      </c>
      <c r="J21" s="384">
        <f>SWO!EU79+SWO!EU80+SWO!EU81</f>
        <v>0</v>
      </c>
      <c r="K21" s="384">
        <f>SWO!EV79+SWO!EV80+SWO!EV81</f>
        <v>0</v>
      </c>
      <c r="L21" s="384">
        <f>SWO!EW79+SWO!EW80+SWO!EW81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298">
        <f>SWO!EY79+SWO!EY80+SWO!EY81</f>
        <v>0</v>
      </c>
      <c r="E22" s="298">
        <f>SWO!EZ79+SWO!EZ80+SWO!EZ81</f>
        <v>0</v>
      </c>
      <c r="F22" s="298">
        <f>SWO!FA79+SWO!FA80+SWO!FA81</f>
        <v>0</v>
      </c>
      <c r="G22" s="384">
        <f>SWO!FB79+SWO!FB80+SWO!FB81</f>
        <v>0</v>
      </c>
      <c r="H22" s="384">
        <f>SWO!FC79+SWO!FC80+SWO!FC81</f>
        <v>0</v>
      </c>
      <c r="I22" s="384">
        <f>SWO!FD79+SWO!FD80+SWO!FD81</f>
        <v>0</v>
      </c>
      <c r="J22" s="384">
        <f>SWO!FE79+SWO!FE80+SWO!FE81</f>
        <v>0</v>
      </c>
      <c r="K22" s="384">
        <f>SWO!FF79+SWO!FF80+SWO!FF81</f>
        <v>0</v>
      </c>
      <c r="L22" s="384">
        <f>SWO!FG79+SWO!FG80+SWO!FG81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298">
        <f>SWO!FI79+SWO!FI80+SWO!FI81</f>
        <v>0</v>
      </c>
      <c r="E23" s="298">
        <f>SWO!FJ79+SWO!FJ80+SWO!FJ81</f>
        <v>0</v>
      </c>
      <c r="F23" s="298">
        <f>SWO!FK79+SWO!FK80+SWO!FK81</f>
        <v>0</v>
      </c>
      <c r="G23" s="384">
        <f>SWO!FL79+SWO!FL80+SWO!FL81</f>
        <v>0</v>
      </c>
      <c r="H23" s="384">
        <f>SWO!FM79+SWO!FM80+SWO!FM81</f>
        <v>0</v>
      </c>
      <c r="I23" s="384">
        <f>SWO!FN79+SWO!FN80+SWO!FN81</f>
        <v>0</v>
      </c>
      <c r="J23" s="384">
        <f>SWO!FO79+SWO!FO80+SWO!FO81</f>
        <v>0</v>
      </c>
      <c r="K23" s="384">
        <f>SWO!FP79+SWO!FP80+SWO!FP81</f>
        <v>0</v>
      </c>
      <c r="L23" s="384">
        <f>SWO!FQ79+SWO!FQ80+SWO!FQ81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298">
        <f>SWO!FS79+SWO!FS80+SWO!FS81</f>
        <v>0</v>
      </c>
      <c r="E24" s="298">
        <f>SWO!FT79+SWO!FT80+SWO!FT81</f>
        <v>0</v>
      </c>
      <c r="F24" s="298">
        <f>SWO!FU79+SWO!FU80+SWO!FU81</f>
        <v>0</v>
      </c>
      <c r="G24" s="384">
        <f>SWO!FV79+SWO!FV80+SWO!FV81</f>
        <v>0</v>
      </c>
      <c r="H24" s="384">
        <f>SWO!FW79+SWO!FW80+SWO!FW81</f>
        <v>0</v>
      </c>
      <c r="I24" s="384">
        <f>SWO!FX79+SWO!FX80+SWO!FX81</f>
        <v>0</v>
      </c>
      <c r="J24" s="384">
        <f>SWO!FY79+SWO!FY80+SWO!FY81</f>
        <v>0</v>
      </c>
      <c r="K24" s="384">
        <f>SWO!FZ79+SWO!FZ80+SWO!FZ81</f>
        <v>0</v>
      </c>
      <c r="L24" s="384">
        <f>SWO!GA79+SWO!GA80+SWO!GA81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00">
        <f>SWO!GC79+SWO!GC80+SWO!GC81</f>
        <v>0</v>
      </c>
      <c r="E25" s="300">
        <f>SWO!GD79+SWO!GD80+SWO!GD81</f>
        <v>0</v>
      </c>
      <c r="F25" s="300">
        <f>SWO!GE79+SWO!GE80+SWO!GE81</f>
        <v>0</v>
      </c>
      <c r="G25" s="393">
        <f>SWO!GF79+SWO!GF80+SWO!GF81</f>
        <v>0</v>
      </c>
      <c r="H25" s="393">
        <f>SWO!GG79+SWO!GG80+SWO!GG81</f>
        <v>0</v>
      </c>
      <c r="I25" s="393">
        <f>SWO!GH79+SWO!GH80+SWO!GH81</f>
        <v>0</v>
      </c>
      <c r="J25" s="393">
        <f>SWO!GI79+SWO!GI80+SWO!GI81</f>
        <v>0</v>
      </c>
      <c r="K25" s="393">
        <f>SWO!GJ79+SWO!GJ80+SWO!GJ81</f>
        <v>0</v>
      </c>
      <c r="L25" s="393">
        <f>SWO!GK79+SWO!GK80+SWO!GK81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00">
        <f>SWO!GM79+SWO!GM80+SWO!GM81</f>
        <v>0</v>
      </c>
      <c r="E26" s="300">
        <f>SWO!GN79+SWO!GN80+SWO!GN81</f>
        <v>0</v>
      </c>
      <c r="F26" s="300">
        <f>SWO!GO79+SWO!GO80+SWO!GO81</f>
        <v>0</v>
      </c>
      <c r="G26" s="393">
        <f>SWO!GP79+SWO!GP80+SWO!GP81</f>
        <v>0</v>
      </c>
      <c r="H26" s="393">
        <f>SWO!GQ79+SWO!GQ80+SWO!GQ81</f>
        <v>0</v>
      </c>
      <c r="I26" s="393">
        <f>SWO!GR79+SWO!GR80+SWO!GR81</f>
        <v>0</v>
      </c>
      <c r="J26" s="393">
        <f>SWO!GS79+SWO!GS80+SWO!GS81</f>
        <v>0</v>
      </c>
      <c r="K26" s="393">
        <f>SWO!GT79+SWO!GT80+SWO!GT81</f>
        <v>0</v>
      </c>
      <c r="L26" s="393">
        <f>SWO!GU79+SWO!GU80+SWO!GU81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298">
        <f>SWO!GW79+SWO!GW80+SWO!GW81</f>
        <v>0</v>
      </c>
      <c r="E27" s="298">
        <f>SWO!GX79+SWO!GX80+SWO!GX81</f>
        <v>0</v>
      </c>
      <c r="F27" s="298">
        <f>SWO!GY79+SWO!GY80+SWO!GY81</f>
        <v>0</v>
      </c>
      <c r="G27" s="384">
        <f>SWO!GZ79+SWO!GZ80+SWO!GZ81</f>
        <v>0</v>
      </c>
      <c r="H27" s="384">
        <f>SWO!HA79+SWO!HA80+SWO!HA81</f>
        <v>0</v>
      </c>
      <c r="I27" s="384">
        <f>SWO!HB79+SWO!HB80+SWO!HB81</f>
        <v>0</v>
      </c>
      <c r="J27" s="384">
        <f>SWO!HC79+SWO!HC80+SWO!HC81</f>
        <v>0</v>
      </c>
      <c r="K27" s="384">
        <f>SWO!HD79+SWO!HD80+SWO!HD81</f>
        <v>0</v>
      </c>
      <c r="L27" s="384">
        <f>SWO!HE79+SWO!HE80+SWO!HE81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00">
        <f>SWO!HG79+SWO!HG80+SWO!HG81</f>
        <v>0</v>
      </c>
      <c r="E28" s="300">
        <f>SWO!HH79+SWO!HH80+SWO!HH81</f>
        <v>0</v>
      </c>
      <c r="F28" s="300">
        <f>SWO!HI79+SWO!HI80+SWO!HI81</f>
        <v>0</v>
      </c>
      <c r="G28" s="393">
        <f>SWO!HJ79+SWO!HJ80+SWO!HJ81</f>
        <v>0</v>
      </c>
      <c r="H28" s="393">
        <f>SWO!HK79+SWO!HK80+SWO!HK81</f>
        <v>0</v>
      </c>
      <c r="I28" s="393">
        <f>SWO!HL79+SWO!HL80+SWO!HL81</f>
        <v>0</v>
      </c>
      <c r="J28" s="393">
        <f>SWO!HM79+SWO!HM80+SWO!HM81</f>
        <v>0</v>
      </c>
      <c r="K28" s="393">
        <f>SWO!HN79+SWO!HN80+SWO!HN81</f>
        <v>0</v>
      </c>
      <c r="L28" s="393">
        <f>SWO!HO79+SWO!HO80+SWO!HO81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00">
        <f>SWO!HQ79+SWO!HQ80+SWO!HQ81</f>
        <v>0</v>
      </c>
      <c r="E29" s="300">
        <f>SWO!HR79+SWO!HR80+SWO!HR81</f>
        <v>0</v>
      </c>
      <c r="F29" s="300">
        <f>SWO!HS79+SWO!HS80+SWO!HS81</f>
        <v>0</v>
      </c>
      <c r="G29" s="393">
        <f>SWO!HT79+SWO!HT80+SWO!HT81</f>
        <v>0</v>
      </c>
      <c r="H29" s="393">
        <f>SWO!HU79+SWO!HU80+SWO!HU81</f>
        <v>0</v>
      </c>
      <c r="I29" s="393">
        <f>SWO!HV79+SWO!HV80+SWO!HV81</f>
        <v>0</v>
      </c>
      <c r="J29" s="393">
        <f>SWO!HW79+SWO!HW80+SWO!HW81</f>
        <v>0</v>
      </c>
      <c r="K29" s="393">
        <f>SWO!HX79+SWO!HX80+SWO!HX81</f>
        <v>0</v>
      </c>
      <c r="L29" s="393">
        <f>SWO!HY79+SWO!HY80+SWO!HY81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00">
        <f>SWO!IA79+SWO!IA80+SWO!IA81</f>
        <v>0</v>
      </c>
      <c r="E30" s="300">
        <f>SWO!IB79+SWO!IB80+SWO!IB81</f>
        <v>0</v>
      </c>
      <c r="F30" s="300">
        <f>SWO!IC79+SWO!IC80+SWO!IC81</f>
        <v>0</v>
      </c>
      <c r="G30" s="393">
        <f>SWO!ID79+SWO!ID80+SWO!ID81</f>
        <v>0</v>
      </c>
      <c r="H30" s="393">
        <f>SWO!IE79+SWO!IE80+SWO!IE81</f>
        <v>0</v>
      </c>
      <c r="I30" s="393">
        <f>SWO!IF79+SWO!IF80+SWO!IF81</f>
        <v>0</v>
      </c>
      <c r="J30" s="393">
        <f>SWO!IG79+SWO!IG80+SWO!IG81</f>
        <v>0</v>
      </c>
      <c r="K30" s="393">
        <f>SWO!IH79+SWO!IH80+SWO!IH81</f>
        <v>0</v>
      </c>
      <c r="L30" s="393">
        <f>SWO!II79+SWO!II80+SWO!II81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00">
        <f>SWO!IK79+SWO!IK80+SWO!IK81</f>
        <v>0</v>
      </c>
      <c r="E31" s="300">
        <f>SWO!IL79+SWO!IL80+SWO!IL81</f>
        <v>0</v>
      </c>
      <c r="F31" s="300">
        <f>SWO!IM79+SWO!IM80+SWO!IM81</f>
        <v>0</v>
      </c>
      <c r="G31" s="393">
        <f>SWO!IN79+SWO!IN80+SWO!IN81</f>
        <v>0</v>
      </c>
      <c r="H31" s="393">
        <f>SWO!IO79+SWO!IO80+SWO!IO81</f>
        <v>0</v>
      </c>
      <c r="I31" s="393">
        <f>SWO!IP79+SWO!IP80+SWO!IP81</f>
        <v>0</v>
      </c>
      <c r="J31" s="393">
        <f>SWO!IQ79+SWO!IQ80+SWO!IQ81</f>
        <v>0</v>
      </c>
      <c r="K31" s="393">
        <f>SWO!IR79+SWO!IR80+SWO!IR81</f>
        <v>0</v>
      </c>
      <c r="L31" s="393">
        <f>SWO!IS79+SWO!IS80+SWO!IS81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00">
        <f>SWO!IU79+SWO!IU80+SWO!IU81</f>
        <v>0</v>
      </c>
      <c r="E32" s="300">
        <f>SWO!IV79+SWO!IV80+SWO!IV81</f>
        <v>0</v>
      </c>
      <c r="F32" s="300">
        <f>SWO!IW79+SWO!IW80+SWO!IW81</f>
        <v>0</v>
      </c>
      <c r="G32" s="393">
        <f>SWO!IX79+SWO!IX80+SWO!IX81</f>
        <v>0</v>
      </c>
      <c r="H32" s="393">
        <f>SWO!IY79+SWO!IY80+SWO!IY81</f>
        <v>0</v>
      </c>
      <c r="I32" s="393">
        <f>SWO!IZ79+SWO!IZ80+SWO!IZ81</f>
        <v>0</v>
      </c>
      <c r="J32" s="393">
        <f>SWO!JA79+SWO!JA80+SWO!JA81</f>
        <v>0</v>
      </c>
      <c r="K32" s="393">
        <f>SWO!JB79+SWO!JB80+SWO!JB81</f>
        <v>0</v>
      </c>
      <c r="L32" s="393">
        <f>SWO!JC79+SWO!JC80+SWO!JC81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00">
        <f>SWO!JE79+SWO!JE80+SWO!JE81</f>
        <v>0</v>
      </c>
      <c r="E33" s="300">
        <f>SWO!JF79+SWO!JF80+SWO!JF81</f>
        <v>0</v>
      </c>
      <c r="F33" s="300">
        <f>SWO!JG79+SWO!JG80+SWO!JG81</f>
        <v>0</v>
      </c>
      <c r="G33" s="393">
        <f>SWO!JH79+SWO!JH80+SWO!JH81</f>
        <v>0</v>
      </c>
      <c r="H33" s="393">
        <f>SWO!JI79+SWO!JI80+SWO!JI81</f>
        <v>0</v>
      </c>
      <c r="I33" s="393">
        <f>SWO!JJ79+SWO!JJ80+SWO!JJ81</f>
        <v>0</v>
      </c>
      <c r="J33" s="393">
        <f>SWO!JK79+SWO!JK80+SWO!JK81</f>
        <v>0</v>
      </c>
      <c r="K33" s="393">
        <f>SWO!JL79+SWO!JL80+SWO!JL81</f>
        <v>0</v>
      </c>
      <c r="L33" s="393">
        <f>SWO!JM79+SWO!JM80+SWO!JM81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00">
        <f>SWO!JO79+SWO!JO80+SWO!JO81</f>
        <v>0</v>
      </c>
      <c r="E34" s="300">
        <f>SWO!JP79+SWO!JP80+SWO!JP81</f>
        <v>0</v>
      </c>
      <c r="F34" s="300">
        <f>SWO!JQ79+SWO!JQ80+SWO!JQ81</f>
        <v>0</v>
      </c>
      <c r="G34" s="393">
        <f>SWO!JR79+SWO!JR80+SWO!JR81</f>
        <v>0</v>
      </c>
      <c r="H34" s="393">
        <f>SWO!JS79+SWO!JS80+SWO!JS81</f>
        <v>0</v>
      </c>
      <c r="I34" s="393">
        <f>SWO!JT79+SWO!JT80+SWO!JT81</f>
        <v>0</v>
      </c>
      <c r="J34" s="393">
        <f>SWO!JU79+SWO!JU80+SWO!JU81</f>
        <v>0</v>
      </c>
      <c r="K34" s="393">
        <f>SWO!JV79+SWO!JV80+SWO!JV81</f>
        <v>0</v>
      </c>
      <c r="L34" s="393">
        <f>SWO!JW79+SWO!JW80+SWO!JW81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298">
        <f>SWO!JY79+SWO!JY80+SWO!JY81</f>
        <v>0</v>
      </c>
      <c r="E35" s="298">
        <f>SWO!JZ79+SWO!JZ80+SWO!JZ81</f>
        <v>0</v>
      </c>
      <c r="F35" s="298">
        <f>SWO!KA79+SWO!KA80+SWO!KA81</f>
        <v>0</v>
      </c>
      <c r="G35" s="384">
        <f>SWO!KB79+SWO!KB80+SWO!KB81</f>
        <v>0</v>
      </c>
      <c r="H35" s="384">
        <f>SWO!KC79+SWO!KC80+SWO!KC81</f>
        <v>0</v>
      </c>
      <c r="I35" s="384">
        <f>SWO!KD79+SWO!KD80+SWO!KD81</f>
        <v>0</v>
      </c>
      <c r="J35" s="384">
        <f>SWO!KE79+SWO!KE80+SWO!KE81</f>
        <v>0</v>
      </c>
      <c r="K35" s="384">
        <f>SWO!KF79+SWO!KF80+SWO!KF81</f>
        <v>0</v>
      </c>
      <c r="L35" s="384">
        <f>SWO!KG79+SWO!KG80+SWO!KG81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00">
        <f>SWO!KI79+SWO!KI80+SWO!KI81</f>
        <v>0</v>
      </c>
      <c r="E36" s="300">
        <f>SWO!KJ79+SWO!KJ80+SWO!KJ81</f>
        <v>0</v>
      </c>
      <c r="F36" s="300">
        <f>SWO!KK79+SWO!KK80+SWO!KK81</f>
        <v>0</v>
      </c>
      <c r="G36" s="393">
        <f>SWO!KL79+SWO!KL80+SWO!KL81</f>
        <v>0</v>
      </c>
      <c r="H36" s="393">
        <f>SWO!KM79+SWO!KM80+SWO!KM81</f>
        <v>0</v>
      </c>
      <c r="I36" s="393">
        <f>SWO!KN79+SWO!KN80+SWO!KN81</f>
        <v>0</v>
      </c>
      <c r="J36" s="393">
        <f>SWO!KO79+SWO!KO80+SWO!KO81</f>
        <v>0</v>
      </c>
      <c r="K36" s="393">
        <f>SWO!KP79+SWO!KP80+SWO!KP81</f>
        <v>0</v>
      </c>
      <c r="L36" s="393">
        <f>SWO!KQ79+SWO!KQ80+SWO!KQ81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00">
        <f>SWO!KS79+SWO!KS80+SWO!KS81</f>
        <v>0</v>
      </c>
      <c r="E37" s="300">
        <f>SWO!KT79+SWO!KT80+SWO!KT81</f>
        <v>0</v>
      </c>
      <c r="F37" s="300">
        <f>SWO!KU79+SWO!KU80+SWO!KU81</f>
        <v>0</v>
      </c>
      <c r="G37" s="393">
        <f>SWO!KV79+SWO!KV80+SWO!KV81</f>
        <v>0</v>
      </c>
      <c r="H37" s="393">
        <f>SWO!KW79+SWO!KW80+SWO!KW81</f>
        <v>0</v>
      </c>
      <c r="I37" s="393">
        <f>SWO!KX79+SWO!KX80+SWO!KX81</f>
        <v>0</v>
      </c>
      <c r="J37" s="393">
        <f>SWO!KY79+SWO!KY80+SWO!KY81</f>
        <v>0</v>
      </c>
      <c r="K37" s="393">
        <f>SWO!KZ79+SWO!KZ80+SWO!KZ81</f>
        <v>0</v>
      </c>
      <c r="L37" s="393">
        <f>SWO!LA79+SWO!LA80+SWO!LA81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00">
        <f>SWO!LC79+SWO!LC80+SWO!LC81</f>
        <v>0</v>
      </c>
      <c r="E38" s="300">
        <f>SWO!LD79+SWO!LD80+SWO!LD81</f>
        <v>0</v>
      </c>
      <c r="F38" s="300">
        <f>SWO!LE79+SWO!LE80+SWO!LE81</f>
        <v>0</v>
      </c>
      <c r="G38" s="393">
        <f>SWO!LF79+SWO!LF80+SWO!LF81</f>
        <v>0</v>
      </c>
      <c r="H38" s="393">
        <f>SWO!LG79+SWO!LG80+SWO!LG81</f>
        <v>0</v>
      </c>
      <c r="I38" s="393">
        <f>SWO!LH79+SWO!LH80+SWO!LH81</f>
        <v>0</v>
      </c>
      <c r="J38" s="393">
        <f>SWO!LI79+SWO!LI80+SWO!LI81</f>
        <v>0</v>
      </c>
      <c r="K38" s="393">
        <f>SWO!LJ79+SWO!LJ80+SWO!LJ81</f>
        <v>0</v>
      </c>
      <c r="L38" s="393">
        <f>SWO!LK79+SWO!LK80+SWO!LK81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32">
        <f>SWO!LM79+SWO!LM80+SWO!LM81</f>
        <v>0</v>
      </c>
      <c r="E39" s="332">
        <f>SWO!LN79+SWO!LN80+SWO!LN81</f>
        <v>0</v>
      </c>
      <c r="F39" s="332">
        <f>SWO!LO79+SWO!LO80+SWO!LO81</f>
        <v>0</v>
      </c>
      <c r="G39" s="394">
        <f>SWO!LP79+SWO!LP80+SWO!LP81</f>
        <v>0</v>
      </c>
      <c r="H39" s="394">
        <f>SWO!LQ79+SWO!LQ80+SWO!LQ81</f>
        <v>0</v>
      </c>
      <c r="I39" s="394">
        <f>SWO!LR79+SWO!LR80+SWO!LR81</f>
        <v>0</v>
      </c>
      <c r="J39" s="394">
        <f>SWO!LS79+SWO!LS80+SWO!LS81</f>
        <v>0</v>
      </c>
      <c r="K39" s="394">
        <f>SWO!LT79+SWO!LT80+SWO!LT81</f>
        <v>0</v>
      </c>
      <c r="L39" s="394">
        <f>SWO!LU79+SWO!LU80+SWO!LU81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>SUM(D7:D39)</f>
        <v>0</v>
      </c>
      <c r="E40" s="303">
        <f t="shared" ref="E40:L40" si="2">SUM(E7:E39)</f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SWO!MQ79+SWO!MQ80+SWO!MQ81</f>
        <v>0</v>
      </c>
      <c r="E41" s="331">
        <f>SWO!MR79+SWO!MR80+SWO!MR81</f>
        <v>0</v>
      </c>
      <c r="F41" s="331">
        <f>SWO!MS79+SWO!MS80+SWO!MS81</f>
        <v>0</v>
      </c>
      <c r="G41" s="383">
        <f>SWO!MT79+SWO!MT80+SWO!MT81</f>
        <v>0</v>
      </c>
      <c r="H41" s="383">
        <f>SWO!MU79+SWO!MU80+SWO!MU81</f>
        <v>0</v>
      </c>
      <c r="I41" s="383">
        <f>SWO!MV79+SWO!MV80+SWO!MV81</f>
        <v>0</v>
      </c>
      <c r="J41" s="383">
        <f>SWO!MW79+SWO!MW80+SWO!MW81</f>
        <v>0</v>
      </c>
      <c r="K41" s="383">
        <f>SWO!MX79+SWO!MX80+SWO!MX81</f>
        <v>0</v>
      </c>
      <c r="L41" s="383">
        <f>SWO!MY79+SWO!MY80+SWO!MY81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sqref="A1:N1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'P-44'!A1:N1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381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SWO!E82</f>
        <v>0</v>
      </c>
      <c r="E7" s="313">
        <f>SWO!F82</f>
        <v>0</v>
      </c>
      <c r="F7" s="313">
        <f>SWO!G82</f>
        <v>0</v>
      </c>
      <c r="G7" s="381">
        <f>SWO!H82</f>
        <v>0</v>
      </c>
      <c r="H7" s="381">
        <f>SWO!I82</f>
        <v>0</v>
      </c>
      <c r="I7" s="381">
        <f>SWO!J82</f>
        <v>0</v>
      </c>
      <c r="J7" s="381">
        <f>SWO!K82</f>
        <v>0</v>
      </c>
      <c r="K7" s="381">
        <f>SWO!L82</f>
        <v>0</v>
      </c>
      <c r="L7" s="381">
        <f>SWO!M82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SWO!O82</f>
        <v>0</v>
      </c>
      <c r="E8" s="313">
        <f>SWO!P82</f>
        <v>0</v>
      </c>
      <c r="F8" s="313">
        <f>SWO!Q82</f>
        <v>0</v>
      </c>
      <c r="G8" s="381">
        <f>SWO!R82</f>
        <v>0</v>
      </c>
      <c r="H8" s="381">
        <f>SWO!S82</f>
        <v>0</v>
      </c>
      <c r="I8" s="381">
        <f>SWO!T82</f>
        <v>0</v>
      </c>
      <c r="J8" s="381">
        <f>SWO!U82</f>
        <v>0</v>
      </c>
      <c r="K8" s="381">
        <f>SWO!V82</f>
        <v>0</v>
      </c>
      <c r="L8" s="381">
        <f>SWO!W82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SWO!Y82</f>
        <v>0</v>
      </c>
      <c r="E9" s="313">
        <f>SWO!Z82</f>
        <v>0</v>
      </c>
      <c r="F9" s="313">
        <f>SWO!AA82</f>
        <v>0</v>
      </c>
      <c r="G9" s="381">
        <f>SWO!AB82</f>
        <v>0</v>
      </c>
      <c r="H9" s="381">
        <f>SWO!AC82</f>
        <v>0</v>
      </c>
      <c r="I9" s="381">
        <f>SWO!AD82</f>
        <v>0</v>
      </c>
      <c r="J9" s="381">
        <f>SWO!AE82</f>
        <v>0</v>
      </c>
      <c r="K9" s="381">
        <f>SWO!AF82</f>
        <v>0</v>
      </c>
      <c r="L9" s="381">
        <f>SWO!AG82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SWO!AI82</f>
        <v>0</v>
      </c>
      <c r="E10" s="313">
        <f>SWO!AJ82</f>
        <v>0</v>
      </c>
      <c r="F10" s="313">
        <f>SWO!AK82</f>
        <v>0</v>
      </c>
      <c r="G10" s="381">
        <f>SWO!AL82</f>
        <v>0</v>
      </c>
      <c r="H10" s="381">
        <f>SWO!AM82</f>
        <v>0</v>
      </c>
      <c r="I10" s="381">
        <f>SWO!AN82</f>
        <v>0</v>
      </c>
      <c r="J10" s="381">
        <f>SWO!AO82</f>
        <v>0</v>
      </c>
      <c r="K10" s="381">
        <f>SWO!AP82</f>
        <v>0</v>
      </c>
      <c r="L10" s="381">
        <f>SWO!AQ82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SWO!AS82</f>
        <v>0</v>
      </c>
      <c r="E11" s="313">
        <f>SWO!AT82</f>
        <v>0</v>
      </c>
      <c r="F11" s="313">
        <f>SWO!AU82</f>
        <v>0</v>
      </c>
      <c r="G11" s="381">
        <f>SWO!AV82</f>
        <v>0</v>
      </c>
      <c r="H11" s="381">
        <f>SWO!AW82</f>
        <v>0</v>
      </c>
      <c r="I11" s="381">
        <f>SWO!AX82</f>
        <v>0</v>
      </c>
      <c r="J11" s="381">
        <f>SWO!AY82</f>
        <v>0</v>
      </c>
      <c r="K11" s="381">
        <f>SWO!AZ82</f>
        <v>0</v>
      </c>
      <c r="L11" s="381">
        <f>SWO!BA82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SWO!BC82</f>
        <v>0</v>
      </c>
      <c r="E12" s="313">
        <f>SWO!BD82</f>
        <v>0</v>
      </c>
      <c r="F12" s="313">
        <f>SWO!BE82</f>
        <v>0</v>
      </c>
      <c r="G12" s="381">
        <f>SWO!BF82</f>
        <v>0</v>
      </c>
      <c r="H12" s="381">
        <f>SWO!BG82</f>
        <v>0</v>
      </c>
      <c r="I12" s="381">
        <f>SWO!BH82</f>
        <v>0</v>
      </c>
      <c r="J12" s="381">
        <f>SWO!BI82</f>
        <v>0</v>
      </c>
      <c r="K12" s="381">
        <f>SWO!BJ82</f>
        <v>0</v>
      </c>
      <c r="L12" s="381">
        <f>SWO!BK82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SWO!BM82</f>
        <v>0</v>
      </c>
      <c r="E13" s="313">
        <f>SWO!BN82</f>
        <v>0</v>
      </c>
      <c r="F13" s="313">
        <f>SWO!BO82</f>
        <v>0</v>
      </c>
      <c r="G13" s="381">
        <f>SWO!BP82</f>
        <v>0</v>
      </c>
      <c r="H13" s="381">
        <f>SWO!BQ82</f>
        <v>0</v>
      </c>
      <c r="I13" s="381">
        <f>SWO!BR82</f>
        <v>0</v>
      </c>
      <c r="J13" s="381">
        <f>SWO!BS82</f>
        <v>0</v>
      </c>
      <c r="K13" s="381">
        <f>SWO!BT82</f>
        <v>0</v>
      </c>
      <c r="L13" s="381">
        <f>SWO!BU82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SWO!BW82</f>
        <v>0</v>
      </c>
      <c r="E14" s="313">
        <f>SWO!BX82</f>
        <v>0</v>
      </c>
      <c r="F14" s="313">
        <f>SWO!BY82</f>
        <v>0</v>
      </c>
      <c r="G14" s="381">
        <f>SWO!BZ82</f>
        <v>0</v>
      </c>
      <c r="H14" s="381">
        <f>SWO!CA82</f>
        <v>0</v>
      </c>
      <c r="I14" s="381">
        <f>SWO!CB82</f>
        <v>0</v>
      </c>
      <c r="J14" s="381">
        <f>SWO!CC82</f>
        <v>0</v>
      </c>
      <c r="K14" s="381">
        <f>SWO!CD82</f>
        <v>0</v>
      </c>
      <c r="L14" s="381">
        <f>SWO!CE82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SWO!CG82</f>
        <v>0</v>
      </c>
      <c r="E15" s="313">
        <f>SWO!CH82</f>
        <v>0</v>
      </c>
      <c r="F15" s="313">
        <f>SWO!CI82</f>
        <v>0</v>
      </c>
      <c r="G15" s="381">
        <f>SWO!CJ82</f>
        <v>0</v>
      </c>
      <c r="H15" s="381">
        <f>SWO!CK82</f>
        <v>0</v>
      </c>
      <c r="I15" s="381">
        <f>SWO!CL82</f>
        <v>0</v>
      </c>
      <c r="J15" s="381">
        <f>SWO!CM82</f>
        <v>0</v>
      </c>
      <c r="K15" s="381">
        <f>SWO!CN82</f>
        <v>0</v>
      </c>
      <c r="L15" s="381">
        <f>SWO!CO82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SWO!CQ82</f>
        <v>0</v>
      </c>
      <c r="E16" s="313">
        <f>SWO!CR82</f>
        <v>0</v>
      </c>
      <c r="F16" s="313">
        <f>SWO!CS82</f>
        <v>0</v>
      </c>
      <c r="G16" s="381">
        <f>SWO!CT82</f>
        <v>0</v>
      </c>
      <c r="H16" s="381">
        <f>SWO!CU82</f>
        <v>0</v>
      </c>
      <c r="I16" s="381">
        <f>SWO!CV82</f>
        <v>0</v>
      </c>
      <c r="J16" s="381">
        <f>SWO!CW82</f>
        <v>0</v>
      </c>
      <c r="K16" s="381">
        <f>SWO!CX82</f>
        <v>0</v>
      </c>
      <c r="L16" s="381">
        <f>SWO!CY82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SWO!DA82</f>
        <v>0</v>
      </c>
      <c r="E17" s="313">
        <f>SWO!DB82</f>
        <v>0</v>
      </c>
      <c r="F17" s="313">
        <f>SWO!DC82</f>
        <v>0</v>
      </c>
      <c r="G17" s="381">
        <f>SWO!DD82</f>
        <v>0</v>
      </c>
      <c r="H17" s="381">
        <f>SWO!DE82</f>
        <v>0</v>
      </c>
      <c r="I17" s="381">
        <f>SWO!DF82</f>
        <v>0</v>
      </c>
      <c r="J17" s="381">
        <f>SWO!DG82</f>
        <v>0</v>
      </c>
      <c r="K17" s="381">
        <f>SWO!DH82</f>
        <v>0</v>
      </c>
      <c r="L17" s="381">
        <f>SWO!DI82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SWO!DK82</f>
        <v>0</v>
      </c>
      <c r="E18" s="313">
        <f>SWO!DL82</f>
        <v>0</v>
      </c>
      <c r="F18" s="313">
        <f>SWO!DM82</f>
        <v>0</v>
      </c>
      <c r="G18" s="381">
        <f>SWO!DN82</f>
        <v>0</v>
      </c>
      <c r="H18" s="381">
        <f>SWO!DO82</f>
        <v>0</v>
      </c>
      <c r="I18" s="381">
        <f>SWO!DP82</f>
        <v>0</v>
      </c>
      <c r="J18" s="381">
        <f>SWO!DQ82</f>
        <v>0</v>
      </c>
      <c r="K18" s="381">
        <f>SWO!DR82</f>
        <v>0</v>
      </c>
      <c r="L18" s="381">
        <f>SWO!DS82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SWO!DU82</f>
        <v>0</v>
      </c>
      <c r="E19" s="313">
        <f>SWO!DV82</f>
        <v>0</v>
      </c>
      <c r="F19" s="313">
        <f>SWO!DW82</f>
        <v>0</v>
      </c>
      <c r="G19" s="381">
        <f>SWO!DX82</f>
        <v>0</v>
      </c>
      <c r="H19" s="381">
        <f>SWO!DY82</f>
        <v>0</v>
      </c>
      <c r="I19" s="381">
        <f>SWO!DZ82</f>
        <v>0</v>
      </c>
      <c r="J19" s="381">
        <f>SWO!EA82</f>
        <v>0</v>
      </c>
      <c r="K19" s="381">
        <f>SWO!EB82</f>
        <v>0</v>
      </c>
      <c r="L19" s="381">
        <f>SWO!EC82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SWO!EE82</f>
        <v>0</v>
      </c>
      <c r="E20" s="313">
        <f>SWO!EF82</f>
        <v>0</v>
      </c>
      <c r="F20" s="313">
        <f>SWO!EG82</f>
        <v>0</v>
      </c>
      <c r="G20" s="381">
        <f>SWO!EH82</f>
        <v>0</v>
      </c>
      <c r="H20" s="381">
        <f>SWO!EI82</f>
        <v>0</v>
      </c>
      <c r="I20" s="381">
        <f>SWO!EJ82</f>
        <v>0</v>
      </c>
      <c r="J20" s="381">
        <f>SWO!EK82</f>
        <v>0</v>
      </c>
      <c r="K20" s="381">
        <f>SWO!EL82</f>
        <v>0</v>
      </c>
      <c r="L20" s="381">
        <f>SWO!EM82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SWO!EO82</f>
        <v>0</v>
      </c>
      <c r="E21" s="313">
        <f>SWO!EP82</f>
        <v>0</v>
      </c>
      <c r="F21" s="313">
        <f>SWO!EQ82</f>
        <v>0</v>
      </c>
      <c r="G21" s="381">
        <f>SWO!ER82</f>
        <v>0</v>
      </c>
      <c r="H21" s="381">
        <f>SWO!ES82</f>
        <v>0</v>
      </c>
      <c r="I21" s="381">
        <f>SWO!ET82</f>
        <v>0</v>
      </c>
      <c r="J21" s="381">
        <f>SWO!EU82</f>
        <v>0</v>
      </c>
      <c r="K21" s="381">
        <f>SWO!EV82</f>
        <v>0</v>
      </c>
      <c r="L21" s="381">
        <f>SWO!EW82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SWO!EY82</f>
        <v>0</v>
      </c>
      <c r="E22" s="313">
        <f>SWO!EZ82</f>
        <v>0</v>
      </c>
      <c r="F22" s="313">
        <f>SWO!FA82</f>
        <v>0</v>
      </c>
      <c r="G22" s="381">
        <f>SWO!FB82</f>
        <v>0</v>
      </c>
      <c r="H22" s="381">
        <f>SWO!FC82</f>
        <v>0</v>
      </c>
      <c r="I22" s="381">
        <f>SWO!FD82</f>
        <v>0</v>
      </c>
      <c r="J22" s="381">
        <f>SWO!FE82</f>
        <v>0</v>
      </c>
      <c r="K22" s="381">
        <f>SWO!FF82</f>
        <v>0</v>
      </c>
      <c r="L22" s="381">
        <f>SWO!FG82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SWO!FI82</f>
        <v>0</v>
      </c>
      <c r="E23" s="313">
        <f>SWO!FJ82</f>
        <v>0</v>
      </c>
      <c r="F23" s="313">
        <f>SWO!FK82</f>
        <v>0</v>
      </c>
      <c r="G23" s="381">
        <f>SWO!FL82</f>
        <v>0</v>
      </c>
      <c r="H23" s="381">
        <f>SWO!FM82</f>
        <v>0</v>
      </c>
      <c r="I23" s="381">
        <f>SWO!FN82</f>
        <v>0</v>
      </c>
      <c r="J23" s="381">
        <f>SWO!FO82</f>
        <v>0</v>
      </c>
      <c r="K23" s="381">
        <f>SWO!FP82</f>
        <v>0</v>
      </c>
      <c r="L23" s="381">
        <f>SWO!FQ82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SWO!FS82</f>
        <v>0</v>
      </c>
      <c r="E24" s="313">
        <f>SWO!FT82</f>
        <v>0</v>
      </c>
      <c r="F24" s="313">
        <f>SWO!FU82</f>
        <v>0</v>
      </c>
      <c r="G24" s="381">
        <f>SWO!FV82</f>
        <v>0</v>
      </c>
      <c r="H24" s="381">
        <f>SWO!FW82</f>
        <v>0</v>
      </c>
      <c r="I24" s="381">
        <f>SWO!FX82</f>
        <v>0</v>
      </c>
      <c r="J24" s="381">
        <f>SWO!FY82</f>
        <v>0</v>
      </c>
      <c r="K24" s="381">
        <f>SWO!FZ82</f>
        <v>0</v>
      </c>
      <c r="L24" s="381">
        <f>SWO!GA82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SWO!GC82</f>
        <v>0</v>
      </c>
      <c r="E25" s="313">
        <f>SWO!GD82</f>
        <v>0</v>
      </c>
      <c r="F25" s="313">
        <f>SWO!GE82</f>
        <v>0</v>
      </c>
      <c r="G25" s="381">
        <f>SWO!GF82</f>
        <v>0</v>
      </c>
      <c r="H25" s="381">
        <f>SWO!GG82</f>
        <v>0</v>
      </c>
      <c r="I25" s="381">
        <f>SWO!GH82</f>
        <v>0</v>
      </c>
      <c r="J25" s="381">
        <f>SWO!GI82</f>
        <v>0</v>
      </c>
      <c r="K25" s="381">
        <f>SWO!GJ82</f>
        <v>0</v>
      </c>
      <c r="L25" s="381">
        <f>SWO!GK82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SWO!GM82</f>
        <v>0</v>
      </c>
      <c r="E26" s="313">
        <f>SWO!GN82</f>
        <v>0</v>
      </c>
      <c r="F26" s="313">
        <f>SWO!GO82</f>
        <v>0</v>
      </c>
      <c r="G26" s="381">
        <f>SWO!GP82</f>
        <v>0</v>
      </c>
      <c r="H26" s="381">
        <f>SWO!GQ82</f>
        <v>0</v>
      </c>
      <c r="I26" s="381">
        <f>SWO!GR82</f>
        <v>0</v>
      </c>
      <c r="J26" s="381">
        <f>SWO!GS82</f>
        <v>0</v>
      </c>
      <c r="K26" s="381">
        <f>SWO!GT82</f>
        <v>0</v>
      </c>
      <c r="L26" s="381">
        <f>SWO!GU82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SWO!GW82</f>
        <v>0</v>
      </c>
      <c r="E27" s="313">
        <f>SWO!GX82</f>
        <v>0</v>
      </c>
      <c r="F27" s="313">
        <f>SWO!GY82</f>
        <v>0</v>
      </c>
      <c r="G27" s="381">
        <f>SWO!GZ82</f>
        <v>0</v>
      </c>
      <c r="H27" s="381">
        <f>SWO!HA82</f>
        <v>0</v>
      </c>
      <c r="I27" s="381">
        <f>SWO!HB82</f>
        <v>0</v>
      </c>
      <c r="J27" s="381">
        <f>SWO!HC82</f>
        <v>0</v>
      </c>
      <c r="K27" s="381">
        <f>SWO!HD82</f>
        <v>0</v>
      </c>
      <c r="L27" s="381">
        <f>SWO!HE82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SWO!HG82</f>
        <v>0</v>
      </c>
      <c r="E28" s="313">
        <f>SWO!HH82</f>
        <v>0</v>
      </c>
      <c r="F28" s="313">
        <f>SWO!HI82</f>
        <v>0</v>
      </c>
      <c r="G28" s="381">
        <f>SWO!HJ82</f>
        <v>0</v>
      </c>
      <c r="H28" s="381">
        <f>SWO!HK82</f>
        <v>0</v>
      </c>
      <c r="I28" s="381">
        <f>SWO!HL82</f>
        <v>0</v>
      </c>
      <c r="J28" s="381">
        <f>SWO!HM82</f>
        <v>0</v>
      </c>
      <c r="K28" s="381">
        <f>SWO!HN82</f>
        <v>0</v>
      </c>
      <c r="L28" s="381">
        <f>SWO!HO82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SWO!HQ82</f>
        <v>0</v>
      </c>
      <c r="E29" s="313">
        <f>SWO!HR82</f>
        <v>0</v>
      </c>
      <c r="F29" s="313">
        <f>SWO!HS82</f>
        <v>0</v>
      </c>
      <c r="G29" s="381">
        <f>SWO!HT82</f>
        <v>0</v>
      </c>
      <c r="H29" s="381">
        <f>SWO!HU82</f>
        <v>0</v>
      </c>
      <c r="I29" s="381">
        <f>SWO!HV82</f>
        <v>0</v>
      </c>
      <c r="J29" s="381">
        <f>SWO!HW82</f>
        <v>0</v>
      </c>
      <c r="K29" s="381">
        <f>SWO!HX82</f>
        <v>0</v>
      </c>
      <c r="L29" s="381">
        <f>SWO!HY82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SWO!IA82</f>
        <v>0</v>
      </c>
      <c r="E30" s="313">
        <f>SWO!IB82</f>
        <v>0</v>
      </c>
      <c r="F30" s="313">
        <f>SWO!IC82</f>
        <v>0</v>
      </c>
      <c r="G30" s="381">
        <f>SWO!ID82</f>
        <v>0</v>
      </c>
      <c r="H30" s="381">
        <f>SWO!IE82</f>
        <v>0</v>
      </c>
      <c r="I30" s="381">
        <f>SWO!IF82</f>
        <v>0</v>
      </c>
      <c r="J30" s="381">
        <f>SWO!IG82</f>
        <v>0</v>
      </c>
      <c r="K30" s="381">
        <f>SWO!IH82</f>
        <v>0</v>
      </c>
      <c r="L30" s="381">
        <f>SWO!II82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SWO!IK82</f>
        <v>0</v>
      </c>
      <c r="E31" s="313">
        <f>SWO!IL82</f>
        <v>0</v>
      </c>
      <c r="F31" s="313">
        <f>SWO!IM82</f>
        <v>0</v>
      </c>
      <c r="G31" s="381">
        <f>SWO!IN82</f>
        <v>0</v>
      </c>
      <c r="H31" s="381">
        <f>SWO!IO82</f>
        <v>0</v>
      </c>
      <c r="I31" s="381">
        <f>SWO!IP82</f>
        <v>0</v>
      </c>
      <c r="J31" s="381">
        <f>SWO!IQ82</f>
        <v>0</v>
      </c>
      <c r="K31" s="381">
        <f>SWO!IR82</f>
        <v>0</v>
      </c>
      <c r="L31" s="381">
        <f>SWO!IS82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SWO!IU82</f>
        <v>0</v>
      </c>
      <c r="E32" s="313">
        <f>SWO!IV82</f>
        <v>0</v>
      </c>
      <c r="F32" s="313">
        <f>SWO!IW82</f>
        <v>0</v>
      </c>
      <c r="G32" s="381">
        <f>SWO!IX82</f>
        <v>0</v>
      </c>
      <c r="H32" s="381">
        <f>SWO!IY82</f>
        <v>0</v>
      </c>
      <c r="I32" s="381">
        <f>SWO!IZ82</f>
        <v>0</v>
      </c>
      <c r="J32" s="381">
        <f>SWO!JA82</f>
        <v>0</v>
      </c>
      <c r="K32" s="381">
        <f>SWO!JB82</f>
        <v>0</v>
      </c>
      <c r="L32" s="381">
        <f>SWO!JC82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SWO!JE82</f>
        <v>0</v>
      </c>
      <c r="E33" s="313">
        <f>SWO!JF82</f>
        <v>0</v>
      </c>
      <c r="F33" s="313">
        <f>SWO!JG82</f>
        <v>0</v>
      </c>
      <c r="G33" s="381">
        <f>SWO!JH82</f>
        <v>0</v>
      </c>
      <c r="H33" s="381">
        <f>SWO!JI82</f>
        <v>0</v>
      </c>
      <c r="I33" s="381">
        <f>SWO!JJ82</f>
        <v>0</v>
      </c>
      <c r="J33" s="381">
        <f>SWO!JK82</f>
        <v>0</v>
      </c>
      <c r="K33" s="381">
        <f>SWO!JL82</f>
        <v>0</v>
      </c>
      <c r="L33" s="381">
        <f>SWO!JM82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SWO!JO82</f>
        <v>0</v>
      </c>
      <c r="E34" s="313">
        <f>SWO!JP82</f>
        <v>0</v>
      </c>
      <c r="F34" s="313">
        <f>SWO!JQ82</f>
        <v>0</v>
      </c>
      <c r="G34" s="381">
        <f>SWO!JR82</f>
        <v>0</v>
      </c>
      <c r="H34" s="381">
        <f>SWO!JS82</f>
        <v>0</v>
      </c>
      <c r="I34" s="381">
        <f>SWO!JT82</f>
        <v>0</v>
      </c>
      <c r="J34" s="381">
        <f>SWO!JU82</f>
        <v>0</v>
      </c>
      <c r="K34" s="381">
        <f>SWO!JV82</f>
        <v>0</v>
      </c>
      <c r="L34" s="381">
        <f>SWO!JW82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SWO!JY82</f>
        <v>0</v>
      </c>
      <c r="E35" s="313">
        <f>SWO!JZ82</f>
        <v>0</v>
      </c>
      <c r="F35" s="313">
        <f>SWO!KA82</f>
        <v>0</v>
      </c>
      <c r="G35" s="381">
        <f>SWO!KB82</f>
        <v>0</v>
      </c>
      <c r="H35" s="381">
        <f>SWO!KC82</f>
        <v>0</v>
      </c>
      <c r="I35" s="381">
        <f>SWO!KD82</f>
        <v>0</v>
      </c>
      <c r="J35" s="381">
        <f>SWO!KE82</f>
        <v>0</v>
      </c>
      <c r="K35" s="381">
        <f>SWO!KF82</f>
        <v>0</v>
      </c>
      <c r="L35" s="381">
        <f>SWO!KG82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SWO!KI82</f>
        <v>0</v>
      </c>
      <c r="E36" s="313">
        <f>SWO!KJ82</f>
        <v>0</v>
      </c>
      <c r="F36" s="313">
        <f>SWO!KK82</f>
        <v>0</v>
      </c>
      <c r="G36" s="381">
        <f>SWO!KL82</f>
        <v>0</v>
      </c>
      <c r="H36" s="381">
        <f>SWO!KM82</f>
        <v>0</v>
      </c>
      <c r="I36" s="381">
        <f>SWO!KN82</f>
        <v>0</v>
      </c>
      <c r="J36" s="381">
        <f>SWO!KO82</f>
        <v>0</v>
      </c>
      <c r="K36" s="381">
        <f>SWO!KP82</f>
        <v>0</v>
      </c>
      <c r="L36" s="381">
        <f>SWO!KQ82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SWO!KS82</f>
        <v>0</v>
      </c>
      <c r="E37" s="313">
        <f>SWO!KT82</f>
        <v>0</v>
      </c>
      <c r="F37" s="313">
        <f>SWO!KU82</f>
        <v>0</v>
      </c>
      <c r="G37" s="381">
        <f>SWO!KV82</f>
        <v>0</v>
      </c>
      <c r="H37" s="381">
        <f>SWO!KW82</f>
        <v>0</v>
      </c>
      <c r="I37" s="381">
        <f>SWO!KX82</f>
        <v>0</v>
      </c>
      <c r="J37" s="381">
        <f>SWO!KY82</f>
        <v>0</v>
      </c>
      <c r="K37" s="381">
        <f>SWO!KZ82</f>
        <v>0</v>
      </c>
      <c r="L37" s="381">
        <f>SWO!LA82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SWO!LC82</f>
        <v>0</v>
      </c>
      <c r="E38" s="313">
        <f>SWO!LD82</f>
        <v>0</v>
      </c>
      <c r="F38" s="313">
        <f>SWO!LE82</f>
        <v>0</v>
      </c>
      <c r="G38" s="381">
        <f>SWO!LF82</f>
        <v>0</v>
      </c>
      <c r="H38" s="381">
        <f>SWO!LG82</f>
        <v>0</v>
      </c>
      <c r="I38" s="381">
        <f>SWO!LH82</f>
        <v>0</v>
      </c>
      <c r="J38" s="381">
        <f>SWO!LI82</f>
        <v>0</v>
      </c>
      <c r="K38" s="381">
        <f>SWO!LJ82</f>
        <v>0</v>
      </c>
      <c r="L38" s="381">
        <f>SWO!LK82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SWO!LM82</f>
        <v>0</v>
      </c>
      <c r="E39" s="313">
        <f>SWO!LN82</f>
        <v>0</v>
      </c>
      <c r="F39" s="313">
        <f>SWO!LO82</f>
        <v>0</v>
      </c>
      <c r="G39" s="381">
        <f>SWO!LP82</f>
        <v>0</v>
      </c>
      <c r="H39" s="381">
        <f>SWO!LQ82</f>
        <v>0</v>
      </c>
      <c r="I39" s="381">
        <f>SWO!LR82</f>
        <v>0</v>
      </c>
      <c r="J39" s="381">
        <f>SWO!LS82</f>
        <v>0</v>
      </c>
      <c r="K39" s="381">
        <f>SWO!LT82</f>
        <v>0</v>
      </c>
      <c r="L39" s="381">
        <f>SWO!LU82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SWO!MQ82</f>
        <v>0</v>
      </c>
      <c r="E41" s="331">
        <f>SWO!MR82</f>
        <v>0</v>
      </c>
      <c r="F41" s="331">
        <f>SWO!MS82</f>
        <v>0</v>
      </c>
      <c r="G41" s="383">
        <f>SWO!MT82</f>
        <v>0</v>
      </c>
      <c r="H41" s="383">
        <f>SWO!MU82</f>
        <v>0</v>
      </c>
      <c r="I41" s="383">
        <f>SWO!MV82</f>
        <v>0</v>
      </c>
      <c r="J41" s="383">
        <f>SWO!MW82</f>
        <v>0</v>
      </c>
      <c r="K41" s="383">
        <f>SWO!MX82</f>
        <v>0</v>
      </c>
      <c r="L41" s="383">
        <f>SWO!MY82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382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SWO!E83</f>
        <v>0</v>
      </c>
      <c r="E7" s="313">
        <f>SWO!F83</f>
        <v>0</v>
      </c>
      <c r="F7" s="313">
        <f>SWO!G83</f>
        <v>0</v>
      </c>
      <c r="G7" s="381">
        <f>SWO!H83</f>
        <v>0</v>
      </c>
      <c r="H7" s="381">
        <f>SWO!I83</f>
        <v>0</v>
      </c>
      <c r="I7" s="381">
        <f>SWO!J83</f>
        <v>0</v>
      </c>
      <c r="J7" s="381">
        <f>SWO!K83</f>
        <v>0</v>
      </c>
      <c r="K7" s="381">
        <f>SWO!L83</f>
        <v>0</v>
      </c>
      <c r="L7" s="381">
        <f>SWO!M83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SWO!O83</f>
        <v>0</v>
      </c>
      <c r="E8" s="313">
        <f>SWO!P83</f>
        <v>0</v>
      </c>
      <c r="F8" s="313">
        <f>SWO!Q83</f>
        <v>0</v>
      </c>
      <c r="G8" s="381">
        <f>SWO!R83</f>
        <v>0</v>
      </c>
      <c r="H8" s="381">
        <f>SWO!S83</f>
        <v>0</v>
      </c>
      <c r="I8" s="381">
        <f>SWO!T83</f>
        <v>0</v>
      </c>
      <c r="J8" s="381">
        <f>SWO!U83</f>
        <v>0</v>
      </c>
      <c r="K8" s="381">
        <f>SWO!V83</f>
        <v>0</v>
      </c>
      <c r="L8" s="381">
        <f>SWO!W83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SWO!Y83</f>
        <v>0</v>
      </c>
      <c r="E9" s="313">
        <f>SWO!Z83</f>
        <v>0</v>
      </c>
      <c r="F9" s="313">
        <f>SWO!AA83</f>
        <v>0</v>
      </c>
      <c r="G9" s="381">
        <f>SWO!AB83</f>
        <v>0</v>
      </c>
      <c r="H9" s="381">
        <f>SWO!AC83</f>
        <v>0</v>
      </c>
      <c r="I9" s="381">
        <f>SWO!AD83</f>
        <v>0</v>
      </c>
      <c r="J9" s="381">
        <f>SWO!AE83</f>
        <v>0</v>
      </c>
      <c r="K9" s="381">
        <f>SWO!AF83</f>
        <v>0</v>
      </c>
      <c r="L9" s="381">
        <f>SWO!AG83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SWO!AI83</f>
        <v>0</v>
      </c>
      <c r="E10" s="313">
        <f>SWO!AJ83</f>
        <v>0</v>
      </c>
      <c r="F10" s="313">
        <f>SWO!AK83</f>
        <v>0</v>
      </c>
      <c r="G10" s="381">
        <f>SWO!AL83</f>
        <v>0</v>
      </c>
      <c r="H10" s="381">
        <f>SWO!AM83</f>
        <v>0</v>
      </c>
      <c r="I10" s="381">
        <f>SWO!AN83</f>
        <v>0</v>
      </c>
      <c r="J10" s="381">
        <f>SWO!AO83</f>
        <v>0</v>
      </c>
      <c r="K10" s="381">
        <f>SWO!AP83</f>
        <v>0</v>
      </c>
      <c r="L10" s="381">
        <f>SWO!AQ83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SWO!AS83</f>
        <v>0</v>
      </c>
      <c r="E11" s="313">
        <f>SWO!AT83</f>
        <v>0</v>
      </c>
      <c r="F11" s="313">
        <f>SWO!AU83</f>
        <v>0</v>
      </c>
      <c r="G11" s="381">
        <f>SWO!AV83</f>
        <v>0</v>
      </c>
      <c r="H11" s="381">
        <f>SWO!AW83</f>
        <v>0</v>
      </c>
      <c r="I11" s="381">
        <f>SWO!AX83</f>
        <v>0</v>
      </c>
      <c r="J11" s="381">
        <f>SWO!AY83</f>
        <v>0</v>
      </c>
      <c r="K11" s="381">
        <f>SWO!AZ83</f>
        <v>0</v>
      </c>
      <c r="L11" s="381">
        <f>SWO!BA83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SWO!BC83</f>
        <v>0</v>
      </c>
      <c r="E12" s="313">
        <f>SWO!BD83</f>
        <v>0</v>
      </c>
      <c r="F12" s="313">
        <f>SWO!BE83</f>
        <v>0</v>
      </c>
      <c r="G12" s="381">
        <f>SWO!BF83</f>
        <v>0</v>
      </c>
      <c r="H12" s="381">
        <f>SWO!BG83</f>
        <v>0</v>
      </c>
      <c r="I12" s="381">
        <f>SWO!BH83</f>
        <v>0</v>
      </c>
      <c r="J12" s="381">
        <f>SWO!BI83</f>
        <v>0</v>
      </c>
      <c r="K12" s="381">
        <f>SWO!BJ83</f>
        <v>0</v>
      </c>
      <c r="L12" s="381">
        <f>SWO!BK83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SWO!BM83</f>
        <v>0</v>
      </c>
      <c r="E13" s="313">
        <f>SWO!BN83</f>
        <v>0</v>
      </c>
      <c r="F13" s="313">
        <f>SWO!BO83</f>
        <v>0</v>
      </c>
      <c r="G13" s="381">
        <f>SWO!BP83</f>
        <v>0</v>
      </c>
      <c r="H13" s="381">
        <f>SWO!BQ83</f>
        <v>0</v>
      </c>
      <c r="I13" s="381">
        <f>SWO!BR83</f>
        <v>0</v>
      </c>
      <c r="J13" s="381">
        <f>SWO!BS83</f>
        <v>0</v>
      </c>
      <c r="K13" s="381">
        <f>SWO!BT83</f>
        <v>0</v>
      </c>
      <c r="L13" s="381">
        <f>SWO!BU83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SWO!BW83</f>
        <v>0</v>
      </c>
      <c r="E14" s="313">
        <f>SWO!BX83</f>
        <v>0</v>
      </c>
      <c r="F14" s="313">
        <f>SWO!BY83</f>
        <v>0</v>
      </c>
      <c r="G14" s="381">
        <f>SWO!BZ83</f>
        <v>0</v>
      </c>
      <c r="H14" s="381">
        <f>SWO!CA83</f>
        <v>0</v>
      </c>
      <c r="I14" s="381">
        <f>SWO!CB83</f>
        <v>0</v>
      </c>
      <c r="J14" s="381">
        <f>SWO!CC83</f>
        <v>0</v>
      </c>
      <c r="K14" s="381">
        <f>SWO!CD83</f>
        <v>0</v>
      </c>
      <c r="L14" s="381">
        <f>SWO!CE83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SWO!CG83</f>
        <v>0</v>
      </c>
      <c r="E15" s="313">
        <f>SWO!CH83</f>
        <v>0</v>
      </c>
      <c r="F15" s="313">
        <f>SWO!CI83</f>
        <v>0</v>
      </c>
      <c r="G15" s="381">
        <f>SWO!CJ83</f>
        <v>0</v>
      </c>
      <c r="H15" s="381">
        <f>SWO!CK83</f>
        <v>0</v>
      </c>
      <c r="I15" s="381">
        <f>SWO!CL83</f>
        <v>0</v>
      </c>
      <c r="J15" s="381">
        <f>SWO!CM83</f>
        <v>0</v>
      </c>
      <c r="K15" s="381">
        <f>SWO!CN83</f>
        <v>0</v>
      </c>
      <c r="L15" s="381">
        <f>SWO!CO83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SWO!CQ83</f>
        <v>0</v>
      </c>
      <c r="E16" s="313">
        <f>SWO!CR83</f>
        <v>0</v>
      </c>
      <c r="F16" s="313">
        <f>SWO!CS83</f>
        <v>0</v>
      </c>
      <c r="G16" s="381">
        <f>SWO!CT83</f>
        <v>0</v>
      </c>
      <c r="H16" s="381">
        <f>SWO!CU83</f>
        <v>0</v>
      </c>
      <c r="I16" s="381">
        <f>SWO!CV83</f>
        <v>0</v>
      </c>
      <c r="J16" s="381">
        <f>SWO!CW83</f>
        <v>0</v>
      </c>
      <c r="K16" s="381">
        <f>SWO!CX83</f>
        <v>0</v>
      </c>
      <c r="L16" s="381">
        <f>SWO!CY83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SWO!DA83</f>
        <v>0</v>
      </c>
      <c r="E17" s="313">
        <f>SWO!DB83</f>
        <v>0</v>
      </c>
      <c r="F17" s="313">
        <f>SWO!DC83</f>
        <v>0</v>
      </c>
      <c r="G17" s="381">
        <f>SWO!DD83</f>
        <v>0</v>
      </c>
      <c r="H17" s="381">
        <f>SWO!DE83</f>
        <v>0</v>
      </c>
      <c r="I17" s="381">
        <f>SWO!DF83</f>
        <v>0</v>
      </c>
      <c r="J17" s="381">
        <f>SWO!DG83</f>
        <v>0</v>
      </c>
      <c r="K17" s="381">
        <f>SWO!DH83</f>
        <v>0</v>
      </c>
      <c r="L17" s="381">
        <f>SWO!DI83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SWO!DK83</f>
        <v>0</v>
      </c>
      <c r="E18" s="313">
        <f>SWO!DL83</f>
        <v>0</v>
      </c>
      <c r="F18" s="313">
        <f>SWO!DM83</f>
        <v>0</v>
      </c>
      <c r="G18" s="381">
        <f>SWO!DN83</f>
        <v>0</v>
      </c>
      <c r="H18" s="381">
        <f>SWO!DO83</f>
        <v>0</v>
      </c>
      <c r="I18" s="381">
        <f>SWO!DP83</f>
        <v>0</v>
      </c>
      <c r="J18" s="381">
        <f>SWO!DQ83</f>
        <v>0</v>
      </c>
      <c r="K18" s="381">
        <f>SWO!DR83</f>
        <v>0</v>
      </c>
      <c r="L18" s="381">
        <f>SWO!DS83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SWO!DU83</f>
        <v>0</v>
      </c>
      <c r="E19" s="313">
        <f>SWO!DV83</f>
        <v>0</v>
      </c>
      <c r="F19" s="313">
        <f>SWO!DW83</f>
        <v>0</v>
      </c>
      <c r="G19" s="381">
        <f>SWO!DX83</f>
        <v>0</v>
      </c>
      <c r="H19" s="381">
        <f>SWO!DY83</f>
        <v>0</v>
      </c>
      <c r="I19" s="381">
        <f>SWO!DZ83</f>
        <v>0</v>
      </c>
      <c r="J19" s="381">
        <f>SWO!EA83</f>
        <v>0</v>
      </c>
      <c r="K19" s="381">
        <f>SWO!EB83</f>
        <v>0</v>
      </c>
      <c r="L19" s="381">
        <f>SWO!EC83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SWO!EE83</f>
        <v>0</v>
      </c>
      <c r="E20" s="313">
        <f>SWO!EF83</f>
        <v>0</v>
      </c>
      <c r="F20" s="313">
        <f>SWO!EG83</f>
        <v>0</v>
      </c>
      <c r="G20" s="381">
        <f>SWO!EH83</f>
        <v>0</v>
      </c>
      <c r="H20" s="381">
        <f>SWO!EI83</f>
        <v>0</v>
      </c>
      <c r="I20" s="381">
        <f>SWO!EJ83</f>
        <v>0</v>
      </c>
      <c r="J20" s="381">
        <f>SWO!EK83</f>
        <v>0</v>
      </c>
      <c r="K20" s="381">
        <f>SWO!EL83</f>
        <v>0</v>
      </c>
      <c r="L20" s="381">
        <f>SWO!EM83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SWO!EO83</f>
        <v>0</v>
      </c>
      <c r="E21" s="313">
        <f>SWO!EP83</f>
        <v>0</v>
      </c>
      <c r="F21" s="313">
        <f>SWO!EQ83</f>
        <v>0</v>
      </c>
      <c r="G21" s="381">
        <f>SWO!ER83</f>
        <v>0</v>
      </c>
      <c r="H21" s="381">
        <f>SWO!ES83</f>
        <v>0</v>
      </c>
      <c r="I21" s="381">
        <f>SWO!ET83</f>
        <v>0</v>
      </c>
      <c r="J21" s="381">
        <f>SWO!EU83</f>
        <v>0</v>
      </c>
      <c r="K21" s="381">
        <f>SWO!EV83</f>
        <v>0</v>
      </c>
      <c r="L21" s="381">
        <f>SWO!EW83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SWO!EY83</f>
        <v>0</v>
      </c>
      <c r="E22" s="313">
        <f>SWO!EZ83</f>
        <v>0</v>
      </c>
      <c r="F22" s="313">
        <f>SWO!FA83</f>
        <v>0</v>
      </c>
      <c r="G22" s="381">
        <f>SWO!FB83</f>
        <v>0</v>
      </c>
      <c r="H22" s="381">
        <f>SWO!FC83</f>
        <v>0</v>
      </c>
      <c r="I22" s="381">
        <f>SWO!FD83</f>
        <v>0</v>
      </c>
      <c r="J22" s="381">
        <f>SWO!FE83</f>
        <v>0</v>
      </c>
      <c r="K22" s="381">
        <f>SWO!FF83</f>
        <v>0</v>
      </c>
      <c r="L22" s="381">
        <f>SWO!FG83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SWO!FI83</f>
        <v>0</v>
      </c>
      <c r="E23" s="313">
        <f>SWO!FJ83</f>
        <v>0</v>
      </c>
      <c r="F23" s="313">
        <f>SWO!FK83</f>
        <v>0</v>
      </c>
      <c r="G23" s="381">
        <f>SWO!FL83</f>
        <v>0</v>
      </c>
      <c r="H23" s="381">
        <f>SWO!FM83</f>
        <v>0</v>
      </c>
      <c r="I23" s="381">
        <f>SWO!FN83</f>
        <v>0</v>
      </c>
      <c r="J23" s="381">
        <f>SWO!FO83</f>
        <v>0</v>
      </c>
      <c r="K23" s="381">
        <f>SWO!FP83</f>
        <v>0</v>
      </c>
      <c r="L23" s="381">
        <f>SWO!FQ83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SWO!FS83</f>
        <v>0</v>
      </c>
      <c r="E24" s="313">
        <f>SWO!FT83</f>
        <v>0</v>
      </c>
      <c r="F24" s="313">
        <f>SWO!FU83</f>
        <v>0</v>
      </c>
      <c r="G24" s="381">
        <f>SWO!FV83</f>
        <v>0</v>
      </c>
      <c r="H24" s="381">
        <f>SWO!FW83</f>
        <v>0</v>
      </c>
      <c r="I24" s="381">
        <f>SWO!FX83</f>
        <v>0</v>
      </c>
      <c r="J24" s="381">
        <f>SWO!FY83</f>
        <v>0</v>
      </c>
      <c r="K24" s="381">
        <f>SWO!FZ83</f>
        <v>0</v>
      </c>
      <c r="L24" s="381">
        <f>SWO!GA83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SWO!GC83</f>
        <v>0</v>
      </c>
      <c r="E25" s="313">
        <f>SWO!GD83</f>
        <v>0</v>
      </c>
      <c r="F25" s="313">
        <f>SWO!GE83</f>
        <v>0</v>
      </c>
      <c r="G25" s="381">
        <f>SWO!GF83</f>
        <v>0</v>
      </c>
      <c r="H25" s="381">
        <f>SWO!GG83</f>
        <v>0</v>
      </c>
      <c r="I25" s="381">
        <f>SWO!GH83</f>
        <v>0</v>
      </c>
      <c r="J25" s="381">
        <f>SWO!GI83</f>
        <v>0</v>
      </c>
      <c r="K25" s="381">
        <f>SWO!GJ83</f>
        <v>0</v>
      </c>
      <c r="L25" s="381">
        <f>SWO!GK83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SWO!GM83</f>
        <v>0</v>
      </c>
      <c r="E26" s="313">
        <f>SWO!GN83</f>
        <v>0</v>
      </c>
      <c r="F26" s="313">
        <f>SWO!GO83</f>
        <v>0</v>
      </c>
      <c r="G26" s="381">
        <f>SWO!GP83</f>
        <v>0</v>
      </c>
      <c r="H26" s="381">
        <f>SWO!GQ83</f>
        <v>0</v>
      </c>
      <c r="I26" s="381">
        <f>SWO!GR83</f>
        <v>0</v>
      </c>
      <c r="J26" s="381">
        <f>SWO!GS83</f>
        <v>0</v>
      </c>
      <c r="K26" s="381">
        <f>SWO!GT83</f>
        <v>0</v>
      </c>
      <c r="L26" s="381">
        <f>SWO!GU83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SWO!GW83</f>
        <v>0</v>
      </c>
      <c r="E27" s="313">
        <f>SWO!GX83</f>
        <v>0</v>
      </c>
      <c r="F27" s="313">
        <f>SWO!GY83</f>
        <v>0</v>
      </c>
      <c r="G27" s="381">
        <f>SWO!GZ83</f>
        <v>0</v>
      </c>
      <c r="H27" s="381">
        <f>SWO!HA83</f>
        <v>0</v>
      </c>
      <c r="I27" s="381">
        <f>SWO!HB83</f>
        <v>0</v>
      </c>
      <c r="J27" s="381">
        <f>SWO!HC83</f>
        <v>0</v>
      </c>
      <c r="K27" s="381">
        <f>SWO!HD83</f>
        <v>0</v>
      </c>
      <c r="L27" s="381">
        <f>SWO!HE83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SWO!HG83</f>
        <v>0</v>
      </c>
      <c r="E28" s="313">
        <f>SWO!HH83</f>
        <v>0</v>
      </c>
      <c r="F28" s="313">
        <f>SWO!HI83</f>
        <v>0</v>
      </c>
      <c r="G28" s="381">
        <f>SWO!HJ83</f>
        <v>0</v>
      </c>
      <c r="H28" s="381">
        <f>SWO!HK83</f>
        <v>0</v>
      </c>
      <c r="I28" s="381">
        <f>SWO!HL83</f>
        <v>0</v>
      </c>
      <c r="J28" s="381">
        <f>SWO!HM83</f>
        <v>0</v>
      </c>
      <c r="K28" s="381">
        <f>SWO!HN83</f>
        <v>0</v>
      </c>
      <c r="L28" s="381">
        <f>SWO!HO83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SWO!HQ83</f>
        <v>0</v>
      </c>
      <c r="E29" s="313">
        <f>SWO!HR83</f>
        <v>0</v>
      </c>
      <c r="F29" s="313">
        <f>SWO!HS83</f>
        <v>0</v>
      </c>
      <c r="G29" s="381">
        <f>SWO!HT83</f>
        <v>0</v>
      </c>
      <c r="H29" s="381">
        <f>SWO!HU83</f>
        <v>0</v>
      </c>
      <c r="I29" s="381">
        <f>SWO!HV83</f>
        <v>0</v>
      </c>
      <c r="J29" s="381">
        <f>SWO!HW83</f>
        <v>0</v>
      </c>
      <c r="K29" s="381">
        <f>SWO!HX83</f>
        <v>0</v>
      </c>
      <c r="L29" s="381">
        <f>SWO!HY83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SWO!IA83</f>
        <v>0</v>
      </c>
      <c r="E30" s="313">
        <f>SWO!IB83</f>
        <v>0</v>
      </c>
      <c r="F30" s="313">
        <f>SWO!IC83</f>
        <v>0</v>
      </c>
      <c r="G30" s="381">
        <f>SWO!ID83</f>
        <v>0</v>
      </c>
      <c r="H30" s="381">
        <f>SWO!IE83</f>
        <v>0</v>
      </c>
      <c r="I30" s="381">
        <f>SWO!IF83</f>
        <v>0</v>
      </c>
      <c r="J30" s="381">
        <f>SWO!IG83</f>
        <v>0</v>
      </c>
      <c r="K30" s="381">
        <f>SWO!IH83</f>
        <v>0</v>
      </c>
      <c r="L30" s="381">
        <f>SWO!II83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SWO!IK83</f>
        <v>0</v>
      </c>
      <c r="E31" s="313">
        <f>SWO!IL83</f>
        <v>0</v>
      </c>
      <c r="F31" s="313">
        <f>SWO!IM83</f>
        <v>0</v>
      </c>
      <c r="G31" s="381">
        <f>SWO!IN83</f>
        <v>0</v>
      </c>
      <c r="H31" s="381">
        <f>SWO!IO83</f>
        <v>0</v>
      </c>
      <c r="I31" s="381">
        <f>SWO!IP83</f>
        <v>0</v>
      </c>
      <c r="J31" s="381">
        <f>SWO!IQ83</f>
        <v>0</v>
      </c>
      <c r="K31" s="381">
        <f>SWO!IR83</f>
        <v>0</v>
      </c>
      <c r="L31" s="381">
        <f>SWO!IS83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SWO!IU83</f>
        <v>0</v>
      </c>
      <c r="E32" s="313">
        <f>SWO!IV83</f>
        <v>0</v>
      </c>
      <c r="F32" s="313">
        <f>SWO!IW83</f>
        <v>0</v>
      </c>
      <c r="G32" s="381">
        <f>SWO!IX83</f>
        <v>0</v>
      </c>
      <c r="H32" s="381">
        <f>SWO!IY83</f>
        <v>0</v>
      </c>
      <c r="I32" s="381">
        <f>SWO!IZ83</f>
        <v>0</v>
      </c>
      <c r="J32" s="381">
        <f>SWO!JA83</f>
        <v>0</v>
      </c>
      <c r="K32" s="381">
        <f>SWO!JB83</f>
        <v>0</v>
      </c>
      <c r="L32" s="381">
        <f>SWO!JC83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SWO!JE83</f>
        <v>0</v>
      </c>
      <c r="E33" s="313">
        <f>SWO!JF83</f>
        <v>0</v>
      </c>
      <c r="F33" s="313">
        <f>SWO!JG83</f>
        <v>0</v>
      </c>
      <c r="G33" s="381">
        <f>SWO!JH83</f>
        <v>0</v>
      </c>
      <c r="H33" s="381">
        <f>SWO!JI83</f>
        <v>0</v>
      </c>
      <c r="I33" s="381">
        <f>SWO!JJ83</f>
        <v>0</v>
      </c>
      <c r="J33" s="381">
        <f>SWO!JK83</f>
        <v>0</v>
      </c>
      <c r="K33" s="381">
        <f>SWO!JL83</f>
        <v>0</v>
      </c>
      <c r="L33" s="381">
        <f>SWO!JM83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SWO!JO83</f>
        <v>0</v>
      </c>
      <c r="E34" s="313">
        <f>SWO!JP83</f>
        <v>0</v>
      </c>
      <c r="F34" s="313">
        <f>SWO!JQ83</f>
        <v>0</v>
      </c>
      <c r="G34" s="381">
        <f>SWO!JR83</f>
        <v>0</v>
      </c>
      <c r="H34" s="381">
        <f>SWO!JS83</f>
        <v>0</v>
      </c>
      <c r="I34" s="381">
        <f>SWO!JT83</f>
        <v>0</v>
      </c>
      <c r="J34" s="381">
        <f>SWO!JU83</f>
        <v>0</v>
      </c>
      <c r="K34" s="381">
        <f>SWO!JV83</f>
        <v>0</v>
      </c>
      <c r="L34" s="381">
        <f>SWO!JW83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SWO!JY83</f>
        <v>0</v>
      </c>
      <c r="E35" s="313">
        <f>SWO!JZ83</f>
        <v>0</v>
      </c>
      <c r="F35" s="313">
        <f>SWO!KA83</f>
        <v>0</v>
      </c>
      <c r="G35" s="381">
        <f>SWO!KB83</f>
        <v>0</v>
      </c>
      <c r="H35" s="381">
        <f>SWO!KC83</f>
        <v>0</v>
      </c>
      <c r="I35" s="381">
        <f>SWO!KD83</f>
        <v>0</v>
      </c>
      <c r="J35" s="381">
        <f>SWO!KE83</f>
        <v>0</v>
      </c>
      <c r="K35" s="381">
        <f>SWO!KF83</f>
        <v>0</v>
      </c>
      <c r="L35" s="381">
        <f>SWO!KG83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SWO!KI83</f>
        <v>0</v>
      </c>
      <c r="E36" s="313">
        <f>SWO!KJ83</f>
        <v>0</v>
      </c>
      <c r="F36" s="313">
        <f>SWO!KK83</f>
        <v>0</v>
      </c>
      <c r="G36" s="381">
        <f>SWO!KL83</f>
        <v>0</v>
      </c>
      <c r="H36" s="381">
        <f>SWO!KM83</f>
        <v>0</v>
      </c>
      <c r="I36" s="381">
        <f>SWO!KN83</f>
        <v>0</v>
      </c>
      <c r="J36" s="381">
        <f>SWO!KO83</f>
        <v>0</v>
      </c>
      <c r="K36" s="381">
        <f>SWO!KP83</f>
        <v>0</v>
      </c>
      <c r="L36" s="381">
        <f>SWO!KQ83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SWO!KS83</f>
        <v>0</v>
      </c>
      <c r="E37" s="313">
        <f>SWO!KT83</f>
        <v>0</v>
      </c>
      <c r="F37" s="313">
        <f>SWO!KU83</f>
        <v>0</v>
      </c>
      <c r="G37" s="381">
        <f>SWO!KV83</f>
        <v>0</v>
      </c>
      <c r="H37" s="381">
        <f>SWO!KW83</f>
        <v>0</v>
      </c>
      <c r="I37" s="381">
        <f>SWO!KX83</f>
        <v>0</v>
      </c>
      <c r="J37" s="381">
        <f>SWO!KY83</f>
        <v>0</v>
      </c>
      <c r="K37" s="381">
        <f>SWO!KZ83</f>
        <v>0</v>
      </c>
      <c r="L37" s="381">
        <f>SWO!LA83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SWO!LC83</f>
        <v>0</v>
      </c>
      <c r="E38" s="313">
        <f>SWO!LD83</f>
        <v>0</v>
      </c>
      <c r="F38" s="313">
        <f>SWO!LE83</f>
        <v>0</v>
      </c>
      <c r="G38" s="381">
        <f>SWO!LF83</f>
        <v>0</v>
      </c>
      <c r="H38" s="381">
        <f>SWO!LG83</f>
        <v>0</v>
      </c>
      <c r="I38" s="381">
        <f>SWO!LH83</f>
        <v>0</v>
      </c>
      <c r="J38" s="381">
        <f>SWO!LI83</f>
        <v>0</v>
      </c>
      <c r="K38" s="381">
        <f>SWO!LJ83</f>
        <v>0</v>
      </c>
      <c r="L38" s="381">
        <f>SWO!LK83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SWO!LM83</f>
        <v>0</v>
      </c>
      <c r="E39" s="313">
        <f>SWO!LN83</f>
        <v>0</v>
      </c>
      <c r="F39" s="313">
        <f>SWO!LO83</f>
        <v>0</v>
      </c>
      <c r="G39" s="381">
        <f>SWO!LP83</f>
        <v>0</v>
      </c>
      <c r="H39" s="381">
        <f>SWO!LQ83</f>
        <v>0</v>
      </c>
      <c r="I39" s="381">
        <f>SWO!LR83</f>
        <v>0</v>
      </c>
      <c r="J39" s="381">
        <f>SWO!LS83</f>
        <v>0</v>
      </c>
      <c r="K39" s="381">
        <f>SWO!LT83</f>
        <v>0</v>
      </c>
      <c r="L39" s="381">
        <f>SWO!LU83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SWO!MQ83</f>
        <v>0</v>
      </c>
      <c r="E41" s="331">
        <f>SWO!MR83</f>
        <v>0</v>
      </c>
      <c r="F41" s="331">
        <f>SWO!MS83</f>
        <v>0</v>
      </c>
      <c r="G41" s="383">
        <f>SWO!MT83</f>
        <v>0</v>
      </c>
      <c r="H41" s="383">
        <f>SWO!MU83</f>
        <v>0</v>
      </c>
      <c r="I41" s="383">
        <f>SWO!MV83</f>
        <v>0</v>
      </c>
      <c r="J41" s="383">
        <f>SWO!MW83</f>
        <v>0</v>
      </c>
      <c r="K41" s="383">
        <f>SWO!MX83</f>
        <v>0</v>
      </c>
      <c r="L41" s="383">
        <f>SWO!MY83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abSelected="1" view="pageBreakPreview" zoomScale="60" workbookViewId="0">
      <pane xSplit="2" ySplit="6" topLeftCell="C25" activePane="bottomRight" state="frozen"/>
      <selection sqref="A1:O1"/>
      <selection pane="topRight" sqref="A1:O1"/>
      <selection pane="bottomLeft" sqref="A1:O1"/>
      <selection pane="bottomRight" activeCell="W19" sqref="W19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383</v>
      </c>
      <c r="B3" s="1726"/>
      <c r="C3" s="1748" t="s">
        <v>474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5.8723404223999998</v>
      </c>
      <c r="D7" s="313">
        <f>SWO!E84+SWO!E85</f>
        <v>20.350000000000001</v>
      </c>
      <c r="E7" s="313">
        <f>SWO!F84+SWO!F85</f>
        <v>4.3499999999999996</v>
      </c>
      <c r="F7" s="313">
        <f>SWO!G84+SWO!G85</f>
        <v>20.350000000000001</v>
      </c>
      <c r="G7" s="381">
        <v>92</v>
      </c>
      <c r="H7" s="381">
        <f>SWO!I84+SWO!I85</f>
        <v>87</v>
      </c>
      <c r="I7" s="381">
        <f>SWO!J84+SWO!J85</f>
        <v>407</v>
      </c>
      <c r="J7" s="381">
        <f>SWO!K84+SWO!K85</f>
        <v>0</v>
      </c>
      <c r="K7" s="381">
        <f>SWO!L84+SWO!L85</f>
        <v>405</v>
      </c>
      <c r="L7" s="381">
        <f>SWO!M84+SWO!M85</f>
        <v>403</v>
      </c>
      <c r="M7" s="308">
        <f>F7/C7*100</f>
        <v>346.53985525728507</v>
      </c>
      <c r="N7" s="308">
        <f>F7/D7*100</f>
        <v>100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6.0638297840000002</v>
      </c>
      <c r="D8" s="298">
        <f>SWO!O84+SWO!O85</f>
        <v>10.5</v>
      </c>
      <c r="E8" s="298">
        <f>SWO!P84+SWO!P85</f>
        <v>5</v>
      </c>
      <c r="F8" s="298">
        <f>SWO!Q84+SWO!Q85</f>
        <v>10.5</v>
      </c>
      <c r="G8" s="384">
        <v>95</v>
      </c>
      <c r="H8" s="384">
        <f>SWO!S84+SWO!S85</f>
        <v>100</v>
      </c>
      <c r="I8" s="384">
        <f>SWO!T84+SWO!T85</f>
        <v>210</v>
      </c>
      <c r="J8" s="384">
        <f>SWO!U84+SWO!U85</f>
        <v>0</v>
      </c>
      <c r="K8" s="384">
        <f>SWO!V84+SWO!V85</f>
        <v>210</v>
      </c>
      <c r="L8" s="384">
        <f>SWO!W84+SWO!W85</f>
        <v>210</v>
      </c>
      <c r="M8" s="299">
        <f t="shared" ref="M8:M43" si="0">F8/C8*100</f>
        <v>173.15789482919297</v>
      </c>
      <c r="N8" s="299">
        <f t="shared" ref="N8:N43" si="1">F8/D8*100</f>
        <v>100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18.829787224</v>
      </c>
      <c r="D9" s="298">
        <f>SWO!Y84+SWO!Y85</f>
        <v>19.95</v>
      </c>
      <c r="E9" s="298">
        <f>SWO!Z84+SWO!Z85</f>
        <v>3.52</v>
      </c>
      <c r="F9" s="298">
        <f>SWO!AA84+SWO!AA85</f>
        <v>19.95</v>
      </c>
      <c r="G9" s="384">
        <v>295</v>
      </c>
      <c r="H9" s="384">
        <f>SWO!AC84+SWO!AC85</f>
        <v>70</v>
      </c>
      <c r="I9" s="384">
        <f>SWO!AD84+SWO!AD85</f>
        <v>399</v>
      </c>
      <c r="J9" s="384">
        <f>SWO!AE84+SWO!AE85</f>
        <v>0</v>
      </c>
      <c r="K9" s="384">
        <f>SWO!AF84+SWO!AF85</f>
        <v>399</v>
      </c>
      <c r="L9" s="384">
        <f>SWO!AG84+SWO!AG85</f>
        <v>399</v>
      </c>
      <c r="M9" s="299">
        <f t="shared" si="0"/>
        <v>105.9491525988791</v>
      </c>
      <c r="N9" s="299">
        <f t="shared" si="1"/>
        <v>100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12.127659568</v>
      </c>
      <c r="D10" s="298">
        <f>SWO!AI84+SWO!AI85</f>
        <v>19.75</v>
      </c>
      <c r="E10" s="298">
        <f>SWO!AJ84+SWO!AJ85</f>
        <v>5.75</v>
      </c>
      <c r="F10" s="298">
        <f>SWO!AK84+SWO!AK85</f>
        <v>19.75</v>
      </c>
      <c r="G10" s="384">
        <v>190</v>
      </c>
      <c r="H10" s="384">
        <f>SWO!AM84+SWO!AM85</f>
        <v>115</v>
      </c>
      <c r="I10" s="384">
        <f>SWO!AN84+SWO!AN85</f>
        <v>395</v>
      </c>
      <c r="J10" s="384">
        <f>SWO!AO84+SWO!AO85</f>
        <v>40</v>
      </c>
      <c r="K10" s="384">
        <f>SWO!AP84+SWO!AP85</f>
        <v>395</v>
      </c>
      <c r="L10" s="384">
        <f>SWO!AQ84+SWO!AQ85</f>
        <v>285</v>
      </c>
      <c r="M10" s="299">
        <f t="shared" si="0"/>
        <v>162.85087727983625</v>
      </c>
      <c r="N10" s="299">
        <f t="shared" si="1"/>
        <v>100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5.7446808479999998</v>
      </c>
      <c r="D11" s="300">
        <f>SWO!AS84+SWO!AS85</f>
        <v>21</v>
      </c>
      <c r="E11" s="300">
        <f>SWO!AT84+SWO!AT85</f>
        <v>5</v>
      </c>
      <c r="F11" s="300">
        <f>SWO!AU84+SWO!AU85</f>
        <v>21</v>
      </c>
      <c r="G11" s="393">
        <v>90</v>
      </c>
      <c r="H11" s="393">
        <f>SWO!AW84+SWO!AW85</f>
        <v>100</v>
      </c>
      <c r="I11" s="393">
        <f>SWO!AX84+SWO!AX85</f>
        <v>420</v>
      </c>
      <c r="J11" s="393">
        <f>SWO!AY84+SWO!AY85</f>
        <v>0</v>
      </c>
      <c r="K11" s="393">
        <f>SWO!AZ84+SWO!AZ85</f>
        <v>420</v>
      </c>
      <c r="L11" s="393">
        <f>SWO!BA84+SWO!BA85</f>
        <v>420</v>
      </c>
      <c r="M11" s="299">
        <f t="shared" si="0"/>
        <v>365.55555575051852</v>
      </c>
      <c r="N11" s="299">
        <f t="shared" si="1"/>
        <v>100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4.468085104</v>
      </c>
      <c r="D12" s="300">
        <f>SWO!BC84+SWO!BC85</f>
        <v>17.75</v>
      </c>
      <c r="E12" s="300">
        <f>SWO!BD84+SWO!BD85</f>
        <v>4.75</v>
      </c>
      <c r="F12" s="300">
        <f>SWO!BE84+SWO!BE85</f>
        <v>17.75</v>
      </c>
      <c r="G12" s="393">
        <v>70</v>
      </c>
      <c r="H12" s="393">
        <f>SWO!BG84+SWO!BG85</f>
        <v>355</v>
      </c>
      <c r="I12" s="393">
        <f>SWO!BH84+SWO!BH85</f>
        <v>355</v>
      </c>
      <c r="J12" s="393">
        <f>SWO!BI84+SWO!BI85</f>
        <v>355</v>
      </c>
      <c r="K12" s="393">
        <f>SWO!BJ84+SWO!BJ85</f>
        <v>355</v>
      </c>
      <c r="L12" s="393">
        <f>SWO!BK84+SWO!BK85</f>
        <v>355</v>
      </c>
      <c r="M12" s="299">
        <f t="shared" si="0"/>
        <v>397.2619049737778</v>
      </c>
      <c r="N12" s="299">
        <f t="shared" si="1"/>
        <v>100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14.042553183999999</v>
      </c>
      <c r="D13" s="298">
        <f>SWO!BM84+SWO!BM85</f>
        <v>14</v>
      </c>
      <c r="E13" s="298">
        <f>SWO!BN84+SWO!BN85</f>
        <v>0</v>
      </c>
      <c r="F13" s="298">
        <f>SWO!BO84+SWO!BO85</f>
        <v>14</v>
      </c>
      <c r="G13" s="384">
        <v>220</v>
      </c>
      <c r="H13" s="384">
        <f>SWO!BQ84+SWO!BQ85</f>
        <v>0</v>
      </c>
      <c r="I13" s="384">
        <f>SWO!BR84+SWO!BR85</f>
        <v>280</v>
      </c>
      <c r="J13" s="384">
        <f>SWO!BS84+SWO!BS85</f>
        <v>0</v>
      </c>
      <c r="K13" s="384">
        <f>SWO!BT84+SWO!BT85</f>
        <v>280</v>
      </c>
      <c r="L13" s="384">
        <f>SWO!BU84+SWO!BU85</f>
        <v>280</v>
      </c>
      <c r="M13" s="299">
        <f t="shared" si="0"/>
        <v>99.69696975014142</v>
      </c>
      <c r="N13" s="299">
        <f t="shared" si="1"/>
        <v>100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22.34042552</v>
      </c>
      <c r="D14" s="298">
        <f>SWO!BW84+SWO!BW85</f>
        <v>34</v>
      </c>
      <c r="E14" s="298">
        <f>SWO!BX84+SWO!BX85</f>
        <v>4</v>
      </c>
      <c r="F14" s="298">
        <f>SWO!BY84+SWO!BY85</f>
        <v>34</v>
      </c>
      <c r="G14" s="384">
        <v>350</v>
      </c>
      <c r="H14" s="384">
        <f>SWO!CA84+SWO!CA85</f>
        <v>80</v>
      </c>
      <c r="I14" s="384">
        <f>SWO!CB84+SWO!CB85</f>
        <v>680</v>
      </c>
      <c r="J14" s="384">
        <f>SWO!CC84+SWO!CC85</f>
        <v>0</v>
      </c>
      <c r="K14" s="384">
        <f>SWO!CD84+SWO!CD85</f>
        <v>680</v>
      </c>
      <c r="L14" s="384">
        <f>SWO!CE84+SWO!CE85</f>
        <v>680</v>
      </c>
      <c r="M14" s="299">
        <f t="shared" si="0"/>
        <v>152.19047627164443</v>
      </c>
      <c r="N14" s="299">
        <f t="shared" si="1"/>
        <v>100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9.574468079999999</v>
      </c>
      <c r="D15" s="298">
        <f>SWO!CG84+SWO!CG85</f>
        <v>12</v>
      </c>
      <c r="E15" s="298">
        <f>SWO!CH84+SWO!CH85</f>
        <v>3</v>
      </c>
      <c r="F15" s="298">
        <f>SWO!CI84+SWO!CI85</f>
        <v>12</v>
      </c>
      <c r="G15" s="384">
        <v>150</v>
      </c>
      <c r="H15" s="384">
        <f>SWO!CK84+SWO!CK85</f>
        <v>0</v>
      </c>
      <c r="I15" s="384">
        <f>SWO!CL84+SWO!CL85</f>
        <v>240</v>
      </c>
      <c r="J15" s="384">
        <f>SWO!CM84+SWO!CM85</f>
        <v>0</v>
      </c>
      <c r="K15" s="384">
        <f>SWO!CN84+SWO!CN85</f>
        <v>240</v>
      </c>
      <c r="L15" s="384">
        <f>SWO!CO84+SWO!CO85</f>
        <v>240</v>
      </c>
      <c r="M15" s="299">
        <f t="shared" si="0"/>
        <v>125.33333340017778</v>
      </c>
      <c r="N15" s="299">
        <f t="shared" si="1"/>
        <v>100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4.468085104</v>
      </c>
      <c r="D16" s="298">
        <f>SWO!CQ84+SWO!CQ85</f>
        <v>8.3000000000000007</v>
      </c>
      <c r="E16" s="298">
        <f>SWO!CR84+SWO!CR85</f>
        <v>1.3</v>
      </c>
      <c r="F16" s="298">
        <f>SWO!CS84+SWO!CS85</f>
        <v>8.3000000000000007</v>
      </c>
      <c r="G16" s="384">
        <v>70</v>
      </c>
      <c r="H16" s="384">
        <f>SWO!CU84+SWO!CU85</f>
        <v>26</v>
      </c>
      <c r="I16" s="384">
        <f>SWO!CV84+SWO!CV85</f>
        <v>166</v>
      </c>
      <c r="J16" s="384">
        <f>SWO!CW84+SWO!CW85</f>
        <v>0</v>
      </c>
      <c r="K16" s="384">
        <f>SWO!CX84+SWO!CX85</f>
        <v>166</v>
      </c>
      <c r="L16" s="384">
        <f>SWO!CY84+SWO!CY85</f>
        <v>166</v>
      </c>
      <c r="M16" s="299">
        <f t="shared" si="0"/>
        <v>185.76190486097778</v>
      </c>
      <c r="N16" s="299">
        <f t="shared" si="1"/>
        <v>100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5.7446808479999998</v>
      </c>
      <c r="D17" s="298">
        <f>SWO!DA84+SWO!DA85</f>
        <v>20</v>
      </c>
      <c r="E17" s="298">
        <f>SWO!DB84+SWO!DB85</f>
        <v>0.55000000000000004</v>
      </c>
      <c r="F17" s="298">
        <f>SWO!DC84+SWO!DC85</f>
        <v>20</v>
      </c>
      <c r="G17" s="384">
        <v>90</v>
      </c>
      <c r="H17" s="384">
        <f>SWO!DE84+SWO!DE85</f>
        <v>11</v>
      </c>
      <c r="I17" s="384">
        <f>SWO!DF84+SWO!DF85</f>
        <v>400</v>
      </c>
      <c r="J17" s="384">
        <f>SWO!DG84+SWO!DG85</f>
        <v>0</v>
      </c>
      <c r="K17" s="384">
        <f>SWO!DH84+SWO!DH85</f>
        <v>400</v>
      </c>
      <c r="L17" s="384">
        <f>SWO!DI84+SWO!DI85</f>
        <v>389</v>
      </c>
      <c r="M17" s="299">
        <f t="shared" si="0"/>
        <v>348.14814833382718</v>
      </c>
      <c r="N17" s="299">
        <f t="shared" si="1"/>
        <v>100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4.468085104</v>
      </c>
      <c r="D18" s="298">
        <f>SWO!DK84+SWO!DK85</f>
        <v>7.05</v>
      </c>
      <c r="E18" s="298">
        <f>SWO!DL84+SWO!DL85</f>
        <v>1.4</v>
      </c>
      <c r="F18" s="298">
        <f>SWO!DM84+SWO!DM85</f>
        <v>6.95</v>
      </c>
      <c r="G18" s="384">
        <v>70</v>
      </c>
      <c r="H18" s="384">
        <f>SWO!DO84+SWO!DO85</f>
        <v>28</v>
      </c>
      <c r="I18" s="384">
        <f>SWO!DP84+SWO!DP85</f>
        <v>139</v>
      </c>
      <c r="J18" s="384">
        <f>SWO!DQ84+SWO!DQ85</f>
        <v>0</v>
      </c>
      <c r="K18" s="384">
        <f>SWO!DR84+SWO!DR85</f>
        <v>139</v>
      </c>
      <c r="L18" s="384">
        <f>SWO!DS84+SWO!DS85</f>
        <v>137</v>
      </c>
      <c r="M18" s="299">
        <f t="shared" si="0"/>
        <v>155.54761913057777</v>
      </c>
      <c r="N18" s="299">
        <f t="shared" si="1"/>
        <v>98.581560283687949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7.9787233999999998</v>
      </c>
      <c r="D19" s="298">
        <f>SWO!DU84+SWO!DU85</f>
        <v>21.5</v>
      </c>
      <c r="E19" s="298">
        <f>SWO!DV84+SWO!DV85</f>
        <v>5</v>
      </c>
      <c r="F19" s="298">
        <f>SWO!DW84+SWO!DW85</f>
        <v>21.5</v>
      </c>
      <c r="G19" s="384">
        <v>125</v>
      </c>
      <c r="H19" s="384">
        <f>SWO!DY84+SWO!DY85</f>
        <v>100</v>
      </c>
      <c r="I19" s="384">
        <f>SWO!DZ84+SWO!DZ85</f>
        <v>430</v>
      </c>
      <c r="J19" s="384">
        <f>SWO!EA84+SWO!EA85</f>
        <v>0</v>
      </c>
      <c r="K19" s="384">
        <f>SWO!EB84+SWO!EB85</f>
        <v>430</v>
      </c>
      <c r="L19" s="384">
        <f>SWO!EC84+SWO!EC85</f>
        <v>430</v>
      </c>
      <c r="M19" s="299">
        <f t="shared" si="0"/>
        <v>269.46666681038221</v>
      </c>
      <c r="N19" s="299">
        <f t="shared" si="1"/>
        <v>100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4.7872340399999995</v>
      </c>
      <c r="D20" s="298">
        <f>SWO!EE84+SWO!EE85</f>
        <v>7.54</v>
      </c>
      <c r="E20" s="298">
        <f>SWO!EF84+SWO!EF85</f>
        <v>2.75</v>
      </c>
      <c r="F20" s="298">
        <f>SWO!EG84+SWO!EG85</f>
        <v>7.5</v>
      </c>
      <c r="G20" s="384">
        <v>75</v>
      </c>
      <c r="H20" s="384">
        <f>SWO!EI84+SWO!EI85</f>
        <v>55</v>
      </c>
      <c r="I20" s="384">
        <f>SWO!EJ84+SWO!EJ85</f>
        <v>150</v>
      </c>
      <c r="J20" s="384">
        <f>SWO!EK84+SWO!EK85</f>
        <v>15</v>
      </c>
      <c r="K20" s="384">
        <f>SWO!EL84+SWO!EL85</f>
        <v>150</v>
      </c>
      <c r="L20" s="384">
        <f>SWO!EM84+SWO!EM85</f>
        <v>150</v>
      </c>
      <c r="M20" s="299">
        <f t="shared" si="0"/>
        <v>156.66666675022222</v>
      </c>
      <c r="N20" s="299">
        <f t="shared" si="1"/>
        <v>99.469496021220166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12.765957439999999</v>
      </c>
      <c r="D21" s="298">
        <f>SWO!EO84+SWO!EO85</f>
        <v>12</v>
      </c>
      <c r="E21" s="298">
        <f>SWO!EP84+SWO!EP85</f>
        <v>5</v>
      </c>
      <c r="F21" s="298">
        <f>SWO!EQ84+SWO!EQ85</f>
        <v>12</v>
      </c>
      <c r="G21" s="384">
        <v>200</v>
      </c>
      <c r="H21" s="384">
        <f>SWO!ES84+SWO!ES85</f>
        <v>100</v>
      </c>
      <c r="I21" s="384">
        <f>SWO!ET84+SWO!ET85</f>
        <v>240</v>
      </c>
      <c r="J21" s="384">
        <f>SWO!EU84+SWO!EU85</f>
        <v>0</v>
      </c>
      <c r="K21" s="384">
        <f>SWO!EV84+SWO!EV85</f>
        <v>210</v>
      </c>
      <c r="L21" s="384">
        <f>SWO!EW84+SWO!EW85</f>
        <v>230</v>
      </c>
      <c r="M21" s="299">
        <f t="shared" si="0"/>
        <v>94.000000050133337</v>
      </c>
      <c r="N21" s="299">
        <f t="shared" si="1"/>
        <v>100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8.2978723360000011</v>
      </c>
      <c r="D22" s="298">
        <f>SWO!EY84+SWO!EY85</f>
        <v>6.5</v>
      </c>
      <c r="E22" s="298">
        <f>SWO!EZ84+SWO!EZ85</f>
        <v>1</v>
      </c>
      <c r="F22" s="298">
        <f>SWO!FA84+SWO!FA85</f>
        <v>6.5</v>
      </c>
      <c r="G22" s="384">
        <v>130</v>
      </c>
      <c r="H22" s="384">
        <f>SWO!FC84+SWO!FC85</f>
        <v>20</v>
      </c>
      <c r="I22" s="384">
        <f>SWO!FD84+SWO!FD85</f>
        <v>130</v>
      </c>
      <c r="J22" s="384">
        <f>SWO!FE84+SWO!FE85</f>
        <v>0</v>
      </c>
      <c r="K22" s="384">
        <f>SWO!FF84+SWO!FF85</f>
        <v>130</v>
      </c>
      <c r="L22" s="384">
        <f>SWO!FG84+SWO!FG85</f>
        <v>130</v>
      </c>
      <c r="M22" s="299">
        <f t="shared" si="0"/>
        <v>78.333333375111096</v>
      </c>
      <c r="N22" s="299">
        <f t="shared" si="1"/>
        <v>100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1.276595744</v>
      </c>
      <c r="D23" s="298">
        <f>SWO!FI84+SWO!FI85</f>
        <v>1</v>
      </c>
      <c r="E23" s="298">
        <f>SWO!FJ84+SWO!FJ85</f>
        <v>0.15</v>
      </c>
      <c r="F23" s="298">
        <f>SWO!FK84+SWO!FK85</f>
        <v>0.8</v>
      </c>
      <c r="G23" s="384">
        <v>20</v>
      </c>
      <c r="H23" s="384">
        <f>SWO!FM84+SWO!FM85</f>
        <v>3</v>
      </c>
      <c r="I23" s="384">
        <f>SWO!FN84+SWO!FN85</f>
        <v>29</v>
      </c>
      <c r="J23" s="384">
        <f>SWO!FO84+SWO!FO85</f>
        <v>0</v>
      </c>
      <c r="K23" s="384">
        <f>SWO!FP84+SWO!FP85</f>
        <v>0</v>
      </c>
      <c r="L23" s="384">
        <f>SWO!FQ84+SWO!FQ85</f>
        <v>0</v>
      </c>
      <c r="M23" s="299">
        <f t="shared" si="0"/>
        <v>62.666666700088889</v>
      </c>
      <c r="N23" s="299">
        <f t="shared" si="1"/>
        <v>80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0.5744680848</v>
      </c>
      <c r="D24" s="298">
        <f>SWO!FS84+SWO!FS85</f>
        <v>0.4</v>
      </c>
      <c r="E24" s="298">
        <f>SWO!FT84+SWO!FT85</f>
        <v>0.4</v>
      </c>
      <c r="F24" s="298">
        <f>SWO!FU84+SWO!FU85</f>
        <v>0.4</v>
      </c>
      <c r="G24" s="384">
        <v>9</v>
      </c>
      <c r="H24" s="384">
        <f>SWO!FW84+SWO!FW85</f>
        <v>8</v>
      </c>
      <c r="I24" s="384">
        <f>SWO!FX84+SWO!FX85</f>
        <v>8</v>
      </c>
      <c r="J24" s="384">
        <f>SWO!FY84+SWO!FY85</f>
        <v>0</v>
      </c>
      <c r="K24" s="384">
        <f>SWO!FZ84+SWO!FZ85</f>
        <v>8</v>
      </c>
      <c r="L24" s="384">
        <f>SWO!GA84+SWO!GA85</f>
        <v>8</v>
      </c>
      <c r="M24" s="299">
        <f t="shared" si="0"/>
        <v>69.629629666765439</v>
      </c>
      <c r="N24" s="299">
        <f t="shared" si="1"/>
        <v>100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2.553191488</v>
      </c>
      <c r="D25" s="300">
        <v>2</v>
      </c>
      <c r="E25" s="300">
        <v>0</v>
      </c>
      <c r="F25" s="300">
        <v>2</v>
      </c>
      <c r="G25" s="393">
        <v>40</v>
      </c>
      <c r="H25" s="393">
        <v>0</v>
      </c>
      <c r="I25" s="393">
        <v>40</v>
      </c>
      <c r="J25" s="393">
        <v>110</v>
      </c>
      <c r="K25" s="393">
        <v>0</v>
      </c>
      <c r="L25" s="393">
        <v>0</v>
      </c>
      <c r="M25" s="299">
        <f t="shared" si="0"/>
        <v>78.33333337511111</v>
      </c>
      <c r="N25" s="299">
        <f t="shared" si="1"/>
        <v>100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2.234042552</v>
      </c>
      <c r="D26" s="300">
        <f>SWO!GM84+SWO!GM85</f>
        <v>3</v>
      </c>
      <c r="E26" s="300">
        <f>SWO!GN84+SWO!GN85</f>
        <v>1</v>
      </c>
      <c r="F26" s="300">
        <f>SWO!GO84+SWO!GO85</f>
        <v>3</v>
      </c>
      <c r="G26" s="393">
        <v>35</v>
      </c>
      <c r="H26" s="393">
        <f>SWO!GQ84+SWO!GQ85</f>
        <v>20</v>
      </c>
      <c r="I26" s="393">
        <f>SWO!GR84+SWO!GR85</f>
        <v>60</v>
      </c>
      <c r="J26" s="393">
        <f>SWO!GS84+SWO!GS85</f>
        <v>0</v>
      </c>
      <c r="K26" s="393">
        <f>SWO!GT84+SWO!GT85</f>
        <v>60</v>
      </c>
      <c r="L26" s="393">
        <f>SWO!GU84+SWO!GU85</f>
        <v>60</v>
      </c>
      <c r="M26" s="299">
        <f t="shared" si="0"/>
        <v>134.28571435733335</v>
      </c>
      <c r="N26" s="299">
        <f t="shared" si="1"/>
        <v>100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0.63829787199999999</v>
      </c>
      <c r="D27" s="298">
        <f>SWO!GW84+SWO!GW85</f>
        <v>1.7</v>
      </c>
      <c r="E27" s="298">
        <f>SWO!GX84+SWO!GX85</f>
        <v>0.35</v>
      </c>
      <c r="F27" s="298">
        <f>SWO!GY84+SWO!GY85</f>
        <v>1.25</v>
      </c>
      <c r="G27" s="384">
        <v>10</v>
      </c>
      <c r="H27" s="384">
        <f>SWO!HA84+SWO!HA85</f>
        <v>7</v>
      </c>
      <c r="I27" s="384">
        <f>SWO!HB84+SWO!HB85</f>
        <v>25</v>
      </c>
      <c r="J27" s="384">
        <f>SWO!HC84+SWO!HC85</f>
        <v>0</v>
      </c>
      <c r="K27" s="384">
        <f>SWO!HD84+SWO!HD85</f>
        <v>25</v>
      </c>
      <c r="L27" s="384">
        <f>SWO!HE84+SWO!HE85</f>
        <v>25</v>
      </c>
      <c r="M27" s="299">
        <f t="shared" si="0"/>
        <v>195.83333343777778</v>
      </c>
      <c r="N27" s="299">
        <f t="shared" si="1"/>
        <v>73.529411764705884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2.234042552</v>
      </c>
      <c r="D28" s="300">
        <f>SWO!HG84+SWO!HG85</f>
        <v>1.95</v>
      </c>
      <c r="E28" s="300">
        <f>SWO!HH84+SWO!HH85</f>
        <v>0.8</v>
      </c>
      <c r="F28" s="300">
        <f>SWO!HI84+SWO!HI85</f>
        <v>1.95</v>
      </c>
      <c r="G28" s="393">
        <v>35</v>
      </c>
      <c r="H28" s="393">
        <f>SWO!HK84+SWO!HK85</f>
        <v>16</v>
      </c>
      <c r="I28" s="393">
        <f>SWO!HL84+SWO!HL85</f>
        <v>39</v>
      </c>
      <c r="J28" s="393">
        <f>SWO!HM84+SWO!HM85</f>
        <v>0</v>
      </c>
      <c r="K28" s="393">
        <f>SWO!HN84+SWO!HN85</f>
        <v>39</v>
      </c>
      <c r="L28" s="393">
        <f>SWO!HO84+SWO!HO85</f>
        <v>39</v>
      </c>
      <c r="M28" s="299">
        <f t="shared" si="0"/>
        <v>87.285714332266664</v>
      </c>
      <c r="N28" s="299">
        <f t="shared" si="1"/>
        <v>100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0</v>
      </c>
      <c r="D29" s="300">
        <f>SWO!HQ84+SWO!HQ85</f>
        <v>1.2</v>
      </c>
      <c r="E29" s="300">
        <f>SWO!HR84+SWO!HR85</f>
        <v>0.2</v>
      </c>
      <c r="F29" s="300">
        <f>SWO!HS84+SWO!HS85</f>
        <v>1.2</v>
      </c>
      <c r="G29" s="393">
        <v>0</v>
      </c>
      <c r="H29" s="393">
        <f>SWO!HU84+SWO!HU85</f>
        <v>4</v>
      </c>
      <c r="I29" s="393">
        <f>SWO!HV84+SWO!HV85</f>
        <v>26</v>
      </c>
      <c r="J29" s="393">
        <f>SWO!HW84+SWO!HW85</f>
        <v>0</v>
      </c>
      <c r="K29" s="393">
        <f>SWO!HX84+SWO!HX85</f>
        <v>26</v>
      </c>
      <c r="L29" s="393">
        <f>SWO!HY84+SWO!HY85</f>
        <v>26</v>
      </c>
      <c r="M29" s="299" t="e">
        <f t="shared" si="0"/>
        <v>#DIV/0!</v>
      </c>
      <c r="N29" s="299">
        <f t="shared" si="1"/>
        <v>100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6.3829787200000002E-2</v>
      </c>
      <c r="D30" s="300">
        <f>SWO!IA84+SWO!IA85</f>
        <v>0.08</v>
      </c>
      <c r="E30" s="300">
        <f>SWO!IB84+SWO!IB85</f>
        <v>0</v>
      </c>
      <c r="F30" s="300">
        <f>SWO!IC84+SWO!IC85</f>
        <v>0</v>
      </c>
      <c r="G30" s="393">
        <v>1</v>
      </c>
      <c r="H30" s="393">
        <f>SWO!IE84+SWO!IE85</f>
        <v>0</v>
      </c>
      <c r="I30" s="393">
        <f>SWO!IF84+SWO!IF85</f>
        <v>0</v>
      </c>
      <c r="J30" s="393">
        <f>SWO!IG84+SWO!IG85</f>
        <v>0</v>
      </c>
      <c r="K30" s="393">
        <f>SWO!IH84+SWO!IH85</f>
        <v>0</v>
      </c>
      <c r="L30" s="393">
        <f>SWO!II84+SWO!II85</f>
        <v>0</v>
      </c>
      <c r="M30" s="299">
        <f t="shared" si="0"/>
        <v>0</v>
      </c>
      <c r="N30" s="299">
        <f t="shared" si="1"/>
        <v>0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4.7872340399999995</v>
      </c>
      <c r="D31" s="300">
        <f>SWO!IK84+SWO!IK85</f>
        <v>4.5999999999999996</v>
      </c>
      <c r="E31" s="300">
        <f>SWO!IL84+SWO!IL85</f>
        <v>2.1</v>
      </c>
      <c r="F31" s="300">
        <f>SWO!IM84+SWO!IM85</f>
        <v>4.5999999999999996</v>
      </c>
      <c r="G31" s="393">
        <v>75</v>
      </c>
      <c r="H31" s="393">
        <f>SWO!IO84+SWO!IO85</f>
        <v>42</v>
      </c>
      <c r="I31" s="393">
        <f>SWO!IP84+SWO!IP85</f>
        <v>92</v>
      </c>
      <c r="J31" s="393">
        <f>SWO!IQ84+SWO!IQ85</f>
        <v>0</v>
      </c>
      <c r="K31" s="393">
        <f>SWO!IR84+SWO!IR85</f>
        <v>90</v>
      </c>
      <c r="L31" s="393">
        <f>SWO!IS84+SWO!IS85</f>
        <v>88</v>
      </c>
      <c r="M31" s="299">
        <f t="shared" si="0"/>
        <v>96.0888889401363</v>
      </c>
      <c r="N31" s="299">
        <f t="shared" si="1"/>
        <v>100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1.7872340416000001</v>
      </c>
      <c r="D32" s="300">
        <f>SWO!IU84+SWO!IU85</f>
        <v>3</v>
      </c>
      <c r="E32" s="300">
        <f>SWO!IV84+SWO!IV85</f>
        <v>1.05</v>
      </c>
      <c r="F32" s="300">
        <f>SWO!IW84+SWO!IW85</f>
        <v>2.85</v>
      </c>
      <c r="G32" s="393">
        <v>28</v>
      </c>
      <c r="H32" s="393">
        <f>SWO!IY84+SWO!IY85</f>
        <v>7</v>
      </c>
      <c r="I32" s="393">
        <f>SWO!IZ84+SWO!IZ85</f>
        <v>57</v>
      </c>
      <c r="J32" s="393">
        <f>SWO!JA84+SWO!JA85</f>
        <v>0</v>
      </c>
      <c r="K32" s="393">
        <f>SWO!JB84+SWO!JB85</f>
        <v>57</v>
      </c>
      <c r="L32" s="393">
        <f>SWO!JC84+SWO!JC85</f>
        <v>57</v>
      </c>
      <c r="M32" s="299">
        <f t="shared" si="0"/>
        <v>159.46428579933334</v>
      </c>
      <c r="N32" s="299">
        <f t="shared" si="1"/>
        <v>95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1.4042553184000002</v>
      </c>
      <c r="D33" s="300">
        <f>SWO!JE84+SWO!JE85</f>
        <v>1.65</v>
      </c>
      <c r="E33" s="300">
        <f>SWO!JF84+SWO!JF85</f>
        <v>30</v>
      </c>
      <c r="F33" s="300">
        <f>SWO!JG84+SWO!JG85</f>
        <v>1.65</v>
      </c>
      <c r="G33" s="393">
        <v>22</v>
      </c>
      <c r="H33" s="393">
        <f>SWO!JI84+SWO!JI85</f>
        <v>6</v>
      </c>
      <c r="I33" s="393">
        <f>SWO!JJ84+SWO!JJ85</f>
        <v>33</v>
      </c>
      <c r="J33" s="393">
        <f>SWO!JK84+SWO!JK85</f>
        <v>0</v>
      </c>
      <c r="K33" s="393">
        <f>SWO!JL84+SWO!JL85</f>
        <v>33</v>
      </c>
      <c r="L33" s="393">
        <f>SWO!JM84+SWO!JM85</f>
        <v>30</v>
      </c>
      <c r="M33" s="299">
        <f t="shared" si="0"/>
        <v>117.50000006266666</v>
      </c>
      <c r="N33" s="299">
        <f t="shared" si="1"/>
        <v>100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8.9361702080000001</v>
      </c>
      <c r="D34" s="300">
        <f>SWO!JO84+SWO!JO85</f>
        <v>10</v>
      </c>
      <c r="E34" s="300">
        <f>SWO!JP84+SWO!JP85</f>
        <v>3.55</v>
      </c>
      <c r="F34" s="300">
        <f>SWO!JQ84+SWO!JQ85</f>
        <v>8.8000000000000007</v>
      </c>
      <c r="G34" s="393">
        <v>140</v>
      </c>
      <c r="H34" s="393">
        <f>SWO!JS84+SWO!JS85</f>
        <v>71</v>
      </c>
      <c r="I34" s="393">
        <f>SWO!JT84+SWO!JT85</f>
        <v>176</v>
      </c>
      <c r="J34" s="393">
        <f>SWO!JU84+SWO!JU85</f>
        <v>0</v>
      </c>
      <c r="K34" s="393">
        <f>SWO!JV84+SWO!JV85</f>
        <v>176</v>
      </c>
      <c r="L34" s="393">
        <f>SWO!JW84+SWO!JW85</f>
        <v>176</v>
      </c>
      <c r="M34" s="299">
        <f t="shared" si="0"/>
        <v>98.476190528711115</v>
      </c>
      <c r="N34" s="299">
        <f t="shared" si="1"/>
        <v>88.000000000000014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2.2978723392</v>
      </c>
      <c r="D35" s="298">
        <f>SWO!JY84+SWO!JY85</f>
        <v>5</v>
      </c>
      <c r="E35" s="298">
        <f>SWO!JZ84+SWO!JZ85</f>
        <v>0.5</v>
      </c>
      <c r="F35" s="298">
        <f>SWO!KA84+SWO!KA85</f>
        <v>5</v>
      </c>
      <c r="G35" s="384">
        <v>36</v>
      </c>
      <c r="H35" s="384">
        <f>SWO!KC84+SWO!KC85</f>
        <v>10</v>
      </c>
      <c r="I35" s="384">
        <f>SWO!KD84+SWO!KD85</f>
        <v>100</v>
      </c>
      <c r="J35" s="384">
        <f>SWO!KE84+SWO!KE85</f>
        <v>0</v>
      </c>
      <c r="K35" s="384">
        <f>SWO!KF84+SWO!KF85</f>
        <v>100</v>
      </c>
      <c r="L35" s="384">
        <f>SWO!KG84+SWO!KG85</f>
        <v>100</v>
      </c>
      <c r="M35" s="299">
        <f t="shared" si="0"/>
        <v>217.592592708642</v>
      </c>
      <c r="N35" s="299">
        <f t="shared" si="1"/>
        <v>100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6.3829787199999997</v>
      </c>
      <c r="D36" s="300">
        <f>SWO!KI84+SWO!KI85</f>
        <v>8.4</v>
      </c>
      <c r="E36" s="300">
        <f>SWO!KJ84+SWO!KJ85</f>
        <v>3.4</v>
      </c>
      <c r="F36" s="300">
        <f>SWO!KK84+SWO!KK85</f>
        <v>8.4</v>
      </c>
      <c r="G36" s="393">
        <v>100</v>
      </c>
      <c r="H36" s="393">
        <f>SWO!KM84+SWO!KM85</f>
        <v>68</v>
      </c>
      <c r="I36" s="393">
        <f>SWO!KN84+SWO!KN85</f>
        <v>168</v>
      </c>
      <c r="J36" s="393">
        <f>SWO!KO84+SWO!KO85</f>
        <v>0</v>
      </c>
      <c r="K36" s="393">
        <f>SWO!KP84+SWO!KP85</f>
        <v>168</v>
      </c>
      <c r="L36" s="393">
        <f>SWO!KQ84+SWO!KQ85</f>
        <v>168</v>
      </c>
      <c r="M36" s="299">
        <f t="shared" si="0"/>
        <v>131.6000000701867</v>
      </c>
      <c r="N36" s="299">
        <f t="shared" si="1"/>
        <v>100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1.276595744</v>
      </c>
      <c r="D37" s="300">
        <f>SWO!KS84+SWO!KS85</f>
        <v>3.75</v>
      </c>
      <c r="E37" s="300">
        <f>SWO!KT84+SWO!KT85</f>
        <v>0.75</v>
      </c>
      <c r="F37" s="300">
        <f>SWO!KU84+SWO!KU85</f>
        <v>3.75</v>
      </c>
      <c r="G37" s="393">
        <v>20</v>
      </c>
      <c r="H37" s="393">
        <f>SWO!KW84+SWO!KW85</f>
        <v>15</v>
      </c>
      <c r="I37" s="393">
        <f>SWO!KX84+SWO!KX85</f>
        <v>75</v>
      </c>
      <c r="J37" s="393">
        <f>SWO!KY84+SWO!KY85</f>
        <v>0</v>
      </c>
      <c r="K37" s="393">
        <f>SWO!KZ84+SWO!KZ85</f>
        <v>75</v>
      </c>
      <c r="L37" s="393">
        <f>SWO!LA84+SWO!LA85</f>
        <v>75</v>
      </c>
      <c r="M37" s="299">
        <f t="shared" si="0"/>
        <v>293.75000015666666</v>
      </c>
      <c r="N37" s="299">
        <f t="shared" si="1"/>
        <v>100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0.9681540066327502</v>
      </c>
      <c r="D38" s="300">
        <f>SWO!LC84+SWO!LC85</f>
        <v>1.5</v>
      </c>
      <c r="E38" s="300">
        <f>SWO!LD84+SWO!LD85</f>
        <v>0.1</v>
      </c>
      <c r="F38" s="300">
        <f>SWO!LE84+SWO!LE85</f>
        <v>0.85</v>
      </c>
      <c r="G38" s="393">
        <v>15.167746112002551</v>
      </c>
      <c r="H38" s="393">
        <f>SWO!LG84+SWO!LG85</f>
        <v>0</v>
      </c>
      <c r="I38" s="393">
        <f>SWO!LH84+SWO!LH85</f>
        <v>17</v>
      </c>
      <c r="J38" s="393">
        <f>SWO!LI84+SWO!LI85</f>
        <v>0</v>
      </c>
      <c r="K38" s="393">
        <f>SWO!LJ84+SWO!LJ85</f>
        <v>17</v>
      </c>
      <c r="L38" s="393">
        <f>SWO!LK84+SWO!LK85</f>
        <v>17</v>
      </c>
      <c r="M38" s="299">
        <f t="shared" si="0"/>
        <v>87.795949216417426</v>
      </c>
      <c r="N38" s="299">
        <f t="shared" si="1"/>
        <v>56.666666666666664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1.7872340416000001</v>
      </c>
      <c r="D39" s="332">
        <f>SWO!LM84+SWO!LM85</f>
        <v>4.7</v>
      </c>
      <c r="E39" s="332">
        <f>SWO!LN84+SWO!LN85</f>
        <v>3</v>
      </c>
      <c r="F39" s="332">
        <f>SWO!LO84+SWO!LO85</f>
        <v>4.7</v>
      </c>
      <c r="G39" s="394">
        <v>28</v>
      </c>
      <c r="H39" s="394">
        <f>SWO!LQ84+SWO!LQ85</f>
        <v>60</v>
      </c>
      <c r="I39" s="394">
        <f>SWO!LR84+SWO!LR85</f>
        <v>94</v>
      </c>
      <c r="J39" s="394">
        <f>SWO!LS84+SWO!LS85</f>
        <v>0</v>
      </c>
      <c r="K39" s="394">
        <f>SWO!LT84+SWO!LT85</f>
        <v>94</v>
      </c>
      <c r="L39" s="394">
        <f>SWO!LU84+SWO!LU85</f>
        <v>94</v>
      </c>
      <c r="M39" s="302">
        <f t="shared" si="0"/>
        <v>262.97619061644446</v>
      </c>
      <c r="N39" s="302">
        <f t="shared" si="1"/>
        <v>100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SUM(C7:C39)-0.03</f>
        <v>186.74666454583277</v>
      </c>
      <c r="D40" s="303">
        <f t="shared" ref="D40:L40" si="2">SUM(D7:D39)</f>
        <v>306.11999999999995</v>
      </c>
      <c r="E40" s="303">
        <f t="shared" si="2"/>
        <v>99.719999999999985</v>
      </c>
      <c r="F40" s="303">
        <f t="shared" si="2"/>
        <v>303.25</v>
      </c>
      <c r="G40" s="382">
        <f t="shared" si="2"/>
        <v>2926.1677461120025</v>
      </c>
      <c r="H40" s="382">
        <f t="shared" si="2"/>
        <v>1584</v>
      </c>
      <c r="I40" s="382">
        <f t="shared" si="2"/>
        <v>6080</v>
      </c>
      <c r="J40" s="382">
        <f t="shared" si="2"/>
        <v>520</v>
      </c>
      <c r="K40" s="382">
        <f t="shared" si="2"/>
        <v>5977</v>
      </c>
      <c r="L40" s="382">
        <f t="shared" si="2"/>
        <v>5867</v>
      </c>
      <c r="M40" s="305">
        <f t="shared" si="0"/>
        <v>162.38576508849727</v>
      </c>
      <c r="N40" s="306">
        <f t="shared" si="1"/>
        <v>99.062459166340005</v>
      </c>
    </row>
    <row r="41" spans="1:14" ht="22.5" x14ac:dyDescent="0.25">
      <c r="A41" s="1740" t="s">
        <v>309</v>
      </c>
      <c r="B41" s="1741"/>
      <c r="C41" s="322"/>
      <c r="D41" s="331">
        <f>SWO!MQ84+SWO!MQ85</f>
        <v>0</v>
      </c>
      <c r="E41" s="331">
        <f>SWO!MR84+SWO!MR85</f>
        <v>0</v>
      </c>
      <c r="F41" s="331">
        <f>SWO!MS84+SWO!MS85</f>
        <v>0</v>
      </c>
      <c r="G41" s="383">
        <f>SWO!MT84+SWO!MT85</f>
        <v>0</v>
      </c>
      <c r="H41" s="383">
        <f>SWO!MU84+SWO!MU85</f>
        <v>0</v>
      </c>
      <c r="I41" s="383">
        <f>SWO!MV84+SWO!MV85</f>
        <v>0</v>
      </c>
      <c r="J41" s="383">
        <f>SWO!MW84+SWO!MW85</f>
        <v>0</v>
      </c>
      <c r="K41" s="383">
        <f>SWO!MX84+SWO!MX85</f>
        <v>0</v>
      </c>
      <c r="L41" s="383">
        <f>SWO!MY84+SWO!MY85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186.74666454583277</v>
      </c>
      <c r="D43" s="310">
        <f t="shared" si="3"/>
        <v>306.11999999999995</v>
      </c>
      <c r="E43" s="310">
        <f t="shared" si="3"/>
        <v>99.719999999999985</v>
      </c>
      <c r="F43" s="310">
        <f t="shared" si="3"/>
        <v>303.25</v>
      </c>
      <c r="G43" s="385">
        <f t="shared" si="3"/>
        <v>2926.1677461120025</v>
      </c>
      <c r="H43" s="385">
        <f t="shared" si="3"/>
        <v>1584</v>
      </c>
      <c r="I43" s="385">
        <f t="shared" si="3"/>
        <v>6080</v>
      </c>
      <c r="J43" s="385">
        <f t="shared" si="3"/>
        <v>520</v>
      </c>
      <c r="K43" s="385">
        <f t="shared" si="3"/>
        <v>5977</v>
      </c>
      <c r="L43" s="385">
        <f t="shared" si="3"/>
        <v>5867</v>
      </c>
      <c r="M43" s="305">
        <f t="shared" si="0"/>
        <v>162.38576508849727</v>
      </c>
      <c r="N43" s="306">
        <f t="shared" si="1"/>
        <v>99.062459166340005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384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SWO!E88+SWO!E89</f>
        <v>0</v>
      </c>
      <c r="E7" s="313">
        <f>SWO!F88+SWO!F89</f>
        <v>0</v>
      </c>
      <c r="F7" s="313">
        <f>SWO!G88+SWO!G89</f>
        <v>0</v>
      </c>
      <c r="G7" s="381">
        <f>SWO!H88+SWO!H89</f>
        <v>0</v>
      </c>
      <c r="H7" s="381">
        <f>SWO!I88+SWO!I89</f>
        <v>0</v>
      </c>
      <c r="I7" s="381">
        <f>SWO!J88+SWO!J89</f>
        <v>0</v>
      </c>
      <c r="J7" s="381">
        <f>SWO!K88+SWO!K89</f>
        <v>0</v>
      </c>
      <c r="K7" s="381">
        <f>SWO!L88+SWO!L89</f>
        <v>0</v>
      </c>
      <c r="L7" s="381">
        <f>SWO!M88+SWO!M89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298">
        <f>SWO!O88+SWO!O89</f>
        <v>0</v>
      </c>
      <c r="E8" s="298">
        <f>SWO!P88+SWO!P89</f>
        <v>0</v>
      </c>
      <c r="F8" s="298">
        <f>SWO!Q88+SWO!Q89</f>
        <v>0</v>
      </c>
      <c r="G8" s="384">
        <f>SWO!R88+SWO!R89</f>
        <v>0</v>
      </c>
      <c r="H8" s="384">
        <f>SWO!S88+SWO!S89</f>
        <v>0</v>
      </c>
      <c r="I8" s="384">
        <f>SWO!T88+SWO!T89</f>
        <v>0</v>
      </c>
      <c r="J8" s="384">
        <f>SWO!U88+SWO!U89</f>
        <v>0</v>
      </c>
      <c r="K8" s="384">
        <f>SWO!V88+SWO!V89</f>
        <v>0</v>
      </c>
      <c r="L8" s="384">
        <f>SWO!W88+SWO!W89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298">
        <f>SWO!Y88+SWO!Y89</f>
        <v>0</v>
      </c>
      <c r="E9" s="298">
        <f>SWO!Z88+SWO!Z89</f>
        <v>0</v>
      </c>
      <c r="F9" s="298">
        <f>SWO!AA88+SWO!AA89</f>
        <v>0</v>
      </c>
      <c r="G9" s="384">
        <f>SWO!AB88+SWO!AB89</f>
        <v>0</v>
      </c>
      <c r="H9" s="384">
        <f>SWO!AC88+SWO!AC89</f>
        <v>0</v>
      </c>
      <c r="I9" s="384">
        <f>SWO!AD88+SWO!AD89</f>
        <v>0</v>
      </c>
      <c r="J9" s="384">
        <f>SWO!AE88+SWO!AE89</f>
        <v>0</v>
      </c>
      <c r="K9" s="384">
        <f>SWO!AF88+SWO!AF89</f>
        <v>0</v>
      </c>
      <c r="L9" s="384">
        <f>SWO!AG88+SWO!AG89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298">
        <f>SWO!AI88+SWO!AI89</f>
        <v>0</v>
      </c>
      <c r="E10" s="298">
        <f>SWO!AJ88+SWO!AJ89</f>
        <v>0</v>
      </c>
      <c r="F10" s="298">
        <f>SWO!AK88+SWO!AK89</f>
        <v>0</v>
      </c>
      <c r="G10" s="384">
        <f>SWO!AL88+SWO!AL89</f>
        <v>0</v>
      </c>
      <c r="H10" s="384">
        <f>SWO!AM88+SWO!AM89</f>
        <v>0</v>
      </c>
      <c r="I10" s="384">
        <f>SWO!AN88+SWO!AN89</f>
        <v>0</v>
      </c>
      <c r="J10" s="384">
        <f>SWO!AO88+SWO!AO89</f>
        <v>0</v>
      </c>
      <c r="K10" s="384">
        <f>SWO!AP88+SWO!AP89</f>
        <v>0</v>
      </c>
      <c r="L10" s="384">
        <f>SWO!AQ88+SWO!AQ89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00">
        <f>SWO!AS88+SWO!AS89</f>
        <v>0</v>
      </c>
      <c r="E11" s="300">
        <f>SWO!AT88+SWO!AT89</f>
        <v>0</v>
      </c>
      <c r="F11" s="300">
        <f>SWO!AU88+SWO!AU89</f>
        <v>0</v>
      </c>
      <c r="G11" s="393">
        <f>SWO!AV88+SWO!AV89</f>
        <v>0</v>
      </c>
      <c r="H11" s="393">
        <f>SWO!AW88+SWO!AW89</f>
        <v>0</v>
      </c>
      <c r="I11" s="393">
        <f>SWO!AX88+SWO!AX89</f>
        <v>0</v>
      </c>
      <c r="J11" s="393">
        <f>SWO!AY88+SWO!AY89</f>
        <v>0</v>
      </c>
      <c r="K11" s="393">
        <f>SWO!AZ88+SWO!AZ89</f>
        <v>0</v>
      </c>
      <c r="L11" s="393">
        <f>SWO!BA88+SWO!BA89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00">
        <f>SWO!BC88+SWO!BC89</f>
        <v>0</v>
      </c>
      <c r="E12" s="300">
        <f>SWO!BD88+SWO!BD89</f>
        <v>0</v>
      </c>
      <c r="F12" s="300">
        <f>SWO!BE88+SWO!BE89</f>
        <v>0</v>
      </c>
      <c r="G12" s="393">
        <f>SWO!BF88+SWO!BF89</f>
        <v>0</v>
      </c>
      <c r="H12" s="393">
        <f>SWO!BG88+SWO!BG89</f>
        <v>0</v>
      </c>
      <c r="I12" s="393">
        <f>SWO!BH88+SWO!BH89</f>
        <v>0</v>
      </c>
      <c r="J12" s="393">
        <f>SWO!BI88+SWO!BI89</f>
        <v>0</v>
      </c>
      <c r="K12" s="393">
        <f>SWO!BJ88+SWO!BJ89</f>
        <v>0</v>
      </c>
      <c r="L12" s="393">
        <f>SWO!BK88+SWO!BK89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298">
        <f>SWO!BM88+SWO!BM89</f>
        <v>0</v>
      </c>
      <c r="E13" s="298">
        <f>SWO!BN88+SWO!BN89</f>
        <v>0</v>
      </c>
      <c r="F13" s="298">
        <f>SWO!BO88+SWO!BO89</f>
        <v>0</v>
      </c>
      <c r="G13" s="384">
        <f>SWO!BP88+SWO!BP89</f>
        <v>0</v>
      </c>
      <c r="H13" s="384">
        <f>SWO!BQ88+SWO!BQ89</f>
        <v>0</v>
      </c>
      <c r="I13" s="384">
        <f>SWO!BR88+SWO!BR89</f>
        <v>0</v>
      </c>
      <c r="J13" s="384">
        <f>SWO!BS88+SWO!BS89</f>
        <v>0</v>
      </c>
      <c r="K13" s="384">
        <f>SWO!BT88+SWO!BT89</f>
        <v>0</v>
      </c>
      <c r="L13" s="384">
        <f>SWO!BU88+SWO!BU89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298">
        <f>SWO!BW88+SWO!BW89</f>
        <v>0</v>
      </c>
      <c r="E14" s="298">
        <f>SWO!BX88+SWO!BX89</f>
        <v>0</v>
      </c>
      <c r="F14" s="298">
        <f>SWO!BY88+SWO!BY89</f>
        <v>0</v>
      </c>
      <c r="G14" s="384">
        <f>SWO!BZ88+SWO!BZ89</f>
        <v>0</v>
      </c>
      <c r="H14" s="384">
        <f>SWO!CA88+SWO!CA89</f>
        <v>0</v>
      </c>
      <c r="I14" s="384">
        <f>SWO!CB88+SWO!CB89</f>
        <v>0</v>
      </c>
      <c r="J14" s="384">
        <f>SWO!CC88+SWO!CC89</f>
        <v>0</v>
      </c>
      <c r="K14" s="384">
        <f>SWO!CD88+SWO!CD89</f>
        <v>0</v>
      </c>
      <c r="L14" s="384">
        <f>SWO!CE88+SWO!CE89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298">
        <f>SWO!CG88+SWO!CG89</f>
        <v>0</v>
      </c>
      <c r="E15" s="298">
        <f>SWO!CH88+SWO!CH89</f>
        <v>0</v>
      </c>
      <c r="F15" s="298">
        <f>SWO!CI88+SWO!CI89</f>
        <v>0</v>
      </c>
      <c r="G15" s="384">
        <f>SWO!CJ88+SWO!CJ89</f>
        <v>0</v>
      </c>
      <c r="H15" s="384">
        <f>SWO!CK88+SWO!CK89</f>
        <v>0</v>
      </c>
      <c r="I15" s="384">
        <f>SWO!CL88+SWO!CL89</f>
        <v>0</v>
      </c>
      <c r="J15" s="384">
        <f>SWO!CM88+SWO!CM89</f>
        <v>0</v>
      </c>
      <c r="K15" s="384">
        <f>SWO!CN88+SWO!CN89</f>
        <v>0</v>
      </c>
      <c r="L15" s="384">
        <f>SWO!CO88+SWO!CO89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298">
        <f>SWO!CQ88+SWO!CQ89</f>
        <v>0</v>
      </c>
      <c r="E16" s="298">
        <f>SWO!CR88+SWO!CR89</f>
        <v>0</v>
      </c>
      <c r="F16" s="298">
        <f>SWO!CS88+SWO!CS89</f>
        <v>0</v>
      </c>
      <c r="G16" s="384">
        <f>SWO!CT88+SWO!CT89</f>
        <v>0</v>
      </c>
      <c r="H16" s="384">
        <f>SWO!CU88+SWO!CU89</f>
        <v>0</v>
      </c>
      <c r="I16" s="384">
        <f>SWO!CV88+SWO!CV89</f>
        <v>0</v>
      </c>
      <c r="J16" s="384">
        <f>SWO!CW88+SWO!CW89</f>
        <v>0</v>
      </c>
      <c r="K16" s="384">
        <f>SWO!CX88+SWO!CX89</f>
        <v>0</v>
      </c>
      <c r="L16" s="384">
        <f>SWO!CY88+SWO!CY89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298">
        <f>SWO!DA88+SWO!DA89</f>
        <v>0</v>
      </c>
      <c r="E17" s="298">
        <f>SWO!DB88+SWO!DB89</f>
        <v>0</v>
      </c>
      <c r="F17" s="298">
        <f>SWO!DC88+SWO!DC89</f>
        <v>0</v>
      </c>
      <c r="G17" s="384">
        <f>SWO!DD88+SWO!DD89</f>
        <v>0</v>
      </c>
      <c r="H17" s="384">
        <f>SWO!DE88+SWO!DE89</f>
        <v>0</v>
      </c>
      <c r="I17" s="384">
        <f>SWO!DF88+SWO!DF89</f>
        <v>0</v>
      </c>
      <c r="J17" s="384">
        <f>SWO!DG88+SWO!DG89</f>
        <v>0</v>
      </c>
      <c r="K17" s="384">
        <f>SWO!DH88+SWO!DH89</f>
        <v>0</v>
      </c>
      <c r="L17" s="384">
        <f>SWO!DI88+SWO!DI89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298">
        <f>SWO!DK88+SWO!DK89</f>
        <v>0</v>
      </c>
      <c r="E18" s="298">
        <f>SWO!DL88+SWO!DL89</f>
        <v>0</v>
      </c>
      <c r="F18" s="298">
        <f>SWO!DM88+SWO!DM89</f>
        <v>0</v>
      </c>
      <c r="G18" s="384">
        <f>SWO!DN88+SWO!DN89</f>
        <v>0</v>
      </c>
      <c r="H18" s="384">
        <f>SWO!DO88+SWO!DO89</f>
        <v>0</v>
      </c>
      <c r="I18" s="384">
        <f>SWO!DP88+SWO!DP89</f>
        <v>0</v>
      </c>
      <c r="J18" s="384">
        <f>SWO!DQ88+SWO!DQ89</f>
        <v>0</v>
      </c>
      <c r="K18" s="384">
        <f>SWO!DR88+SWO!DR89</f>
        <v>0</v>
      </c>
      <c r="L18" s="384">
        <f>SWO!DS88+SWO!DS89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298">
        <f>SWO!DU88+SWO!DU89</f>
        <v>0</v>
      </c>
      <c r="E19" s="298">
        <f>SWO!DV88+SWO!DV89</f>
        <v>0</v>
      </c>
      <c r="F19" s="298">
        <f>SWO!DW88+SWO!DW89</f>
        <v>0</v>
      </c>
      <c r="G19" s="384">
        <f>SWO!DX88+SWO!DX89</f>
        <v>0</v>
      </c>
      <c r="H19" s="384">
        <f>SWO!DY88+SWO!DY89</f>
        <v>0</v>
      </c>
      <c r="I19" s="384">
        <f>SWO!DZ88+SWO!DZ89</f>
        <v>0</v>
      </c>
      <c r="J19" s="384">
        <f>SWO!EA88+SWO!EA89</f>
        <v>0</v>
      </c>
      <c r="K19" s="384">
        <f>SWO!EB88+SWO!EB89</f>
        <v>0</v>
      </c>
      <c r="L19" s="384">
        <f>SWO!EC88+SWO!EC89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298">
        <f>SWO!EE88+SWO!EE89</f>
        <v>0</v>
      </c>
      <c r="E20" s="298">
        <f>SWO!EF88+SWO!EF89</f>
        <v>0</v>
      </c>
      <c r="F20" s="298">
        <f>SWO!EG88+SWO!EG89</f>
        <v>0</v>
      </c>
      <c r="G20" s="384">
        <f>SWO!EH88+SWO!EH89</f>
        <v>0</v>
      </c>
      <c r="H20" s="384">
        <f>SWO!EI88+SWO!EI89</f>
        <v>0</v>
      </c>
      <c r="I20" s="384">
        <f>SWO!EJ88+SWO!EJ89</f>
        <v>0</v>
      </c>
      <c r="J20" s="384">
        <f>SWO!EK88+SWO!EK89</f>
        <v>0</v>
      </c>
      <c r="K20" s="384">
        <f>SWO!EL88+SWO!EL89</f>
        <v>0</v>
      </c>
      <c r="L20" s="384">
        <f>SWO!EM88+SWO!EM89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298">
        <f>SWO!EO88+SWO!EO89</f>
        <v>0</v>
      </c>
      <c r="E21" s="298">
        <f>SWO!EP88+SWO!EP89</f>
        <v>0</v>
      </c>
      <c r="F21" s="298">
        <f>SWO!EQ88+SWO!EQ89</f>
        <v>0</v>
      </c>
      <c r="G21" s="384">
        <f>SWO!ER88+SWO!ER89</f>
        <v>0</v>
      </c>
      <c r="H21" s="384">
        <f>SWO!ES88+SWO!ES89</f>
        <v>0</v>
      </c>
      <c r="I21" s="384">
        <f>SWO!ET88+SWO!ET89</f>
        <v>0</v>
      </c>
      <c r="J21" s="384">
        <f>SWO!EU88+SWO!EU89</f>
        <v>0</v>
      </c>
      <c r="K21" s="384">
        <f>SWO!EV88+SWO!EV89</f>
        <v>0</v>
      </c>
      <c r="L21" s="384">
        <f>SWO!EW88+SWO!EW89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298">
        <f>SWO!EY88+SWO!EY89</f>
        <v>0</v>
      </c>
      <c r="E22" s="298">
        <f>SWO!EZ88+SWO!EZ89</f>
        <v>0</v>
      </c>
      <c r="F22" s="298">
        <f>SWO!FA88+SWO!FA89</f>
        <v>0</v>
      </c>
      <c r="G22" s="384">
        <f>SWO!FB88+SWO!FB89</f>
        <v>0</v>
      </c>
      <c r="H22" s="384">
        <f>SWO!FC88+SWO!FC89</f>
        <v>0</v>
      </c>
      <c r="I22" s="384">
        <f>SWO!FD88+SWO!FD89</f>
        <v>0</v>
      </c>
      <c r="J22" s="384">
        <f>SWO!FE88+SWO!FE89</f>
        <v>0</v>
      </c>
      <c r="K22" s="384">
        <f>SWO!FF88+SWO!FF89</f>
        <v>0</v>
      </c>
      <c r="L22" s="384">
        <f>SWO!FG88+SWO!FG89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298">
        <f>SWO!FI88+SWO!FI89</f>
        <v>0</v>
      </c>
      <c r="E23" s="298">
        <f>SWO!FJ88+SWO!FJ89</f>
        <v>0</v>
      </c>
      <c r="F23" s="298">
        <f>SWO!FK88+SWO!FK89</f>
        <v>0</v>
      </c>
      <c r="G23" s="384">
        <f>SWO!FL88+SWO!FL89</f>
        <v>0</v>
      </c>
      <c r="H23" s="384">
        <f>SWO!FM88+SWO!FM89</f>
        <v>0</v>
      </c>
      <c r="I23" s="384">
        <f>SWO!FN88+SWO!FN89</f>
        <v>0</v>
      </c>
      <c r="J23" s="384">
        <f>SWO!FO88+SWO!FO89</f>
        <v>0</v>
      </c>
      <c r="K23" s="384">
        <f>SWO!FP88+SWO!FP89</f>
        <v>0</v>
      </c>
      <c r="L23" s="384">
        <f>SWO!FQ88+SWO!FQ89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298">
        <f>SWO!FS88+SWO!FS89</f>
        <v>0</v>
      </c>
      <c r="E24" s="298">
        <f>SWO!FT88+SWO!FT89</f>
        <v>0</v>
      </c>
      <c r="F24" s="298">
        <f>SWO!FU88+SWO!FU89</f>
        <v>0</v>
      </c>
      <c r="G24" s="384">
        <f>SWO!FV88+SWO!FV89</f>
        <v>0</v>
      </c>
      <c r="H24" s="384">
        <f>SWO!FW88+SWO!FW89</f>
        <v>0</v>
      </c>
      <c r="I24" s="384">
        <f>SWO!FX88+SWO!FX89</f>
        <v>0</v>
      </c>
      <c r="J24" s="384">
        <f>SWO!FY88+SWO!FY89</f>
        <v>0</v>
      </c>
      <c r="K24" s="384">
        <f>SWO!FZ88+SWO!FZ89</f>
        <v>0</v>
      </c>
      <c r="L24" s="384">
        <f>SWO!GA88+SWO!GA89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00">
        <f>SWO!GC88+SWO!GC89</f>
        <v>0</v>
      </c>
      <c r="E25" s="300">
        <f>SWO!GD88+SWO!GD89</f>
        <v>0</v>
      </c>
      <c r="F25" s="300">
        <f>SWO!GE88+SWO!GE89</f>
        <v>0</v>
      </c>
      <c r="G25" s="393">
        <f>SWO!GF88+SWO!GF89</f>
        <v>0</v>
      </c>
      <c r="H25" s="393">
        <f>SWO!GG88+SWO!GG89</f>
        <v>0</v>
      </c>
      <c r="I25" s="393">
        <f>SWO!GH88+SWO!GH89</f>
        <v>0</v>
      </c>
      <c r="J25" s="393">
        <f>SWO!GI88+SWO!GI89</f>
        <v>0</v>
      </c>
      <c r="K25" s="393">
        <f>SWO!GJ88+SWO!GJ89</f>
        <v>0</v>
      </c>
      <c r="L25" s="393">
        <f>SWO!GK88+SWO!GK89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00">
        <f>SWO!GM88+SWO!GM89</f>
        <v>0</v>
      </c>
      <c r="E26" s="300">
        <f>SWO!GN88+SWO!GN89</f>
        <v>0</v>
      </c>
      <c r="F26" s="300">
        <f>SWO!GO88+SWO!GO89</f>
        <v>0</v>
      </c>
      <c r="G26" s="393">
        <f>SWO!GP88+SWO!GP89</f>
        <v>0</v>
      </c>
      <c r="H26" s="393">
        <f>SWO!GQ88+SWO!GQ89</f>
        <v>0</v>
      </c>
      <c r="I26" s="393">
        <f>SWO!GR88+SWO!GR89</f>
        <v>0</v>
      </c>
      <c r="J26" s="393">
        <f>SWO!GS88+SWO!GS89</f>
        <v>0</v>
      </c>
      <c r="K26" s="393">
        <f>SWO!GT88+SWO!GT89</f>
        <v>0</v>
      </c>
      <c r="L26" s="393">
        <f>SWO!GU88+SWO!GU89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298">
        <f>SWO!GW88+SWO!GW89</f>
        <v>0</v>
      </c>
      <c r="E27" s="298">
        <f>SWO!GX88+SWO!GX89</f>
        <v>0</v>
      </c>
      <c r="F27" s="298">
        <f>SWO!GY88+SWO!GY89</f>
        <v>0</v>
      </c>
      <c r="G27" s="384">
        <f>SWO!GZ88+SWO!GZ89</f>
        <v>0</v>
      </c>
      <c r="H27" s="384">
        <f>SWO!HA88+SWO!HA89</f>
        <v>0</v>
      </c>
      <c r="I27" s="384">
        <f>SWO!HB88+SWO!HB89</f>
        <v>0</v>
      </c>
      <c r="J27" s="384">
        <f>SWO!HC88+SWO!HC89</f>
        <v>0</v>
      </c>
      <c r="K27" s="384">
        <f>SWO!HD88+SWO!HD89</f>
        <v>0</v>
      </c>
      <c r="L27" s="384">
        <f>SWO!HE88+SWO!HE89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00">
        <f>SWO!HG88+SWO!HG89</f>
        <v>0</v>
      </c>
      <c r="E28" s="300">
        <f>SWO!HH88+SWO!HH89</f>
        <v>0</v>
      </c>
      <c r="F28" s="300">
        <f>SWO!HI88+SWO!HI89</f>
        <v>0</v>
      </c>
      <c r="G28" s="393">
        <f>SWO!HJ88+SWO!HJ89</f>
        <v>0</v>
      </c>
      <c r="H28" s="393">
        <f>SWO!HK88+SWO!HK89</f>
        <v>0</v>
      </c>
      <c r="I28" s="393">
        <f>SWO!HL88+SWO!HL89</f>
        <v>0</v>
      </c>
      <c r="J28" s="393">
        <f>SWO!HM88+SWO!HM89</f>
        <v>0</v>
      </c>
      <c r="K28" s="393">
        <f>SWO!HN88+SWO!HN89</f>
        <v>0</v>
      </c>
      <c r="L28" s="393">
        <f>SWO!HO88+SWO!HO89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00">
        <f>SWO!HQ88+SWO!HQ89</f>
        <v>0</v>
      </c>
      <c r="E29" s="300">
        <f>SWO!HR88+SWO!HR89</f>
        <v>0</v>
      </c>
      <c r="F29" s="300">
        <f>SWO!HS88+SWO!HS89</f>
        <v>0</v>
      </c>
      <c r="G29" s="393">
        <f>SWO!HT88+SWO!HT89</f>
        <v>0</v>
      </c>
      <c r="H29" s="393">
        <f>SWO!HU88+SWO!HU89</f>
        <v>0</v>
      </c>
      <c r="I29" s="393">
        <f>SWO!HV88+SWO!HV89</f>
        <v>0</v>
      </c>
      <c r="J29" s="393">
        <f>SWO!HW88+SWO!HW89</f>
        <v>0</v>
      </c>
      <c r="K29" s="393">
        <f>SWO!HX88+SWO!HX89</f>
        <v>0</v>
      </c>
      <c r="L29" s="393">
        <f>SWO!HY88+SWO!HY89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00">
        <f>SWO!IA88+SWO!IA89</f>
        <v>0</v>
      </c>
      <c r="E30" s="300">
        <f>SWO!IB88+SWO!IB89</f>
        <v>0</v>
      </c>
      <c r="F30" s="300">
        <f>SWO!IC88+SWO!IC89</f>
        <v>0</v>
      </c>
      <c r="G30" s="393">
        <f>SWO!ID88+SWO!ID89</f>
        <v>0</v>
      </c>
      <c r="H30" s="393">
        <f>SWO!IE88+SWO!IE89</f>
        <v>0</v>
      </c>
      <c r="I30" s="393">
        <f>SWO!IF88+SWO!IF89</f>
        <v>0</v>
      </c>
      <c r="J30" s="393">
        <f>SWO!IG88+SWO!IG89</f>
        <v>0</v>
      </c>
      <c r="K30" s="393">
        <f>SWO!IH88+SWO!IH89</f>
        <v>0</v>
      </c>
      <c r="L30" s="393">
        <f>SWO!II88+SWO!II89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00">
        <f>SWO!IK88+SWO!IK89</f>
        <v>0</v>
      </c>
      <c r="E31" s="300">
        <f>SWO!IL88+SWO!IL89</f>
        <v>0</v>
      </c>
      <c r="F31" s="300">
        <f>SWO!IM88+SWO!IM89</f>
        <v>0</v>
      </c>
      <c r="G31" s="393">
        <f>SWO!IN88+SWO!IN89</f>
        <v>0</v>
      </c>
      <c r="H31" s="393">
        <f>SWO!IO88+SWO!IO89</f>
        <v>0</v>
      </c>
      <c r="I31" s="393">
        <f>SWO!IP88+SWO!IP89</f>
        <v>0</v>
      </c>
      <c r="J31" s="393">
        <f>SWO!IQ88+SWO!IQ89</f>
        <v>0</v>
      </c>
      <c r="K31" s="393">
        <f>SWO!IR88+SWO!IR89</f>
        <v>0</v>
      </c>
      <c r="L31" s="393">
        <f>SWO!IS88+SWO!IS89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00">
        <f>SWO!IU88+SWO!IU89</f>
        <v>0</v>
      </c>
      <c r="E32" s="300">
        <f>SWO!IV88+SWO!IV89</f>
        <v>0</v>
      </c>
      <c r="F32" s="300">
        <f>SWO!IW88+SWO!IW89</f>
        <v>0</v>
      </c>
      <c r="G32" s="393">
        <f>SWO!IX88+SWO!IX89</f>
        <v>0</v>
      </c>
      <c r="H32" s="393">
        <f>SWO!IY88+SWO!IY89</f>
        <v>0</v>
      </c>
      <c r="I32" s="393">
        <f>SWO!IZ88+SWO!IZ89</f>
        <v>0</v>
      </c>
      <c r="J32" s="393">
        <f>SWO!JA88+SWO!JA89</f>
        <v>0</v>
      </c>
      <c r="K32" s="393">
        <f>SWO!JB88+SWO!JB89</f>
        <v>0</v>
      </c>
      <c r="L32" s="393">
        <f>SWO!JC88+SWO!JC89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00">
        <f>SWO!JE88+SWO!JE89</f>
        <v>0</v>
      </c>
      <c r="E33" s="300">
        <f>SWO!JF88+SWO!JF89</f>
        <v>0</v>
      </c>
      <c r="F33" s="300">
        <f>SWO!JG88+SWO!JG89</f>
        <v>0</v>
      </c>
      <c r="G33" s="393">
        <f>SWO!JH88+SWO!JH89</f>
        <v>0</v>
      </c>
      <c r="H33" s="393">
        <f>SWO!JI88+SWO!JI89</f>
        <v>0</v>
      </c>
      <c r="I33" s="393">
        <f>SWO!JJ88+SWO!JJ89</f>
        <v>0</v>
      </c>
      <c r="J33" s="393">
        <f>SWO!JK88+SWO!JK89</f>
        <v>0</v>
      </c>
      <c r="K33" s="393">
        <f>SWO!JL88+SWO!JL89</f>
        <v>0</v>
      </c>
      <c r="L33" s="393">
        <f>SWO!JM88+SWO!JM89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00">
        <f>SWO!JO88+SWO!JO89</f>
        <v>0</v>
      </c>
      <c r="E34" s="300">
        <f>SWO!JP88+SWO!JP89</f>
        <v>0</v>
      </c>
      <c r="F34" s="300">
        <f>SWO!JQ88+SWO!JQ89</f>
        <v>0</v>
      </c>
      <c r="G34" s="393">
        <f>SWO!JR88+SWO!JR89</f>
        <v>0</v>
      </c>
      <c r="H34" s="393">
        <f>SWO!JS88+SWO!JS89</f>
        <v>0</v>
      </c>
      <c r="I34" s="393">
        <f>SWO!JT88+SWO!JT89</f>
        <v>0</v>
      </c>
      <c r="J34" s="393">
        <f>SWO!JU88+SWO!JU89</f>
        <v>0</v>
      </c>
      <c r="K34" s="393">
        <f>SWO!JV88+SWO!JV89</f>
        <v>0</v>
      </c>
      <c r="L34" s="393">
        <f>SWO!JW88+SWO!JW89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298">
        <f>SWO!JY88+SWO!JY89</f>
        <v>0</v>
      </c>
      <c r="E35" s="298">
        <f>SWO!JZ88+SWO!JZ89</f>
        <v>0</v>
      </c>
      <c r="F35" s="298">
        <f>SWO!KA88+SWO!KA89</f>
        <v>0</v>
      </c>
      <c r="G35" s="384">
        <f>SWO!KB88+SWO!KB89</f>
        <v>0</v>
      </c>
      <c r="H35" s="384">
        <f>SWO!KC88+SWO!KC89</f>
        <v>0</v>
      </c>
      <c r="I35" s="384">
        <f>SWO!KD88+SWO!KD89</f>
        <v>0</v>
      </c>
      <c r="J35" s="384">
        <f>SWO!KE88+SWO!KE89</f>
        <v>0</v>
      </c>
      <c r="K35" s="384">
        <f>SWO!KF88+SWO!KF89</f>
        <v>0</v>
      </c>
      <c r="L35" s="384">
        <f>SWO!KG88+SWO!KG89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00">
        <f>SWO!KI88+SWO!KI89</f>
        <v>0</v>
      </c>
      <c r="E36" s="300">
        <f>SWO!KJ88+SWO!KJ89</f>
        <v>0</v>
      </c>
      <c r="F36" s="300">
        <f>SWO!KK88+SWO!KK89</f>
        <v>0</v>
      </c>
      <c r="G36" s="393">
        <f>SWO!KL88+SWO!KL89</f>
        <v>0</v>
      </c>
      <c r="H36" s="393">
        <f>SWO!KM88+SWO!KM89</f>
        <v>0</v>
      </c>
      <c r="I36" s="393">
        <f>SWO!KN88+SWO!KN89</f>
        <v>0</v>
      </c>
      <c r="J36" s="393">
        <f>SWO!KO88+SWO!KO89</f>
        <v>0</v>
      </c>
      <c r="K36" s="393">
        <f>SWO!KP88+SWO!KP89</f>
        <v>0</v>
      </c>
      <c r="L36" s="393">
        <f>SWO!KQ88+SWO!KQ89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00">
        <f>SWO!KS88+SWO!KS89</f>
        <v>0</v>
      </c>
      <c r="E37" s="300">
        <f>SWO!KT88+SWO!KT89</f>
        <v>0</v>
      </c>
      <c r="F37" s="300">
        <f>SWO!KU88+SWO!KU89</f>
        <v>0</v>
      </c>
      <c r="G37" s="393">
        <f>SWO!KV88+SWO!KV89</f>
        <v>0</v>
      </c>
      <c r="H37" s="393">
        <f>SWO!KW88+SWO!KW89</f>
        <v>0</v>
      </c>
      <c r="I37" s="393">
        <f>SWO!KX88+SWO!KX89</f>
        <v>0</v>
      </c>
      <c r="J37" s="393">
        <f>SWO!KY88+SWO!KY89</f>
        <v>0</v>
      </c>
      <c r="K37" s="393">
        <f>SWO!KZ88+SWO!KZ89</f>
        <v>0</v>
      </c>
      <c r="L37" s="393">
        <f>SWO!LA88+SWO!LA89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00">
        <f>SWO!LC88+SWO!LC89</f>
        <v>0</v>
      </c>
      <c r="E38" s="300">
        <f>SWO!LD88+SWO!LD89</f>
        <v>0</v>
      </c>
      <c r="F38" s="300">
        <f>SWO!LE88+SWO!LE89</f>
        <v>0</v>
      </c>
      <c r="G38" s="393">
        <f>SWO!LF88+SWO!LF89</f>
        <v>0</v>
      </c>
      <c r="H38" s="393">
        <f>SWO!LG88+SWO!LG89</f>
        <v>0</v>
      </c>
      <c r="I38" s="393">
        <f>SWO!LH88+SWO!LH89</f>
        <v>0</v>
      </c>
      <c r="J38" s="393">
        <f>SWO!LI88+SWO!LI89</f>
        <v>0</v>
      </c>
      <c r="K38" s="393">
        <f>SWO!LJ88+SWO!LJ89</f>
        <v>0</v>
      </c>
      <c r="L38" s="393">
        <f>SWO!LK88+SWO!LK89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32">
        <f>SWO!LM88+SWO!LM89</f>
        <v>0</v>
      </c>
      <c r="E39" s="332">
        <f>SWO!LN88+SWO!LN89</f>
        <v>0</v>
      </c>
      <c r="F39" s="332">
        <f>SWO!LO88+SWO!LO89</f>
        <v>0</v>
      </c>
      <c r="G39" s="394">
        <f>SWO!LP88+SWO!LP89</f>
        <v>0</v>
      </c>
      <c r="H39" s="394">
        <f>SWO!LQ88+SWO!LQ89</f>
        <v>0</v>
      </c>
      <c r="I39" s="394">
        <f>SWO!LR88+SWO!LR89</f>
        <v>0</v>
      </c>
      <c r="J39" s="394">
        <f>SWO!LS88+SWO!LS89</f>
        <v>0</v>
      </c>
      <c r="K39" s="394">
        <f>SWO!LT88+SWO!LT89</f>
        <v>0</v>
      </c>
      <c r="L39" s="394">
        <f>SWO!LU88+SWO!LU89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SWO!MQ88+SWO!MQ89</f>
        <v>0</v>
      </c>
      <c r="E41" s="331">
        <f>SWO!MR88+SWO!MR89</f>
        <v>0</v>
      </c>
      <c r="F41" s="331">
        <f>SWO!MS88+SWO!MS89</f>
        <v>0</v>
      </c>
      <c r="G41" s="383">
        <f>SWO!MT88+SWO!MT89</f>
        <v>0</v>
      </c>
      <c r="H41" s="383">
        <f>SWO!MU88+SWO!MU89</f>
        <v>0</v>
      </c>
      <c r="I41" s="383">
        <f>SWO!MV88+SWO!MV89</f>
        <v>0</v>
      </c>
      <c r="J41" s="383">
        <f>SWO!MW88+SWO!MW89</f>
        <v>0</v>
      </c>
      <c r="K41" s="383">
        <f>SWO!MX88+SWO!MX89</f>
        <v>0</v>
      </c>
      <c r="L41" s="383">
        <f>SWO!MY88+SWO!MY89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385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SWO!E90</f>
        <v>0</v>
      </c>
      <c r="E7" s="313">
        <f>SWO!F90</f>
        <v>0</v>
      </c>
      <c r="F7" s="313">
        <f>SWO!G90</f>
        <v>0</v>
      </c>
      <c r="G7" s="381">
        <f>SWO!H90</f>
        <v>0</v>
      </c>
      <c r="H7" s="381">
        <f>SWO!I90</f>
        <v>0</v>
      </c>
      <c r="I7" s="381">
        <f>SWO!J90</f>
        <v>0</v>
      </c>
      <c r="J7" s="381">
        <f>SWO!K90</f>
        <v>0</v>
      </c>
      <c r="K7" s="381">
        <f>SWO!L90</f>
        <v>0</v>
      </c>
      <c r="L7" s="381">
        <f>SWO!M90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SWO!O90</f>
        <v>0</v>
      </c>
      <c r="E8" s="313">
        <f>SWO!P90</f>
        <v>0</v>
      </c>
      <c r="F8" s="313">
        <f>SWO!Q90</f>
        <v>0</v>
      </c>
      <c r="G8" s="381">
        <f>SWO!R90</f>
        <v>0</v>
      </c>
      <c r="H8" s="381">
        <f>SWO!S90</f>
        <v>0</v>
      </c>
      <c r="I8" s="381">
        <f>SWO!T90</f>
        <v>0</v>
      </c>
      <c r="J8" s="381">
        <f>SWO!U90</f>
        <v>0</v>
      </c>
      <c r="K8" s="381">
        <f>SWO!V90</f>
        <v>0</v>
      </c>
      <c r="L8" s="381">
        <f>SWO!W90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SWO!Y90</f>
        <v>0</v>
      </c>
      <c r="E9" s="313">
        <f>SWO!Z90</f>
        <v>0</v>
      </c>
      <c r="F9" s="313">
        <f>SWO!AA90</f>
        <v>0</v>
      </c>
      <c r="G9" s="381">
        <f>SWO!AB90</f>
        <v>0</v>
      </c>
      <c r="H9" s="381">
        <f>SWO!AC90</f>
        <v>0</v>
      </c>
      <c r="I9" s="381">
        <f>SWO!AD90</f>
        <v>0</v>
      </c>
      <c r="J9" s="381">
        <f>SWO!AE90</f>
        <v>0</v>
      </c>
      <c r="K9" s="381">
        <f>SWO!AF90</f>
        <v>0</v>
      </c>
      <c r="L9" s="381">
        <f>SWO!AG90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SWO!AI90</f>
        <v>0</v>
      </c>
      <c r="E10" s="313">
        <f>SWO!AJ90</f>
        <v>0</v>
      </c>
      <c r="F10" s="313">
        <f>SWO!AK90</f>
        <v>0</v>
      </c>
      <c r="G10" s="381">
        <f>SWO!AL90</f>
        <v>0</v>
      </c>
      <c r="H10" s="381">
        <f>SWO!AM90</f>
        <v>0</v>
      </c>
      <c r="I10" s="381">
        <f>SWO!AN90</f>
        <v>0</v>
      </c>
      <c r="J10" s="381">
        <f>SWO!AO90</f>
        <v>0</v>
      </c>
      <c r="K10" s="381">
        <f>SWO!AP90</f>
        <v>0</v>
      </c>
      <c r="L10" s="381">
        <f>SWO!AQ90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SWO!AS90</f>
        <v>0</v>
      </c>
      <c r="E11" s="313">
        <f>SWO!AT90</f>
        <v>0</v>
      </c>
      <c r="F11" s="313">
        <f>SWO!AU90</f>
        <v>0</v>
      </c>
      <c r="G11" s="381">
        <f>SWO!AV90</f>
        <v>0</v>
      </c>
      <c r="H11" s="381">
        <f>SWO!AW90</f>
        <v>0</v>
      </c>
      <c r="I11" s="381">
        <f>SWO!AX90</f>
        <v>0</v>
      </c>
      <c r="J11" s="381">
        <f>SWO!AY90</f>
        <v>0</v>
      </c>
      <c r="K11" s="381">
        <f>SWO!AZ90</f>
        <v>0</v>
      </c>
      <c r="L11" s="381">
        <f>SWO!BA90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SWO!BC90</f>
        <v>0</v>
      </c>
      <c r="E12" s="313">
        <f>SWO!BD90</f>
        <v>0</v>
      </c>
      <c r="F12" s="313">
        <f>SWO!BE90</f>
        <v>0</v>
      </c>
      <c r="G12" s="381">
        <f>SWO!BF90</f>
        <v>0</v>
      </c>
      <c r="H12" s="381">
        <f>SWO!BG90</f>
        <v>0</v>
      </c>
      <c r="I12" s="381">
        <f>SWO!BH90</f>
        <v>0</v>
      </c>
      <c r="J12" s="381">
        <f>SWO!BI90</f>
        <v>0</v>
      </c>
      <c r="K12" s="381">
        <f>SWO!BJ90</f>
        <v>0</v>
      </c>
      <c r="L12" s="381">
        <f>SWO!BK90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SWO!BM90</f>
        <v>0</v>
      </c>
      <c r="E13" s="313">
        <f>SWO!BN90</f>
        <v>0</v>
      </c>
      <c r="F13" s="313">
        <f>SWO!BO90</f>
        <v>0</v>
      </c>
      <c r="G13" s="381">
        <f>SWO!BP90</f>
        <v>0</v>
      </c>
      <c r="H13" s="381">
        <f>SWO!BQ90</f>
        <v>0</v>
      </c>
      <c r="I13" s="381">
        <f>SWO!BR90</f>
        <v>0</v>
      </c>
      <c r="J13" s="381">
        <f>SWO!BS90</f>
        <v>0</v>
      </c>
      <c r="K13" s="381">
        <f>SWO!BT90</f>
        <v>0</v>
      </c>
      <c r="L13" s="381">
        <f>SWO!BU90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SWO!BW90</f>
        <v>0</v>
      </c>
      <c r="E14" s="313">
        <f>SWO!BX90</f>
        <v>0</v>
      </c>
      <c r="F14" s="313">
        <f>SWO!BY90</f>
        <v>0</v>
      </c>
      <c r="G14" s="381">
        <f>SWO!BZ90</f>
        <v>0</v>
      </c>
      <c r="H14" s="381">
        <f>SWO!CA90</f>
        <v>0</v>
      </c>
      <c r="I14" s="381">
        <f>SWO!CB90</f>
        <v>0</v>
      </c>
      <c r="J14" s="381">
        <f>SWO!CC90</f>
        <v>0</v>
      </c>
      <c r="K14" s="381">
        <f>SWO!CD90</f>
        <v>0</v>
      </c>
      <c r="L14" s="381">
        <f>SWO!CE90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SWO!CG90</f>
        <v>0</v>
      </c>
      <c r="E15" s="313">
        <f>SWO!CH90</f>
        <v>0</v>
      </c>
      <c r="F15" s="313">
        <f>SWO!CI90</f>
        <v>0</v>
      </c>
      <c r="G15" s="381">
        <f>SWO!CJ90</f>
        <v>0</v>
      </c>
      <c r="H15" s="381">
        <f>SWO!CK90</f>
        <v>0</v>
      </c>
      <c r="I15" s="381">
        <f>SWO!CL90</f>
        <v>0</v>
      </c>
      <c r="J15" s="381">
        <f>SWO!CM90</f>
        <v>0</v>
      </c>
      <c r="K15" s="381">
        <f>SWO!CN90</f>
        <v>0</v>
      </c>
      <c r="L15" s="381">
        <f>SWO!CO90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SWO!CQ90</f>
        <v>0</v>
      </c>
      <c r="E16" s="313">
        <f>SWO!CR90</f>
        <v>0</v>
      </c>
      <c r="F16" s="313">
        <f>SWO!CS90</f>
        <v>0</v>
      </c>
      <c r="G16" s="381">
        <f>SWO!CT90</f>
        <v>0</v>
      </c>
      <c r="H16" s="381">
        <f>SWO!CU90</f>
        <v>0</v>
      </c>
      <c r="I16" s="381">
        <f>SWO!CV90</f>
        <v>0</v>
      </c>
      <c r="J16" s="381">
        <f>SWO!CW90</f>
        <v>0</v>
      </c>
      <c r="K16" s="381">
        <f>SWO!CX90</f>
        <v>0</v>
      </c>
      <c r="L16" s="381">
        <f>SWO!CY90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SWO!DA90</f>
        <v>0</v>
      </c>
      <c r="E17" s="313">
        <f>SWO!DB90</f>
        <v>0</v>
      </c>
      <c r="F17" s="313">
        <f>SWO!DC90</f>
        <v>0</v>
      </c>
      <c r="G17" s="381">
        <f>SWO!DD90</f>
        <v>0</v>
      </c>
      <c r="H17" s="381">
        <f>SWO!DE90</f>
        <v>0</v>
      </c>
      <c r="I17" s="381">
        <f>SWO!DF90</f>
        <v>0</v>
      </c>
      <c r="J17" s="381">
        <f>SWO!DG90</f>
        <v>0</v>
      </c>
      <c r="K17" s="381">
        <f>SWO!DH90</f>
        <v>0</v>
      </c>
      <c r="L17" s="381">
        <f>SWO!DI90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SWO!DK90</f>
        <v>0</v>
      </c>
      <c r="E18" s="313">
        <f>SWO!DL90</f>
        <v>0</v>
      </c>
      <c r="F18" s="313">
        <f>SWO!DM90</f>
        <v>0</v>
      </c>
      <c r="G18" s="381">
        <f>SWO!DN90</f>
        <v>0</v>
      </c>
      <c r="H18" s="381">
        <f>SWO!DO90</f>
        <v>0</v>
      </c>
      <c r="I18" s="381">
        <f>SWO!DP90</f>
        <v>0</v>
      </c>
      <c r="J18" s="381">
        <f>SWO!DQ90</f>
        <v>0</v>
      </c>
      <c r="K18" s="381">
        <f>SWO!DR90</f>
        <v>0</v>
      </c>
      <c r="L18" s="381">
        <f>SWO!DS90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SWO!DU90</f>
        <v>0</v>
      </c>
      <c r="E19" s="313">
        <f>SWO!DV90</f>
        <v>0</v>
      </c>
      <c r="F19" s="313">
        <f>SWO!DW90</f>
        <v>0</v>
      </c>
      <c r="G19" s="381">
        <f>SWO!DX90</f>
        <v>0</v>
      </c>
      <c r="H19" s="381">
        <f>SWO!DY90</f>
        <v>0</v>
      </c>
      <c r="I19" s="381">
        <f>SWO!DZ90</f>
        <v>0</v>
      </c>
      <c r="J19" s="381">
        <f>SWO!EA90</f>
        <v>0</v>
      </c>
      <c r="K19" s="381">
        <f>SWO!EB90</f>
        <v>0</v>
      </c>
      <c r="L19" s="381">
        <f>SWO!EC90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SWO!EE90</f>
        <v>0</v>
      </c>
      <c r="E20" s="313">
        <f>SWO!EF90</f>
        <v>0</v>
      </c>
      <c r="F20" s="313">
        <f>SWO!EG90</f>
        <v>0</v>
      </c>
      <c r="G20" s="381">
        <f>SWO!EH90</f>
        <v>0</v>
      </c>
      <c r="H20" s="381">
        <f>SWO!EI90</f>
        <v>0</v>
      </c>
      <c r="I20" s="381">
        <f>SWO!EJ90</f>
        <v>0</v>
      </c>
      <c r="J20" s="381">
        <f>SWO!EK90</f>
        <v>0</v>
      </c>
      <c r="K20" s="381">
        <f>SWO!EL90</f>
        <v>0</v>
      </c>
      <c r="L20" s="381">
        <f>SWO!EM90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SWO!EO90</f>
        <v>0</v>
      </c>
      <c r="E21" s="313">
        <f>SWO!EP90</f>
        <v>0</v>
      </c>
      <c r="F21" s="313">
        <f>SWO!EQ90</f>
        <v>0</v>
      </c>
      <c r="G21" s="381">
        <f>SWO!ER90</f>
        <v>0</v>
      </c>
      <c r="H21" s="381">
        <f>SWO!ES90</f>
        <v>0</v>
      </c>
      <c r="I21" s="381">
        <f>SWO!ET90</f>
        <v>0</v>
      </c>
      <c r="J21" s="381">
        <f>SWO!EU90</f>
        <v>0</v>
      </c>
      <c r="K21" s="381">
        <f>SWO!EV90</f>
        <v>0</v>
      </c>
      <c r="L21" s="381">
        <f>SWO!EW90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SWO!EY90</f>
        <v>0</v>
      </c>
      <c r="E22" s="313">
        <f>SWO!EZ90</f>
        <v>0</v>
      </c>
      <c r="F22" s="313">
        <f>SWO!FA90</f>
        <v>0</v>
      </c>
      <c r="G22" s="381">
        <f>SWO!FB90</f>
        <v>0</v>
      </c>
      <c r="H22" s="381">
        <f>SWO!FC90</f>
        <v>0</v>
      </c>
      <c r="I22" s="381">
        <f>SWO!FD90</f>
        <v>0</v>
      </c>
      <c r="J22" s="381">
        <f>SWO!FE90</f>
        <v>0</v>
      </c>
      <c r="K22" s="381">
        <f>SWO!FF90</f>
        <v>0</v>
      </c>
      <c r="L22" s="381">
        <f>SWO!FG90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SWO!FI90</f>
        <v>0</v>
      </c>
      <c r="E23" s="313">
        <f>SWO!FJ90</f>
        <v>0</v>
      </c>
      <c r="F23" s="313">
        <f>SWO!FK90</f>
        <v>0</v>
      </c>
      <c r="G23" s="381">
        <f>SWO!FL90</f>
        <v>0</v>
      </c>
      <c r="H23" s="381">
        <f>SWO!FM90</f>
        <v>0</v>
      </c>
      <c r="I23" s="381">
        <f>SWO!FN90</f>
        <v>0</v>
      </c>
      <c r="J23" s="381">
        <f>SWO!FO90</f>
        <v>0</v>
      </c>
      <c r="K23" s="381">
        <f>SWO!FP90</f>
        <v>0</v>
      </c>
      <c r="L23" s="381">
        <f>SWO!FQ90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SWO!FS90</f>
        <v>0</v>
      </c>
      <c r="E24" s="313">
        <f>SWO!FT90</f>
        <v>0</v>
      </c>
      <c r="F24" s="313">
        <f>SWO!FU90</f>
        <v>0</v>
      </c>
      <c r="G24" s="381">
        <f>SWO!FV90</f>
        <v>0</v>
      </c>
      <c r="H24" s="381">
        <f>SWO!FW90</f>
        <v>0</v>
      </c>
      <c r="I24" s="381">
        <f>SWO!FX90</f>
        <v>0</v>
      </c>
      <c r="J24" s="381">
        <f>SWO!FY90</f>
        <v>0</v>
      </c>
      <c r="K24" s="381">
        <f>SWO!FZ90</f>
        <v>0</v>
      </c>
      <c r="L24" s="381">
        <f>SWO!GA90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SWO!GC90</f>
        <v>0</v>
      </c>
      <c r="E25" s="313">
        <f>SWO!GD90</f>
        <v>0</v>
      </c>
      <c r="F25" s="313">
        <f>SWO!GE90</f>
        <v>0</v>
      </c>
      <c r="G25" s="381">
        <f>SWO!GF90</f>
        <v>0</v>
      </c>
      <c r="H25" s="381">
        <f>SWO!GG90</f>
        <v>0</v>
      </c>
      <c r="I25" s="381">
        <f>SWO!GH90</f>
        <v>0</v>
      </c>
      <c r="J25" s="381">
        <f>SWO!GI90</f>
        <v>0</v>
      </c>
      <c r="K25" s="381">
        <f>SWO!GJ90</f>
        <v>0</v>
      </c>
      <c r="L25" s="381">
        <f>SWO!GK90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SWO!GM90</f>
        <v>0</v>
      </c>
      <c r="E26" s="313">
        <f>SWO!GN90</f>
        <v>0</v>
      </c>
      <c r="F26" s="313">
        <f>SWO!GO90</f>
        <v>0</v>
      </c>
      <c r="G26" s="381">
        <f>SWO!GP90</f>
        <v>0</v>
      </c>
      <c r="H26" s="381">
        <f>SWO!GQ90</f>
        <v>0</v>
      </c>
      <c r="I26" s="381">
        <f>SWO!GR90</f>
        <v>0</v>
      </c>
      <c r="J26" s="381">
        <f>SWO!GS90</f>
        <v>0</v>
      </c>
      <c r="K26" s="381">
        <f>SWO!GT90</f>
        <v>0</v>
      </c>
      <c r="L26" s="381">
        <f>SWO!GU90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SWO!GW90</f>
        <v>0</v>
      </c>
      <c r="E27" s="313">
        <f>SWO!GX90</f>
        <v>0</v>
      </c>
      <c r="F27" s="313">
        <f>SWO!GY90</f>
        <v>0</v>
      </c>
      <c r="G27" s="381">
        <f>SWO!GZ90</f>
        <v>0</v>
      </c>
      <c r="H27" s="381">
        <f>SWO!HA90</f>
        <v>0</v>
      </c>
      <c r="I27" s="381">
        <f>SWO!HB90</f>
        <v>0</v>
      </c>
      <c r="J27" s="381">
        <f>SWO!HC90</f>
        <v>0</v>
      </c>
      <c r="K27" s="381">
        <f>SWO!HD90</f>
        <v>0</v>
      </c>
      <c r="L27" s="381">
        <f>SWO!HE90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SWO!HG90</f>
        <v>0</v>
      </c>
      <c r="E28" s="313">
        <f>SWO!HH90</f>
        <v>0</v>
      </c>
      <c r="F28" s="313">
        <f>SWO!HI90</f>
        <v>0</v>
      </c>
      <c r="G28" s="381">
        <f>SWO!HJ90</f>
        <v>0</v>
      </c>
      <c r="H28" s="381">
        <f>SWO!HK90</f>
        <v>0</v>
      </c>
      <c r="I28" s="381">
        <f>SWO!HL90</f>
        <v>0</v>
      </c>
      <c r="J28" s="381">
        <f>SWO!HM90</f>
        <v>0</v>
      </c>
      <c r="K28" s="381">
        <f>SWO!HN90</f>
        <v>0</v>
      </c>
      <c r="L28" s="381">
        <f>SWO!HO90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SWO!HQ90</f>
        <v>0</v>
      </c>
      <c r="E29" s="313">
        <f>SWO!HR90</f>
        <v>0</v>
      </c>
      <c r="F29" s="313">
        <f>SWO!HS90</f>
        <v>0</v>
      </c>
      <c r="G29" s="381">
        <f>SWO!HT90</f>
        <v>0</v>
      </c>
      <c r="H29" s="381">
        <f>SWO!HU90</f>
        <v>0</v>
      </c>
      <c r="I29" s="381">
        <f>SWO!HV90</f>
        <v>0</v>
      </c>
      <c r="J29" s="381">
        <f>SWO!HW90</f>
        <v>0</v>
      </c>
      <c r="K29" s="381">
        <f>SWO!HX90</f>
        <v>0</v>
      </c>
      <c r="L29" s="381">
        <f>SWO!HY90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SWO!IA90</f>
        <v>0</v>
      </c>
      <c r="E30" s="313">
        <f>SWO!IB90</f>
        <v>0</v>
      </c>
      <c r="F30" s="313">
        <f>SWO!IC90</f>
        <v>0</v>
      </c>
      <c r="G30" s="381">
        <f>SWO!ID90</f>
        <v>0</v>
      </c>
      <c r="H30" s="381">
        <f>SWO!IE90</f>
        <v>0</v>
      </c>
      <c r="I30" s="381">
        <f>SWO!IF90</f>
        <v>0</v>
      </c>
      <c r="J30" s="381">
        <f>SWO!IG90</f>
        <v>0</v>
      </c>
      <c r="K30" s="381">
        <f>SWO!IH90</f>
        <v>0</v>
      </c>
      <c r="L30" s="381">
        <f>SWO!II90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SWO!IK90</f>
        <v>0</v>
      </c>
      <c r="E31" s="313">
        <f>SWO!IL90</f>
        <v>0</v>
      </c>
      <c r="F31" s="313">
        <f>SWO!IM90</f>
        <v>0</v>
      </c>
      <c r="G31" s="381">
        <f>SWO!IN90</f>
        <v>0</v>
      </c>
      <c r="H31" s="381">
        <f>SWO!IO90</f>
        <v>0</v>
      </c>
      <c r="I31" s="381">
        <f>SWO!IP90</f>
        <v>0</v>
      </c>
      <c r="J31" s="381">
        <f>SWO!IQ90</f>
        <v>0</v>
      </c>
      <c r="K31" s="381">
        <f>SWO!IR90</f>
        <v>0</v>
      </c>
      <c r="L31" s="381">
        <f>SWO!IS90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SWO!IU90</f>
        <v>0</v>
      </c>
      <c r="E32" s="313">
        <f>SWO!IV90</f>
        <v>0</v>
      </c>
      <c r="F32" s="313">
        <f>SWO!IW90</f>
        <v>0</v>
      </c>
      <c r="G32" s="381">
        <f>SWO!IX90</f>
        <v>0</v>
      </c>
      <c r="H32" s="381">
        <f>SWO!IY90</f>
        <v>0</v>
      </c>
      <c r="I32" s="381">
        <f>SWO!IZ90</f>
        <v>0</v>
      </c>
      <c r="J32" s="381">
        <f>SWO!JA90</f>
        <v>0</v>
      </c>
      <c r="K32" s="381">
        <f>SWO!JB90</f>
        <v>0</v>
      </c>
      <c r="L32" s="381">
        <f>SWO!JC90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SWO!JE90</f>
        <v>0</v>
      </c>
      <c r="E33" s="313">
        <f>SWO!JF90</f>
        <v>0</v>
      </c>
      <c r="F33" s="313">
        <f>SWO!JG90</f>
        <v>0</v>
      </c>
      <c r="G33" s="381">
        <f>SWO!JH90</f>
        <v>0</v>
      </c>
      <c r="H33" s="381">
        <f>SWO!JI90</f>
        <v>0</v>
      </c>
      <c r="I33" s="381">
        <f>SWO!JJ90</f>
        <v>0</v>
      </c>
      <c r="J33" s="381">
        <f>SWO!JK90</f>
        <v>0</v>
      </c>
      <c r="K33" s="381">
        <f>SWO!JL90</f>
        <v>0</v>
      </c>
      <c r="L33" s="381">
        <f>SWO!JM90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SWO!JO90</f>
        <v>0</v>
      </c>
      <c r="E34" s="313">
        <f>SWO!JP90</f>
        <v>0</v>
      </c>
      <c r="F34" s="313">
        <f>SWO!JQ90</f>
        <v>0</v>
      </c>
      <c r="G34" s="381">
        <f>SWO!JR90</f>
        <v>0</v>
      </c>
      <c r="H34" s="381">
        <f>SWO!JS90</f>
        <v>0</v>
      </c>
      <c r="I34" s="381">
        <f>SWO!JT90</f>
        <v>0</v>
      </c>
      <c r="J34" s="381">
        <f>SWO!JU90</f>
        <v>0</v>
      </c>
      <c r="K34" s="381">
        <f>SWO!JV90</f>
        <v>0</v>
      </c>
      <c r="L34" s="381">
        <f>SWO!JW90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SWO!JY90</f>
        <v>0</v>
      </c>
      <c r="E35" s="313">
        <f>SWO!JZ90</f>
        <v>0</v>
      </c>
      <c r="F35" s="313">
        <f>SWO!KA90</f>
        <v>0</v>
      </c>
      <c r="G35" s="381">
        <f>SWO!KB90</f>
        <v>0</v>
      </c>
      <c r="H35" s="381">
        <f>SWO!KC90</f>
        <v>0</v>
      </c>
      <c r="I35" s="381">
        <f>SWO!KD90</f>
        <v>0</v>
      </c>
      <c r="J35" s="381">
        <f>SWO!KE90</f>
        <v>0</v>
      </c>
      <c r="K35" s="381">
        <f>SWO!KF90</f>
        <v>0</v>
      </c>
      <c r="L35" s="381">
        <f>SWO!KG90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SWO!KI90</f>
        <v>0</v>
      </c>
      <c r="E36" s="313">
        <f>SWO!KJ90</f>
        <v>0</v>
      </c>
      <c r="F36" s="313">
        <f>SWO!KK90</f>
        <v>0</v>
      </c>
      <c r="G36" s="381">
        <f>SWO!KL90</f>
        <v>0</v>
      </c>
      <c r="H36" s="381">
        <f>SWO!KM90</f>
        <v>0</v>
      </c>
      <c r="I36" s="381">
        <f>SWO!KN90</f>
        <v>0</v>
      </c>
      <c r="J36" s="381">
        <f>SWO!KO90</f>
        <v>0</v>
      </c>
      <c r="K36" s="381">
        <f>SWO!KP90</f>
        <v>0</v>
      </c>
      <c r="L36" s="381">
        <f>SWO!KQ90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SWO!KS90</f>
        <v>0</v>
      </c>
      <c r="E37" s="313">
        <f>SWO!KT90</f>
        <v>0</v>
      </c>
      <c r="F37" s="313">
        <f>SWO!KU90</f>
        <v>0</v>
      </c>
      <c r="G37" s="381">
        <f>SWO!KV90</f>
        <v>0</v>
      </c>
      <c r="H37" s="381">
        <f>SWO!KW90</f>
        <v>0</v>
      </c>
      <c r="I37" s="381">
        <f>SWO!KX90</f>
        <v>0</v>
      </c>
      <c r="J37" s="381">
        <f>SWO!KY90</f>
        <v>0</v>
      </c>
      <c r="K37" s="381">
        <f>SWO!KZ90</f>
        <v>0</v>
      </c>
      <c r="L37" s="381">
        <f>SWO!LA90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SWO!LC90</f>
        <v>0</v>
      </c>
      <c r="E38" s="313">
        <f>SWO!LD90</f>
        <v>0</v>
      </c>
      <c r="F38" s="313">
        <f>SWO!LE90</f>
        <v>0</v>
      </c>
      <c r="G38" s="381">
        <f>SWO!LF90</f>
        <v>0</v>
      </c>
      <c r="H38" s="381">
        <f>SWO!LG90</f>
        <v>0</v>
      </c>
      <c r="I38" s="381">
        <f>SWO!LH90</f>
        <v>0</v>
      </c>
      <c r="J38" s="381">
        <f>SWO!LI90</f>
        <v>0</v>
      </c>
      <c r="K38" s="381">
        <f>SWO!LJ90</f>
        <v>0</v>
      </c>
      <c r="L38" s="381">
        <f>SWO!LK90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SWO!LM90</f>
        <v>0</v>
      </c>
      <c r="E39" s="313">
        <f>SWO!LN90</f>
        <v>0</v>
      </c>
      <c r="F39" s="313">
        <f>SWO!LO90</f>
        <v>0</v>
      </c>
      <c r="G39" s="381">
        <f>SWO!LP90</f>
        <v>0</v>
      </c>
      <c r="H39" s="381">
        <f>SWO!LQ90</f>
        <v>0</v>
      </c>
      <c r="I39" s="381">
        <f>SWO!LR90</f>
        <v>0</v>
      </c>
      <c r="J39" s="381">
        <f>SWO!LS90</f>
        <v>0</v>
      </c>
      <c r="K39" s="381">
        <f>SWO!LT90</f>
        <v>0</v>
      </c>
      <c r="L39" s="381">
        <f>SWO!LU90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SWO!MQ90</f>
        <v>0</v>
      </c>
      <c r="E41" s="331">
        <f>SWO!MR90</f>
        <v>0</v>
      </c>
      <c r="F41" s="331">
        <f>SWO!MS90</f>
        <v>0</v>
      </c>
      <c r="G41" s="383">
        <f>SWO!MT90</f>
        <v>0</v>
      </c>
      <c r="H41" s="383">
        <f>SWO!MU90</f>
        <v>0</v>
      </c>
      <c r="I41" s="383">
        <f>SWO!MV90</f>
        <v>0</v>
      </c>
      <c r="J41" s="383">
        <f>SWO!MW90</f>
        <v>0</v>
      </c>
      <c r="K41" s="383">
        <f>SWO!MX90</f>
        <v>0</v>
      </c>
      <c r="L41" s="383">
        <f>SWO!MY90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19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386</v>
      </c>
      <c r="B3" s="1726"/>
      <c r="C3" s="1748" t="s">
        <v>475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15</v>
      </c>
      <c r="D7" s="313">
        <f>SWO!E91</f>
        <v>0</v>
      </c>
      <c r="E7" s="313">
        <f>SWO!F91</f>
        <v>0</v>
      </c>
      <c r="F7" s="313">
        <f>SWO!G91</f>
        <v>0</v>
      </c>
      <c r="G7" s="381">
        <v>0</v>
      </c>
      <c r="H7" s="381">
        <f>SWO!I91</f>
        <v>0</v>
      </c>
      <c r="I7" s="381">
        <f>SWO!J91</f>
        <v>0</v>
      </c>
      <c r="J7" s="381">
        <f>SWO!K91</f>
        <v>0</v>
      </c>
      <c r="K7" s="381">
        <f>SWO!L91</f>
        <v>0</v>
      </c>
      <c r="L7" s="381">
        <f>SWO!M91</f>
        <v>0</v>
      </c>
      <c r="M7" s="308">
        <f>F7/C7*100</f>
        <v>0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7</v>
      </c>
      <c r="D8" s="313">
        <f>SWO!O91</f>
        <v>0</v>
      </c>
      <c r="E8" s="313">
        <f>SWO!P91</f>
        <v>0</v>
      </c>
      <c r="F8" s="313">
        <f>SWO!Q91</f>
        <v>0</v>
      </c>
      <c r="G8" s="381">
        <v>0</v>
      </c>
      <c r="H8" s="381">
        <f>SWO!S91</f>
        <v>0</v>
      </c>
      <c r="I8" s="381">
        <f>SWO!T91</f>
        <v>0</v>
      </c>
      <c r="J8" s="381">
        <f>SWO!U91</f>
        <v>0</v>
      </c>
      <c r="K8" s="381">
        <f>SWO!V91</f>
        <v>0</v>
      </c>
      <c r="L8" s="381">
        <f>SWO!W91</f>
        <v>0</v>
      </c>
      <c r="M8" s="299">
        <f t="shared" ref="M8:M43" si="0">F8/C8*100</f>
        <v>0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7</v>
      </c>
      <c r="D9" s="313">
        <f>SWO!Y91</f>
        <v>0</v>
      </c>
      <c r="E9" s="313">
        <f>SWO!Z91</f>
        <v>0</v>
      </c>
      <c r="F9" s="313">
        <f>SWO!AA91</f>
        <v>0</v>
      </c>
      <c r="G9" s="381">
        <v>0</v>
      </c>
      <c r="H9" s="381">
        <f>SWO!AC91</f>
        <v>0</v>
      </c>
      <c r="I9" s="381">
        <f>SWO!AD91</f>
        <v>0</v>
      </c>
      <c r="J9" s="381">
        <f>SWO!AE91</f>
        <v>0</v>
      </c>
      <c r="K9" s="381">
        <f>SWO!AF91</f>
        <v>0</v>
      </c>
      <c r="L9" s="381">
        <f>SWO!AG91</f>
        <v>0</v>
      </c>
      <c r="M9" s="299">
        <f t="shared" si="0"/>
        <v>0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30</v>
      </c>
      <c r="D10" s="313">
        <f>SWO!AI91</f>
        <v>17</v>
      </c>
      <c r="E10" s="313">
        <f>SWO!AJ91</f>
        <v>7.0000000000000007E-2</v>
      </c>
      <c r="F10" s="313">
        <f>SWO!AK91</f>
        <v>21.7</v>
      </c>
      <c r="G10" s="381">
        <v>0</v>
      </c>
      <c r="H10" s="381">
        <f>SWO!AM91</f>
        <v>0</v>
      </c>
      <c r="I10" s="381">
        <f>SWO!AN91</f>
        <v>0</v>
      </c>
      <c r="J10" s="381">
        <f>SWO!AO91</f>
        <v>0</v>
      </c>
      <c r="K10" s="381">
        <f>SWO!AP91</f>
        <v>0</v>
      </c>
      <c r="L10" s="381">
        <f>SWO!AQ91</f>
        <v>0</v>
      </c>
      <c r="M10" s="299">
        <f t="shared" si="0"/>
        <v>72.333333333333329</v>
      </c>
      <c r="N10" s="299">
        <f t="shared" si="1"/>
        <v>127.64705882352941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7</v>
      </c>
      <c r="D11" s="313">
        <f>SWO!AS91</f>
        <v>0</v>
      </c>
      <c r="E11" s="313">
        <f>SWO!AT91</f>
        <v>0</v>
      </c>
      <c r="F11" s="313">
        <f>SWO!AU91</f>
        <v>0</v>
      </c>
      <c r="G11" s="381">
        <v>0</v>
      </c>
      <c r="H11" s="381">
        <f>SWO!AW91</f>
        <v>0</v>
      </c>
      <c r="I11" s="381">
        <f>SWO!AX91</f>
        <v>0</v>
      </c>
      <c r="J11" s="381">
        <f>SWO!AY91</f>
        <v>0</v>
      </c>
      <c r="K11" s="381">
        <f>SWO!AZ91</f>
        <v>0</v>
      </c>
      <c r="L11" s="381">
        <f>SWO!BA91</f>
        <v>0</v>
      </c>
      <c r="M11" s="299">
        <f t="shared" si="0"/>
        <v>0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35</v>
      </c>
      <c r="D12" s="313">
        <f>SWO!BC91</f>
        <v>10</v>
      </c>
      <c r="E12" s="313">
        <f>SWO!BD91</f>
        <v>0.8</v>
      </c>
      <c r="F12" s="313">
        <f>SWO!BE91</f>
        <v>16.11</v>
      </c>
      <c r="G12" s="381">
        <v>0</v>
      </c>
      <c r="H12" s="381">
        <f>SWO!BG91</f>
        <v>0</v>
      </c>
      <c r="I12" s="381">
        <f>SWO!BH91</f>
        <v>0</v>
      </c>
      <c r="J12" s="381">
        <f>SWO!BI91</f>
        <v>0</v>
      </c>
      <c r="K12" s="381">
        <f>SWO!BJ91</f>
        <v>0</v>
      </c>
      <c r="L12" s="381">
        <f>SWO!BK91</f>
        <v>0</v>
      </c>
      <c r="M12" s="299">
        <f t="shared" si="0"/>
        <v>46.028571428571425</v>
      </c>
      <c r="N12" s="299">
        <f t="shared" si="1"/>
        <v>161.1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2</v>
      </c>
      <c r="D13" s="313">
        <f>SWO!BM91</f>
        <v>0</v>
      </c>
      <c r="E13" s="313">
        <f>SWO!BN91</f>
        <v>0</v>
      </c>
      <c r="F13" s="313">
        <f>SWO!BO91</f>
        <v>0</v>
      </c>
      <c r="G13" s="381">
        <v>0</v>
      </c>
      <c r="H13" s="381">
        <f>SWO!BQ91</f>
        <v>0</v>
      </c>
      <c r="I13" s="381">
        <f>SWO!BR91</f>
        <v>0</v>
      </c>
      <c r="J13" s="381">
        <f>SWO!BS91</f>
        <v>0</v>
      </c>
      <c r="K13" s="381">
        <f>SWO!BT91</f>
        <v>0</v>
      </c>
      <c r="L13" s="381">
        <f>SWO!BU91</f>
        <v>0</v>
      </c>
      <c r="M13" s="299">
        <f t="shared" si="0"/>
        <v>0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5</v>
      </c>
      <c r="D14" s="313">
        <f>SWO!BW91</f>
        <v>0</v>
      </c>
      <c r="E14" s="313">
        <f>SWO!BX91</f>
        <v>0</v>
      </c>
      <c r="F14" s="313">
        <f>SWO!BY91</f>
        <v>0</v>
      </c>
      <c r="G14" s="381">
        <v>0</v>
      </c>
      <c r="H14" s="381">
        <f>SWO!CA91</f>
        <v>0</v>
      </c>
      <c r="I14" s="381">
        <f>SWO!CB91</f>
        <v>0</v>
      </c>
      <c r="J14" s="381">
        <f>SWO!CC91</f>
        <v>0</v>
      </c>
      <c r="K14" s="381">
        <f>SWO!CD91</f>
        <v>0</v>
      </c>
      <c r="L14" s="381">
        <f>SWO!CE91</f>
        <v>0</v>
      </c>
      <c r="M14" s="299">
        <f t="shared" si="0"/>
        <v>0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5</v>
      </c>
      <c r="D15" s="313">
        <f>SWO!CG91</f>
        <v>0</v>
      </c>
      <c r="E15" s="313">
        <f>SWO!CH91</f>
        <v>0</v>
      </c>
      <c r="F15" s="313">
        <f>SWO!CI91</f>
        <v>0</v>
      </c>
      <c r="G15" s="381">
        <v>0</v>
      </c>
      <c r="H15" s="381">
        <f>SWO!CK91</f>
        <v>0</v>
      </c>
      <c r="I15" s="381">
        <f>SWO!CL91</f>
        <v>0</v>
      </c>
      <c r="J15" s="381">
        <f>SWO!CM91</f>
        <v>0</v>
      </c>
      <c r="K15" s="381">
        <f>SWO!CN91</f>
        <v>0</v>
      </c>
      <c r="L15" s="381">
        <f>SWO!CO91</f>
        <v>0</v>
      </c>
      <c r="M15" s="299">
        <f t="shared" si="0"/>
        <v>0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5</v>
      </c>
      <c r="D16" s="313">
        <f>SWO!CQ91</f>
        <v>0</v>
      </c>
      <c r="E16" s="313">
        <f>SWO!CR91</f>
        <v>0</v>
      </c>
      <c r="F16" s="313">
        <f>SWO!CS91</f>
        <v>0</v>
      </c>
      <c r="G16" s="381">
        <v>0</v>
      </c>
      <c r="H16" s="381">
        <f>SWO!CU91</f>
        <v>0</v>
      </c>
      <c r="I16" s="381">
        <f>SWO!CV91</f>
        <v>0</v>
      </c>
      <c r="J16" s="381">
        <f>SWO!CW91</f>
        <v>0</v>
      </c>
      <c r="K16" s="381">
        <f>SWO!CX91</f>
        <v>0</v>
      </c>
      <c r="L16" s="381">
        <f>SWO!CY91</f>
        <v>0</v>
      </c>
      <c r="M16" s="299">
        <f t="shared" si="0"/>
        <v>0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5</v>
      </c>
      <c r="D17" s="313">
        <f>SWO!DA91</f>
        <v>0</v>
      </c>
      <c r="E17" s="313">
        <f>SWO!DB91</f>
        <v>0</v>
      </c>
      <c r="F17" s="313">
        <f>SWO!DC91</f>
        <v>3.83</v>
      </c>
      <c r="G17" s="381">
        <v>0</v>
      </c>
      <c r="H17" s="381">
        <f>SWO!DE91</f>
        <v>0</v>
      </c>
      <c r="I17" s="381">
        <f>SWO!DF91</f>
        <v>0</v>
      </c>
      <c r="J17" s="381">
        <f>SWO!DG91</f>
        <v>0</v>
      </c>
      <c r="K17" s="381">
        <f>SWO!DH91</f>
        <v>0</v>
      </c>
      <c r="L17" s="381">
        <f>SWO!DI91</f>
        <v>0</v>
      </c>
      <c r="M17" s="299">
        <f t="shared" si="0"/>
        <v>76.599999999999994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20</v>
      </c>
      <c r="D18" s="313">
        <f>SWO!DK91</f>
        <v>25</v>
      </c>
      <c r="E18" s="313">
        <f>SWO!DL91</f>
        <v>2.2599999999999998</v>
      </c>
      <c r="F18" s="313">
        <f>SWO!DM91</f>
        <v>23.54</v>
      </c>
      <c r="G18" s="381">
        <v>0</v>
      </c>
      <c r="H18" s="381">
        <f>SWO!DO91</f>
        <v>0</v>
      </c>
      <c r="I18" s="381">
        <f>SWO!DP91</f>
        <v>0</v>
      </c>
      <c r="J18" s="381">
        <f>SWO!DQ91</f>
        <v>0</v>
      </c>
      <c r="K18" s="381">
        <f>SWO!DR91</f>
        <v>0</v>
      </c>
      <c r="L18" s="381">
        <f>SWO!DS91</f>
        <v>0</v>
      </c>
      <c r="M18" s="299">
        <f t="shared" si="0"/>
        <v>117.7</v>
      </c>
      <c r="N18" s="299">
        <f t="shared" si="1"/>
        <v>94.16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5</v>
      </c>
      <c r="D19" s="313">
        <f>SWO!DU91</f>
        <v>5</v>
      </c>
      <c r="E19" s="313">
        <f>SWO!DV91</f>
        <v>0.39</v>
      </c>
      <c r="F19" s="313">
        <f>SWO!DW91</f>
        <v>4.6399999999999997</v>
      </c>
      <c r="G19" s="381">
        <v>0</v>
      </c>
      <c r="H19" s="381">
        <f>SWO!DY91</f>
        <v>0</v>
      </c>
      <c r="I19" s="381">
        <f>SWO!DZ91</f>
        <v>0</v>
      </c>
      <c r="J19" s="381">
        <f>SWO!EA91</f>
        <v>0</v>
      </c>
      <c r="K19" s="381">
        <f>SWO!EB91</f>
        <v>0</v>
      </c>
      <c r="L19" s="381">
        <f>SWO!EC91</f>
        <v>0</v>
      </c>
      <c r="M19" s="299">
        <f t="shared" si="0"/>
        <v>92.8</v>
      </c>
      <c r="N19" s="299">
        <f t="shared" si="1"/>
        <v>92.8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13</v>
      </c>
      <c r="D20" s="313">
        <f>SWO!EE91</f>
        <v>12</v>
      </c>
      <c r="E20" s="313">
        <f>SWO!EF91</f>
        <v>1</v>
      </c>
      <c r="F20" s="313">
        <f>SWO!EG91</f>
        <v>11.99</v>
      </c>
      <c r="G20" s="381">
        <v>0</v>
      </c>
      <c r="H20" s="381">
        <f>SWO!EI91</f>
        <v>0</v>
      </c>
      <c r="I20" s="381">
        <f>SWO!EJ91</f>
        <v>0</v>
      </c>
      <c r="J20" s="381">
        <f>SWO!EK91</f>
        <v>0</v>
      </c>
      <c r="K20" s="381">
        <f>SWO!EL91</f>
        <v>0</v>
      </c>
      <c r="L20" s="381">
        <f>SWO!EM91</f>
        <v>0</v>
      </c>
      <c r="M20" s="299">
        <f t="shared" si="0"/>
        <v>92.230769230769226</v>
      </c>
      <c r="N20" s="299">
        <f t="shared" si="1"/>
        <v>99.916666666666671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5</v>
      </c>
      <c r="D21" s="313">
        <f>SWO!EO91</f>
        <v>0</v>
      </c>
      <c r="E21" s="313">
        <f>SWO!EP91</f>
        <v>0</v>
      </c>
      <c r="F21" s="313">
        <f>SWO!EQ91</f>
        <v>0</v>
      </c>
      <c r="G21" s="381">
        <v>0</v>
      </c>
      <c r="H21" s="381">
        <f>SWO!ES91</f>
        <v>0</v>
      </c>
      <c r="I21" s="381">
        <f>SWO!ET91</f>
        <v>0</v>
      </c>
      <c r="J21" s="381">
        <f>SWO!EU91</f>
        <v>0</v>
      </c>
      <c r="K21" s="381">
        <f>SWO!EV91</f>
        <v>0</v>
      </c>
      <c r="L21" s="381">
        <f>SWO!EW91</f>
        <v>0</v>
      </c>
      <c r="M21" s="299">
        <f t="shared" si="0"/>
        <v>0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8</v>
      </c>
      <c r="D22" s="313">
        <f>SWO!EY91</f>
        <v>7.6</v>
      </c>
      <c r="E22" s="313">
        <f>SWO!EZ91</f>
        <v>0.62</v>
      </c>
      <c r="F22" s="313">
        <f>SWO!FA91</f>
        <v>7.38</v>
      </c>
      <c r="G22" s="381">
        <v>0</v>
      </c>
      <c r="H22" s="381">
        <f>SWO!FC91</f>
        <v>1</v>
      </c>
      <c r="I22" s="381">
        <f>SWO!FD91</f>
        <v>1</v>
      </c>
      <c r="J22" s="381">
        <f>SWO!FE91</f>
        <v>0</v>
      </c>
      <c r="K22" s="381">
        <f>SWO!FF91</f>
        <v>1</v>
      </c>
      <c r="L22" s="381">
        <f>SWO!FG91</f>
        <v>1</v>
      </c>
      <c r="M22" s="299">
        <f t="shared" si="0"/>
        <v>92.25</v>
      </c>
      <c r="N22" s="299">
        <f t="shared" si="1"/>
        <v>97.10526315789474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5</v>
      </c>
      <c r="D23" s="313">
        <f>SWO!FI91</f>
        <v>0</v>
      </c>
      <c r="E23" s="313">
        <f>SWO!FJ91</f>
        <v>0</v>
      </c>
      <c r="F23" s="313">
        <f>SWO!FK91</f>
        <v>0</v>
      </c>
      <c r="G23" s="381">
        <v>0</v>
      </c>
      <c r="H23" s="381">
        <f>SWO!FM91</f>
        <v>0</v>
      </c>
      <c r="I23" s="381">
        <f>SWO!FN91</f>
        <v>0</v>
      </c>
      <c r="J23" s="381">
        <f>SWO!FO91</f>
        <v>0</v>
      </c>
      <c r="K23" s="381">
        <f>SWO!FP91</f>
        <v>0</v>
      </c>
      <c r="L23" s="381">
        <f>SWO!FQ91</f>
        <v>0</v>
      </c>
      <c r="M23" s="299">
        <f t="shared" si="0"/>
        <v>0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4</v>
      </c>
      <c r="D24" s="313">
        <f>SWO!FS91</f>
        <v>4.1399999999999997</v>
      </c>
      <c r="E24" s="313">
        <f>SWO!FT91</f>
        <v>3.6</v>
      </c>
      <c r="F24" s="313">
        <f>SWO!FU91</f>
        <v>3.6</v>
      </c>
      <c r="G24" s="381">
        <v>0</v>
      </c>
      <c r="H24" s="381">
        <f>SWO!FW91</f>
        <v>0</v>
      </c>
      <c r="I24" s="381">
        <f>SWO!FX91</f>
        <v>0</v>
      </c>
      <c r="J24" s="381">
        <f>SWO!FY91</f>
        <v>0</v>
      </c>
      <c r="K24" s="381">
        <f>SWO!FZ91</f>
        <v>0</v>
      </c>
      <c r="L24" s="381">
        <f>SWO!GA91</f>
        <v>0</v>
      </c>
      <c r="M24" s="299">
        <f t="shared" si="0"/>
        <v>90</v>
      </c>
      <c r="N24" s="299">
        <f t="shared" si="1"/>
        <v>86.956521739130437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5</v>
      </c>
      <c r="D25" s="313">
        <f>SWO!GC91</f>
        <v>0</v>
      </c>
      <c r="E25" s="313">
        <f>SWO!GD91</f>
        <v>0</v>
      </c>
      <c r="F25" s="313">
        <f>SWO!GE91</f>
        <v>0</v>
      </c>
      <c r="G25" s="381">
        <v>0</v>
      </c>
      <c r="H25" s="381">
        <f>SWO!GG91</f>
        <v>0</v>
      </c>
      <c r="I25" s="381">
        <f>SWO!GH91</f>
        <v>0</v>
      </c>
      <c r="J25" s="381">
        <f>SWO!GI91</f>
        <v>0</v>
      </c>
      <c r="K25" s="381">
        <f>SWO!GJ91</f>
        <v>0</v>
      </c>
      <c r="L25" s="381">
        <f>SWO!GK91</f>
        <v>0</v>
      </c>
      <c r="M25" s="299">
        <f t="shared" si="0"/>
        <v>0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5</v>
      </c>
      <c r="D26" s="313">
        <f>SWO!GM91</f>
        <v>0</v>
      </c>
      <c r="E26" s="313">
        <f>SWO!GN91</f>
        <v>0</v>
      </c>
      <c r="F26" s="313">
        <f>SWO!GO91</f>
        <v>0</v>
      </c>
      <c r="G26" s="381">
        <v>0</v>
      </c>
      <c r="H26" s="381">
        <f>SWO!GQ91</f>
        <v>0</v>
      </c>
      <c r="I26" s="381">
        <f>SWO!GR91</f>
        <v>0</v>
      </c>
      <c r="J26" s="381">
        <f>SWO!GS91</f>
        <v>0</v>
      </c>
      <c r="K26" s="381">
        <f>SWO!GT91</f>
        <v>0</v>
      </c>
      <c r="L26" s="381">
        <f>SWO!GU91</f>
        <v>0</v>
      </c>
      <c r="M26" s="299">
        <f t="shared" si="0"/>
        <v>0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10</v>
      </c>
      <c r="D27" s="313">
        <f>SWO!GW91</f>
        <v>11</v>
      </c>
      <c r="E27" s="313">
        <f>SWO!GX91</f>
        <v>0.79</v>
      </c>
      <c r="F27" s="313">
        <f>SWO!GY91</f>
        <v>10.66</v>
      </c>
      <c r="G27" s="381">
        <v>0</v>
      </c>
      <c r="H27" s="381">
        <f>SWO!HA91</f>
        <v>0</v>
      </c>
      <c r="I27" s="381">
        <f>SWO!HB91</f>
        <v>0</v>
      </c>
      <c r="J27" s="381">
        <f>SWO!HC91</f>
        <v>0</v>
      </c>
      <c r="K27" s="381">
        <f>SWO!HD91</f>
        <v>0</v>
      </c>
      <c r="L27" s="381">
        <f>SWO!HE91</f>
        <v>0</v>
      </c>
      <c r="M27" s="299">
        <f t="shared" si="0"/>
        <v>106.60000000000001</v>
      </c>
      <c r="N27" s="299">
        <f t="shared" si="1"/>
        <v>96.909090909090907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5</v>
      </c>
      <c r="D28" s="313">
        <f>SWO!HG91</f>
        <v>0</v>
      </c>
      <c r="E28" s="313">
        <f>SWO!HH91</f>
        <v>0</v>
      </c>
      <c r="F28" s="313">
        <f>SWO!HI91</f>
        <v>0</v>
      </c>
      <c r="G28" s="381">
        <v>0</v>
      </c>
      <c r="H28" s="381">
        <f>SWO!HK91</f>
        <v>0</v>
      </c>
      <c r="I28" s="381">
        <f>SWO!HL91</f>
        <v>0</v>
      </c>
      <c r="J28" s="381">
        <f>SWO!HM91</f>
        <v>0</v>
      </c>
      <c r="K28" s="381">
        <f>SWO!HN91</f>
        <v>0</v>
      </c>
      <c r="L28" s="381">
        <f>SWO!HO91</f>
        <v>0</v>
      </c>
      <c r="M28" s="299">
        <f t="shared" si="0"/>
        <v>0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15</v>
      </c>
      <c r="D29" s="313">
        <f>SWO!HQ91</f>
        <v>10</v>
      </c>
      <c r="E29" s="313">
        <f>SWO!HR91</f>
        <v>0.08</v>
      </c>
      <c r="F29" s="313">
        <f>SWO!HS91</f>
        <v>14.92</v>
      </c>
      <c r="G29" s="381">
        <v>0</v>
      </c>
      <c r="H29" s="381">
        <f>SWO!HU91</f>
        <v>3</v>
      </c>
      <c r="I29" s="381">
        <f>SWO!HV91</f>
        <v>3</v>
      </c>
      <c r="J29" s="381">
        <f>SWO!HW91</f>
        <v>0</v>
      </c>
      <c r="K29" s="381">
        <f>SWO!HX91</f>
        <v>3</v>
      </c>
      <c r="L29" s="381">
        <f>SWO!HY91</f>
        <v>3</v>
      </c>
      <c r="M29" s="299">
        <f t="shared" si="0"/>
        <v>99.466666666666669</v>
      </c>
      <c r="N29" s="299">
        <f t="shared" si="1"/>
        <v>149.19999999999999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</v>
      </c>
      <c r="D30" s="313">
        <f>SWO!IA91</f>
        <v>0</v>
      </c>
      <c r="E30" s="313">
        <f>SWO!IB91</f>
        <v>0</v>
      </c>
      <c r="F30" s="313">
        <f>SWO!IC91</f>
        <v>0</v>
      </c>
      <c r="G30" s="381">
        <v>0</v>
      </c>
      <c r="H30" s="381">
        <f>SWO!IE91</f>
        <v>0</v>
      </c>
      <c r="I30" s="381">
        <f>SWO!IF91</f>
        <v>0</v>
      </c>
      <c r="J30" s="381">
        <f>SWO!IG91</f>
        <v>0</v>
      </c>
      <c r="K30" s="381">
        <f>SWO!IH91</f>
        <v>0</v>
      </c>
      <c r="L30" s="381">
        <f>SWO!II91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3</v>
      </c>
      <c r="D31" s="313">
        <f>SWO!IK91</f>
        <v>1</v>
      </c>
      <c r="E31" s="313">
        <f>SWO!IL91</f>
        <v>0</v>
      </c>
      <c r="F31" s="313">
        <f>SWO!IM91</f>
        <v>1</v>
      </c>
      <c r="G31" s="381">
        <v>0</v>
      </c>
      <c r="H31" s="381">
        <f>SWO!IO91</f>
        <v>0</v>
      </c>
      <c r="I31" s="381">
        <f>SWO!IP91</f>
        <v>0</v>
      </c>
      <c r="J31" s="381">
        <f>SWO!IQ91</f>
        <v>0</v>
      </c>
      <c r="K31" s="381">
        <f>SWO!IR91</f>
        <v>0</v>
      </c>
      <c r="L31" s="381">
        <f>SWO!IS91</f>
        <v>0</v>
      </c>
      <c r="M31" s="299">
        <f t="shared" si="0"/>
        <v>33.333333333333329</v>
      </c>
      <c r="N31" s="299">
        <f t="shared" si="1"/>
        <v>100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25</v>
      </c>
      <c r="D32" s="313">
        <f>SWO!IU91</f>
        <v>18</v>
      </c>
      <c r="E32" s="313">
        <f>SWO!IV91</f>
        <v>1.54</v>
      </c>
      <c r="F32" s="313">
        <f>SWO!IW91</f>
        <v>19.649999999999999</v>
      </c>
      <c r="G32" s="381">
        <v>0</v>
      </c>
      <c r="H32" s="381">
        <f>SWO!IY91</f>
        <v>0</v>
      </c>
      <c r="I32" s="381">
        <f>SWO!IZ91</f>
        <v>0</v>
      </c>
      <c r="J32" s="381">
        <f>SWO!JA91</f>
        <v>0</v>
      </c>
      <c r="K32" s="381">
        <f>SWO!JB91</f>
        <v>0</v>
      </c>
      <c r="L32" s="381">
        <f>SWO!JC91</f>
        <v>0</v>
      </c>
      <c r="M32" s="299">
        <f t="shared" si="0"/>
        <v>78.599999999999994</v>
      </c>
      <c r="N32" s="299">
        <f t="shared" si="1"/>
        <v>109.16666666666666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5</v>
      </c>
      <c r="D33" s="313">
        <f>SWO!JE91</f>
        <v>8</v>
      </c>
      <c r="E33" s="313">
        <f>SWO!JF91</f>
        <v>0.1</v>
      </c>
      <c r="F33" s="313">
        <f>SWO!JG91</f>
        <v>8</v>
      </c>
      <c r="G33" s="381">
        <v>0</v>
      </c>
      <c r="H33" s="381">
        <f>SWO!JI91</f>
        <v>0</v>
      </c>
      <c r="I33" s="381">
        <f>SWO!JJ91</f>
        <v>0</v>
      </c>
      <c r="J33" s="381">
        <f>SWO!JK91</f>
        <v>0</v>
      </c>
      <c r="K33" s="381">
        <f>SWO!JL91</f>
        <v>0</v>
      </c>
      <c r="L33" s="381">
        <f>SWO!JM91</f>
        <v>0</v>
      </c>
      <c r="M33" s="299">
        <f t="shared" si="0"/>
        <v>160</v>
      </c>
      <c r="N33" s="299">
        <f t="shared" si="1"/>
        <v>100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5</v>
      </c>
      <c r="D34" s="313">
        <f>SWO!JO91</f>
        <v>9</v>
      </c>
      <c r="E34" s="313">
        <f>SWO!JP91</f>
        <v>0</v>
      </c>
      <c r="F34" s="313">
        <f>SWO!JQ91</f>
        <v>9.1999999999999993</v>
      </c>
      <c r="G34" s="381">
        <v>0</v>
      </c>
      <c r="H34" s="381">
        <f>SWO!JS91</f>
        <v>0</v>
      </c>
      <c r="I34" s="381">
        <f>SWO!JT91</f>
        <v>0</v>
      </c>
      <c r="J34" s="381">
        <f>SWO!JU91</f>
        <v>0</v>
      </c>
      <c r="K34" s="381">
        <f>SWO!JV91</f>
        <v>0</v>
      </c>
      <c r="L34" s="381">
        <f>SWO!JW91</f>
        <v>0</v>
      </c>
      <c r="M34" s="299">
        <f t="shared" si="0"/>
        <v>184</v>
      </c>
      <c r="N34" s="299">
        <f t="shared" si="1"/>
        <v>102.22222222222221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15</v>
      </c>
      <c r="D35" s="313">
        <f>SWO!JY91</f>
        <v>9</v>
      </c>
      <c r="E35" s="313">
        <f>SWO!JZ91</f>
        <v>1.05</v>
      </c>
      <c r="F35" s="313">
        <f>SWO!KA91</f>
        <v>8.4600000000000009</v>
      </c>
      <c r="G35" s="381">
        <v>0</v>
      </c>
      <c r="H35" s="381">
        <f>SWO!KC91</f>
        <v>3</v>
      </c>
      <c r="I35" s="381">
        <f>SWO!KD91</f>
        <v>3</v>
      </c>
      <c r="J35" s="381">
        <f>SWO!KE91</f>
        <v>0</v>
      </c>
      <c r="K35" s="381">
        <f>SWO!KF91</f>
        <v>3</v>
      </c>
      <c r="L35" s="381">
        <f>SWO!KG91</f>
        <v>3</v>
      </c>
      <c r="M35" s="299">
        <f t="shared" si="0"/>
        <v>56.400000000000006</v>
      </c>
      <c r="N35" s="299">
        <f t="shared" si="1"/>
        <v>94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5</v>
      </c>
      <c r="D36" s="313">
        <f>SWO!KI91</f>
        <v>12</v>
      </c>
      <c r="E36" s="313">
        <f>SWO!KJ91</f>
        <v>0.23</v>
      </c>
      <c r="F36" s="313">
        <f>SWO!KK91</f>
        <v>12.3</v>
      </c>
      <c r="G36" s="381">
        <v>0</v>
      </c>
      <c r="H36" s="381">
        <f>SWO!KM91</f>
        <v>0</v>
      </c>
      <c r="I36" s="381">
        <f>SWO!KN91</f>
        <v>0</v>
      </c>
      <c r="J36" s="381">
        <f>SWO!KO91</f>
        <v>0</v>
      </c>
      <c r="K36" s="381">
        <f>SWO!KP91</f>
        <v>0</v>
      </c>
      <c r="L36" s="381">
        <f>SWO!KQ91</f>
        <v>0</v>
      </c>
      <c r="M36" s="299">
        <f t="shared" si="0"/>
        <v>246</v>
      </c>
      <c r="N36" s="299">
        <f t="shared" si="1"/>
        <v>102.50000000000001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5</v>
      </c>
      <c r="D37" s="313">
        <f>SWO!KS91</f>
        <v>5</v>
      </c>
      <c r="E37" s="313">
        <f>SWO!KT91</f>
        <v>0.44</v>
      </c>
      <c r="F37" s="313">
        <f>SWO!KU91</f>
        <v>0.44</v>
      </c>
      <c r="G37" s="381">
        <v>0</v>
      </c>
      <c r="H37" s="381">
        <f>SWO!KW91</f>
        <v>0</v>
      </c>
      <c r="I37" s="381">
        <f>SWO!KX91</f>
        <v>0</v>
      </c>
      <c r="J37" s="381">
        <f>SWO!KY91</f>
        <v>0</v>
      </c>
      <c r="K37" s="381">
        <f>SWO!KZ91</f>
        <v>0</v>
      </c>
      <c r="L37" s="381">
        <f>SWO!LA91</f>
        <v>0</v>
      </c>
      <c r="M37" s="299">
        <f t="shared" si="0"/>
        <v>8.7999999999999989</v>
      </c>
      <c r="N37" s="299">
        <f t="shared" si="1"/>
        <v>8.7999999999999989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5</v>
      </c>
      <c r="D38" s="313">
        <f>SWO!LC91</f>
        <v>5</v>
      </c>
      <c r="E38" s="313">
        <f>SWO!LD91</f>
        <v>57.13</v>
      </c>
      <c r="F38" s="313">
        <f>SWO!LE91</f>
        <v>44.28</v>
      </c>
      <c r="G38" s="381">
        <v>0</v>
      </c>
      <c r="H38" s="381">
        <f>SWO!LG91</f>
        <v>0</v>
      </c>
      <c r="I38" s="381">
        <f>SWO!LH91</f>
        <v>0</v>
      </c>
      <c r="J38" s="381">
        <f>SWO!LI91</f>
        <v>0</v>
      </c>
      <c r="K38" s="381">
        <f>SWO!LJ91</f>
        <v>0</v>
      </c>
      <c r="L38" s="381">
        <f>SWO!LK91</f>
        <v>0</v>
      </c>
      <c r="M38" s="299">
        <f t="shared" si="0"/>
        <v>885.6</v>
      </c>
      <c r="N38" s="299">
        <f t="shared" si="1"/>
        <v>885.6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15</v>
      </c>
      <c r="D39" s="313">
        <f>SWO!LM91</f>
        <v>12</v>
      </c>
      <c r="E39" s="313">
        <f>SWO!LN91</f>
        <v>4.9000000000000004</v>
      </c>
      <c r="F39" s="313">
        <f>SWO!LO91</f>
        <v>14.92</v>
      </c>
      <c r="G39" s="381">
        <v>0</v>
      </c>
      <c r="H39" s="381">
        <f>SWO!LQ91</f>
        <v>2</v>
      </c>
      <c r="I39" s="381">
        <f>SWO!LR91</f>
        <v>0</v>
      </c>
      <c r="J39" s="381">
        <f>SWO!LS91</f>
        <v>0</v>
      </c>
      <c r="K39" s="381">
        <f>SWO!LT91</f>
        <v>0</v>
      </c>
      <c r="L39" s="381">
        <f>SWO!LU91</f>
        <v>0</v>
      </c>
      <c r="M39" s="302">
        <f t="shared" si="0"/>
        <v>99.466666666666669</v>
      </c>
      <c r="N39" s="302">
        <f t="shared" si="1"/>
        <v>124.33333333333334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306</v>
      </c>
      <c r="D40" s="303">
        <f t="shared" ref="D40:L40" si="2">SUM(D7:D39)</f>
        <v>180.74</v>
      </c>
      <c r="E40" s="303">
        <f t="shared" si="2"/>
        <v>75.000000000000014</v>
      </c>
      <c r="F40" s="303">
        <f t="shared" si="2"/>
        <v>236.61999999999998</v>
      </c>
      <c r="G40" s="382">
        <f t="shared" si="2"/>
        <v>0</v>
      </c>
      <c r="H40" s="382">
        <f t="shared" si="2"/>
        <v>9</v>
      </c>
      <c r="I40" s="382">
        <f t="shared" si="2"/>
        <v>7</v>
      </c>
      <c r="J40" s="382">
        <f t="shared" si="2"/>
        <v>0</v>
      </c>
      <c r="K40" s="382">
        <f t="shared" si="2"/>
        <v>7</v>
      </c>
      <c r="L40" s="382">
        <f t="shared" si="2"/>
        <v>7</v>
      </c>
      <c r="M40" s="305">
        <f t="shared" si="0"/>
        <v>77.326797385620907</v>
      </c>
      <c r="N40" s="306">
        <f t="shared" si="1"/>
        <v>130.9173398251632</v>
      </c>
    </row>
    <row r="41" spans="1:14" ht="22.5" x14ac:dyDescent="0.25">
      <c r="A41" s="1740" t="s">
        <v>309</v>
      </c>
      <c r="B41" s="1741"/>
      <c r="C41" s="322"/>
      <c r="D41" s="331">
        <f>SWO!MQ91</f>
        <v>0</v>
      </c>
      <c r="E41" s="331">
        <f>SWO!MR91</f>
        <v>0</v>
      </c>
      <c r="F41" s="331">
        <f>SWO!MS91</f>
        <v>0</v>
      </c>
      <c r="G41" s="383">
        <f>SWO!MT91</f>
        <v>0</v>
      </c>
      <c r="H41" s="383">
        <f>SWO!MU91</f>
        <v>0</v>
      </c>
      <c r="I41" s="383">
        <f>SWO!MV91</f>
        <v>0</v>
      </c>
      <c r="J41" s="383">
        <f>SWO!MW91</f>
        <v>0</v>
      </c>
      <c r="K41" s="383">
        <f>SWO!MX91</f>
        <v>0</v>
      </c>
      <c r="L41" s="383">
        <f>SWO!MY91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306</v>
      </c>
      <c r="D43" s="310">
        <f t="shared" si="3"/>
        <v>180.74</v>
      </c>
      <c r="E43" s="310">
        <f t="shared" si="3"/>
        <v>75.000000000000014</v>
      </c>
      <c r="F43" s="310">
        <f t="shared" si="3"/>
        <v>236.61999999999998</v>
      </c>
      <c r="G43" s="385">
        <f t="shared" si="3"/>
        <v>0</v>
      </c>
      <c r="H43" s="385">
        <f t="shared" si="3"/>
        <v>9</v>
      </c>
      <c r="I43" s="385">
        <f t="shared" si="3"/>
        <v>7</v>
      </c>
      <c r="J43" s="385">
        <f t="shared" si="3"/>
        <v>0</v>
      </c>
      <c r="K43" s="385">
        <f t="shared" si="3"/>
        <v>7</v>
      </c>
      <c r="L43" s="385">
        <f t="shared" si="3"/>
        <v>7</v>
      </c>
      <c r="M43" s="305">
        <f t="shared" si="0"/>
        <v>77.326797385620907</v>
      </c>
      <c r="N43" s="306">
        <f t="shared" si="1"/>
        <v>130.9173398251632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387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SWO!E92</f>
        <v>0</v>
      </c>
      <c r="E7" s="313">
        <f>SWO!F92</f>
        <v>0</v>
      </c>
      <c r="F7" s="313">
        <f>SWO!G92</f>
        <v>0</v>
      </c>
      <c r="G7" s="381">
        <f>SWO!H92</f>
        <v>0</v>
      </c>
      <c r="H7" s="381">
        <f>SWO!I92</f>
        <v>0</v>
      </c>
      <c r="I7" s="381">
        <f>SWO!J92</f>
        <v>0</v>
      </c>
      <c r="J7" s="381">
        <f>SWO!K92</f>
        <v>0</v>
      </c>
      <c r="K7" s="381">
        <f>SWO!L92</f>
        <v>0</v>
      </c>
      <c r="L7" s="381">
        <f>SWO!M92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SWO!O92</f>
        <v>0</v>
      </c>
      <c r="E8" s="313">
        <f>SWO!P92</f>
        <v>0</v>
      </c>
      <c r="F8" s="313">
        <f>SWO!Q92</f>
        <v>0</v>
      </c>
      <c r="G8" s="381">
        <f>SWO!R92</f>
        <v>0</v>
      </c>
      <c r="H8" s="381">
        <f>SWO!S92</f>
        <v>0</v>
      </c>
      <c r="I8" s="381">
        <f>SWO!T92</f>
        <v>0</v>
      </c>
      <c r="J8" s="381">
        <f>SWO!U92</f>
        <v>0</v>
      </c>
      <c r="K8" s="381">
        <f>SWO!V92</f>
        <v>0</v>
      </c>
      <c r="L8" s="381">
        <f>SWO!W92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SWO!Y92</f>
        <v>0</v>
      </c>
      <c r="E9" s="313">
        <f>SWO!Z92</f>
        <v>0</v>
      </c>
      <c r="F9" s="313">
        <f>SWO!AA92</f>
        <v>0</v>
      </c>
      <c r="G9" s="381">
        <f>SWO!AB92</f>
        <v>0</v>
      </c>
      <c r="H9" s="381">
        <f>SWO!AC92</f>
        <v>0</v>
      </c>
      <c r="I9" s="381">
        <f>SWO!AD92</f>
        <v>0</v>
      </c>
      <c r="J9" s="381">
        <f>SWO!AE92</f>
        <v>0</v>
      </c>
      <c r="K9" s="381">
        <f>SWO!AF92</f>
        <v>0</v>
      </c>
      <c r="L9" s="381">
        <f>SWO!AG92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SWO!AI92</f>
        <v>0</v>
      </c>
      <c r="E10" s="313">
        <f>SWO!AJ92</f>
        <v>0</v>
      </c>
      <c r="F10" s="313">
        <f>SWO!AK92</f>
        <v>0</v>
      </c>
      <c r="G10" s="381">
        <f>SWO!AL92</f>
        <v>0</v>
      </c>
      <c r="H10" s="381">
        <f>SWO!AM92</f>
        <v>0</v>
      </c>
      <c r="I10" s="381">
        <f>SWO!AN92</f>
        <v>0</v>
      </c>
      <c r="J10" s="381">
        <f>SWO!AO92</f>
        <v>0</v>
      </c>
      <c r="K10" s="381">
        <f>SWO!AP92</f>
        <v>0</v>
      </c>
      <c r="L10" s="381">
        <f>SWO!AQ92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SWO!AS92</f>
        <v>0</v>
      </c>
      <c r="E11" s="313">
        <f>SWO!AT92</f>
        <v>0</v>
      </c>
      <c r="F11" s="313">
        <f>SWO!AU92</f>
        <v>0</v>
      </c>
      <c r="G11" s="381">
        <f>SWO!AV92</f>
        <v>0</v>
      </c>
      <c r="H11" s="381">
        <f>SWO!AW92</f>
        <v>0</v>
      </c>
      <c r="I11" s="381">
        <f>SWO!AX92</f>
        <v>0</v>
      </c>
      <c r="J11" s="381">
        <f>SWO!AY92</f>
        <v>0</v>
      </c>
      <c r="K11" s="381">
        <f>SWO!AZ92</f>
        <v>0</v>
      </c>
      <c r="L11" s="381">
        <f>SWO!BA92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SWO!BC92</f>
        <v>0</v>
      </c>
      <c r="E12" s="313">
        <f>SWO!BD92</f>
        <v>0</v>
      </c>
      <c r="F12" s="313">
        <f>SWO!BE92</f>
        <v>0</v>
      </c>
      <c r="G12" s="381">
        <f>SWO!BF92</f>
        <v>0</v>
      </c>
      <c r="H12" s="381">
        <f>SWO!BG92</f>
        <v>0</v>
      </c>
      <c r="I12" s="381">
        <f>SWO!BH92</f>
        <v>0</v>
      </c>
      <c r="J12" s="381">
        <f>SWO!BI92</f>
        <v>0</v>
      </c>
      <c r="K12" s="381">
        <f>SWO!BJ92</f>
        <v>0</v>
      </c>
      <c r="L12" s="381">
        <f>SWO!BK92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SWO!BM92</f>
        <v>0</v>
      </c>
      <c r="E13" s="313">
        <f>SWO!BN92</f>
        <v>0</v>
      </c>
      <c r="F13" s="313">
        <f>SWO!BO92</f>
        <v>0</v>
      </c>
      <c r="G13" s="381">
        <f>SWO!BP92</f>
        <v>0</v>
      </c>
      <c r="H13" s="381">
        <f>SWO!BQ92</f>
        <v>0</v>
      </c>
      <c r="I13" s="381">
        <f>SWO!BR92</f>
        <v>0</v>
      </c>
      <c r="J13" s="381">
        <f>SWO!BS92</f>
        <v>0</v>
      </c>
      <c r="K13" s="381">
        <f>SWO!BT92</f>
        <v>0</v>
      </c>
      <c r="L13" s="381">
        <f>SWO!BU92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SWO!BW92</f>
        <v>0</v>
      </c>
      <c r="E14" s="313">
        <f>SWO!BX92</f>
        <v>0</v>
      </c>
      <c r="F14" s="313">
        <f>SWO!BY92</f>
        <v>0</v>
      </c>
      <c r="G14" s="381">
        <f>SWO!BZ92</f>
        <v>0</v>
      </c>
      <c r="H14" s="381">
        <f>SWO!CA92</f>
        <v>0</v>
      </c>
      <c r="I14" s="381">
        <f>SWO!CB92</f>
        <v>0</v>
      </c>
      <c r="J14" s="381">
        <f>SWO!CC92</f>
        <v>0</v>
      </c>
      <c r="K14" s="381">
        <f>SWO!CD92</f>
        <v>0</v>
      </c>
      <c r="L14" s="381">
        <f>SWO!CE92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SWO!CG92</f>
        <v>0</v>
      </c>
      <c r="E15" s="313">
        <f>SWO!CH92</f>
        <v>0</v>
      </c>
      <c r="F15" s="313">
        <f>SWO!CI92</f>
        <v>0</v>
      </c>
      <c r="G15" s="381">
        <f>SWO!CJ92</f>
        <v>0</v>
      </c>
      <c r="H15" s="381">
        <f>SWO!CK92</f>
        <v>0</v>
      </c>
      <c r="I15" s="381">
        <f>SWO!CL92</f>
        <v>0</v>
      </c>
      <c r="J15" s="381">
        <f>SWO!CM92</f>
        <v>0</v>
      </c>
      <c r="K15" s="381">
        <f>SWO!CN92</f>
        <v>0</v>
      </c>
      <c r="L15" s="381">
        <f>SWO!CO92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SWO!CQ92</f>
        <v>0</v>
      </c>
      <c r="E16" s="313">
        <f>SWO!CR92</f>
        <v>0</v>
      </c>
      <c r="F16" s="313">
        <f>SWO!CS92</f>
        <v>0</v>
      </c>
      <c r="G16" s="381">
        <f>SWO!CT92</f>
        <v>0</v>
      </c>
      <c r="H16" s="381">
        <f>SWO!CU92</f>
        <v>0</v>
      </c>
      <c r="I16" s="381">
        <f>SWO!CV92</f>
        <v>0</v>
      </c>
      <c r="J16" s="381">
        <f>SWO!CW92</f>
        <v>0</v>
      </c>
      <c r="K16" s="381">
        <f>SWO!CX92</f>
        <v>0</v>
      </c>
      <c r="L16" s="381">
        <f>SWO!CY92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SWO!DA92</f>
        <v>0</v>
      </c>
      <c r="E17" s="313">
        <f>SWO!DB92</f>
        <v>0</v>
      </c>
      <c r="F17" s="313">
        <f>SWO!DC92</f>
        <v>0</v>
      </c>
      <c r="G17" s="381">
        <f>SWO!DD92</f>
        <v>0</v>
      </c>
      <c r="H17" s="381">
        <f>SWO!DE92</f>
        <v>0</v>
      </c>
      <c r="I17" s="381">
        <f>SWO!DF92</f>
        <v>0</v>
      </c>
      <c r="J17" s="381">
        <f>SWO!DG92</f>
        <v>0</v>
      </c>
      <c r="K17" s="381">
        <f>SWO!DH92</f>
        <v>0</v>
      </c>
      <c r="L17" s="381">
        <f>SWO!DI92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SWO!DK92</f>
        <v>0</v>
      </c>
      <c r="E18" s="313">
        <f>SWO!DL92</f>
        <v>0</v>
      </c>
      <c r="F18" s="313">
        <f>SWO!DM92</f>
        <v>0</v>
      </c>
      <c r="G18" s="381">
        <f>SWO!DN92</f>
        <v>0</v>
      </c>
      <c r="H18" s="381">
        <f>SWO!DO92</f>
        <v>0</v>
      </c>
      <c r="I18" s="381">
        <f>SWO!DP92</f>
        <v>0</v>
      </c>
      <c r="J18" s="381">
        <f>SWO!DQ92</f>
        <v>0</v>
      </c>
      <c r="K18" s="381">
        <f>SWO!DR92</f>
        <v>0</v>
      </c>
      <c r="L18" s="381">
        <f>SWO!DS92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SWO!DU92</f>
        <v>0</v>
      </c>
      <c r="E19" s="313">
        <f>SWO!DV92</f>
        <v>0</v>
      </c>
      <c r="F19" s="313">
        <f>SWO!DW92</f>
        <v>0</v>
      </c>
      <c r="G19" s="381">
        <f>SWO!DX92</f>
        <v>0</v>
      </c>
      <c r="H19" s="381">
        <f>SWO!DY92</f>
        <v>0</v>
      </c>
      <c r="I19" s="381">
        <f>SWO!DZ92</f>
        <v>0</v>
      </c>
      <c r="J19" s="381">
        <f>SWO!EA92</f>
        <v>0</v>
      </c>
      <c r="K19" s="381">
        <f>SWO!EB92</f>
        <v>0</v>
      </c>
      <c r="L19" s="381">
        <f>SWO!EC92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SWO!EE92</f>
        <v>0</v>
      </c>
      <c r="E20" s="313">
        <f>SWO!EF92</f>
        <v>0</v>
      </c>
      <c r="F20" s="313">
        <f>SWO!EG92</f>
        <v>0</v>
      </c>
      <c r="G20" s="381">
        <f>SWO!EH92</f>
        <v>0</v>
      </c>
      <c r="H20" s="381">
        <f>SWO!EI92</f>
        <v>0</v>
      </c>
      <c r="I20" s="381">
        <f>SWO!EJ92</f>
        <v>0</v>
      </c>
      <c r="J20" s="381">
        <f>SWO!EK92</f>
        <v>0</v>
      </c>
      <c r="K20" s="381">
        <f>SWO!EL92</f>
        <v>0</v>
      </c>
      <c r="L20" s="381">
        <f>SWO!EM92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SWO!EO92</f>
        <v>0</v>
      </c>
      <c r="E21" s="313">
        <f>SWO!EP92</f>
        <v>0</v>
      </c>
      <c r="F21" s="313">
        <f>SWO!EQ92</f>
        <v>0</v>
      </c>
      <c r="G21" s="381">
        <f>SWO!ER92</f>
        <v>0</v>
      </c>
      <c r="H21" s="381">
        <f>SWO!ES92</f>
        <v>0</v>
      </c>
      <c r="I21" s="381">
        <f>SWO!ET92</f>
        <v>0</v>
      </c>
      <c r="J21" s="381">
        <f>SWO!EU92</f>
        <v>0</v>
      </c>
      <c r="K21" s="381">
        <f>SWO!EV92</f>
        <v>0</v>
      </c>
      <c r="L21" s="381">
        <f>SWO!EW92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SWO!EY92</f>
        <v>0</v>
      </c>
      <c r="E22" s="313">
        <f>SWO!EZ92</f>
        <v>0</v>
      </c>
      <c r="F22" s="313">
        <f>SWO!FA92</f>
        <v>0</v>
      </c>
      <c r="G22" s="381">
        <f>SWO!FB92</f>
        <v>0</v>
      </c>
      <c r="H22" s="381">
        <f>SWO!FC92</f>
        <v>0</v>
      </c>
      <c r="I22" s="381">
        <f>SWO!FD92</f>
        <v>0</v>
      </c>
      <c r="J22" s="381">
        <f>SWO!FE92</f>
        <v>0</v>
      </c>
      <c r="K22" s="381">
        <f>SWO!FF92</f>
        <v>0</v>
      </c>
      <c r="L22" s="381">
        <f>SWO!FG92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SWO!FI92</f>
        <v>0</v>
      </c>
      <c r="E23" s="313">
        <f>SWO!FJ92</f>
        <v>0</v>
      </c>
      <c r="F23" s="313">
        <f>SWO!FK92</f>
        <v>0</v>
      </c>
      <c r="G23" s="381">
        <f>SWO!FL92</f>
        <v>0</v>
      </c>
      <c r="H23" s="381">
        <f>SWO!FM92</f>
        <v>0</v>
      </c>
      <c r="I23" s="381">
        <f>SWO!FN92</f>
        <v>0</v>
      </c>
      <c r="J23" s="381">
        <f>SWO!FO92</f>
        <v>0</v>
      </c>
      <c r="K23" s="381">
        <f>SWO!FP92</f>
        <v>0</v>
      </c>
      <c r="L23" s="381">
        <f>SWO!FQ92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SWO!FS92</f>
        <v>0</v>
      </c>
      <c r="E24" s="313">
        <f>SWO!FT92</f>
        <v>0</v>
      </c>
      <c r="F24" s="313">
        <f>SWO!FU92</f>
        <v>0</v>
      </c>
      <c r="G24" s="381">
        <f>SWO!FV92</f>
        <v>0</v>
      </c>
      <c r="H24" s="381">
        <f>SWO!FW92</f>
        <v>0</v>
      </c>
      <c r="I24" s="381">
        <f>SWO!FX92</f>
        <v>0</v>
      </c>
      <c r="J24" s="381">
        <f>SWO!FY92</f>
        <v>0</v>
      </c>
      <c r="K24" s="381">
        <f>SWO!FZ92</f>
        <v>0</v>
      </c>
      <c r="L24" s="381">
        <f>SWO!GA92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SWO!GC92</f>
        <v>0</v>
      </c>
      <c r="E25" s="313">
        <f>SWO!GD92</f>
        <v>0</v>
      </c>
      <c r="F25" s="313">
        <f>SWO!GE92</f>
        <v>0</v>
      </c>
      <c r="G25" s="381">
        <f>SWO!GF92</f>
        <v>0</v>
      </c>
      <c r="H25" s="381">
        <f>SWO!GG92</f>
        <v>0</v>
      </c>
      <c r="I25" s="381">
        <f>SWO!GH92</f>
        <v>0</v>
      </c>
      <c r="J25" s="381">
        <f>SWO!GI92</f>
        <v>0</v>
      </c>
      <c r="K25" s="381">
        <f>SWO!GJ92</f>
        <v>0</v>
      </c>
      <c r="L25" s="381">
        <f>SWO!GK92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SWO!GM92</f>
        <v>0</v>
      </c>
      <c r="E26" s="313">
        <f>SWO!GN92</f>
        <v>0</v>
      </c>
      <c r="F26" s="313">
        <f>SWO!GO92</f>
        <v>0</v>
      </c>
      <c r="G26" s="381">
        <f>SWO!GP92</f>
        <v>0</v>
      </c>
      <c r="H26" s="381">
        <f>SWO!GQ92</f>
        <v>0</v>
      </c>
      <c r="I26" s="381">
        <f>SWO!GR92</f>
        <v>0</v>
      </c>
      <c r="J26" s="381">
        <f>SWO!GS92</f>
        <v>0</v>
      </c>
      <c r="K26" s="381">
        <f>SWO!GT92</f>
        <v>0</v>
      </c>
      <c r="L26" s="381">
        <f>SWO!GU92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SWO!GW92</f>
        <v>0</v>
      </c>
      <c r="E27" s="313">
        <f>SWO!GX92</f>
        <v>0</v>
      </c>
      <c r="F27" s="313">
        <f>SWO!GY92</f>
        <v>0</v>
      </c>
      <c r="G27" s="381">
        <f>SWO!GZ92</f>
        <v>0</v>
      </c>
      <c r="H27" s="381">
        <f>SWO!HA92</f>
        <v>0</v>
      </c>
      <c r="I27" s="381">
        <f>SWO!HB92</f>
        <v>0</v>
      </c>
      <c r="J27" s="381">
        <f>SWO!HC92</f>
        <v>0</v>
      </c>
      <c r="K27" s="381">
        <f>SWO!HD92</f>
        <v>0</v>
      </c>
      <c r="L27" s="381">
        <f>SWO!HE92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SWO!HG92</f>
        <v>0</v>
      </c>
      <c r="E28" s="313">
        <f>SWO!HH92</f>
        <v>0</v>
      </c>
      <c r="F28" s="313">
        <f>SWO!HI92</f>
        <v>0</v>
      </c>
      <c r="G28" s="381">
        <f>SWO!HJ92</f>
        <v>0</v>
      </c>
      <c r="H28" s="381">
        <f>SWO!HK92</f>
        <v>0</v>
      </c>
      <c r="I28" s="381">
        <f>SWO!HL92</f>
        <v>0</v>
      </c>
      <c r="J28" s="381">
        <f>SWO!HM92</f>
        <v>0</v>
      </c>
      <c r="K28" s="381">
        <f>SWO!HN92</f>
        <v>0</v>
      </c>
      <c r="L28" s="381">
        <f>SWO!HO92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SWO!HQ92</f>
        <v>0</v>
      </c>
      <c r="E29" s="313">
        <f>SWO!HR92</f>
        <v>0</v>
      </c>
      <c r="F29" s="313">
        <f>SWO!HS92</f>
        <v>0</v>
      </c>
      <c r="G29" s="381">
        <f>SWO!HT92</f>
        <v>0</v>
      </c>
      <c r="H29" s="381">
        <f>SWO!HU92</f>
        <v>0</v>
      </c>
      <c r="I29" s="381">
        <f>SWO!HV92</f>
        <v>0</v>
      </c>
      <c r="J29" s="381">
        <f>SWO!HW92</f>
        <v>0</v>
      </c>
      <c r="K29" s="381">
        <f>SWO!HX92</f>
        <v>0</v>
      </c>
      <c r="L29" s="381">
        <f>SWO!HY92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SWO!IA92</f>
        <v>0</v>
      </c>
      <c r="E30" s="313">
        <f>SWO!IB92</f>
        <v>0</v>
      </c>
      <c r="F30" s="313">
        <f>SWO!IC92</f>
        <v>0</v>
      </c>
      <c r="G30" s="381">
        <f>SWO!ID92</f>
        <v>0</v>
      </c>
      <c r="H30" s="381">
        <f>SWO!IE92</f>
        <v>0</v>
      </c>
      <c r="I30" s="381">
        <f>SWO!IF92</f>
        <v>0</v>
      </c>
      <c r="J30" s="381">
        <f>SWO!IG92</f>
        <v>0</v>
      </c>
      <c r="K30" s="381">
        <f>SWO!IH92</f>
        <v>0</v>
      </c>
      <c r="L30" s="381">
        <f>SWO!II92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SWO!IK92</f>
        <v>0</v>
      </c>
      <c r="E31" s="313">
        <f>SWO!IL92</f>
        <v>0</v>
      </c>
      <c r="F31" s="313">
        <f>SWO!IM92</f>
        <v>0</v>
      </c>
      <c r="G31" s="381">
        <f>SWO!IN92</f>
        <v>0</v>
      </c>
      <c r="H31" s="381">
        <f>SWO!IO92</f>
        <v>0</v>
      </c>
      <c r="I31" s="381">
        <f>SWO!IP92</f>
        <v>0</v>
      </c>
      <c r="J31" s="381">
        <f>SWO!IQ92</f>
        <v>0</v>
      </c>
      <c r="K31" s="381">
        <f>SWO!IR92</f>
        <v>0</v>
      </c>
      <c r="L31" s="381">
        <f>SWO!IS92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SWO!IU92</f>
        <v>0</v>
      </c>
      <c r="E32" s="313">
        <f>SWO!IV92</f>
        <v>0</v>
      </c>
      <c r="F32" s="313">
        <f>SWO!IW92</f>
        <v>0</v>
      </c>
      <c r="G32" s="381">
        <f>SWO!IX92</f>
        <v>0</v>
      </c>
      <c r="H32" s="381">
        <f>SWO!IY92</f>
        <v>0</v>
      </c>
      <c r="I32" s="381">
        <f>SWO!IZ92</f>
        <v>0</v>
      </c>
      <c r="J32" s="381">
        <f>SWO!JA92</f>
        <v>0</v>
      </c>
      <c r="K32" s="381">
        <f>SWO!JB92</f>
        <v>0</v>
      </c>
      <c r="L32" s="381">
        <f>SWO!JC92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SWO!JE92</f>
        <v>0</v>
      </c>
      <c r="E33" s="313">
        <f>SWO!JF92</f>
        <v>0</v>
      </c>
      <c r="F33" s="313">
        <f>SWO!JG92</f>
        <v>0</v>
      </c>
      <c r="G33" s="381">
        <f>SWO!JH92</f>
        <v>0</v>
      </c>
      <c r="H33" s="381">
        <f>SWO!JI92</f>
        <v>0</v>
      </c>
      <c r="I33" s="381">
        <f>SWO!JJ92</f>
        <v>0</v>
      </c>
      <c r="J33" s="381">
        <f>SWO!JK92</f>
        <v>0</v>
      </c>
      <c r="K33" s="381">
        <f>SWO!JL92</f>
        <v>0</v>
      </c>
      <c r="L33" s="381">
        <f>SWO!JM92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SWO!JO92</f>
        <v>0</v>
      </c>
      <c r="E34" s="313">
        <f>SWO!JP92</f>
        <v>0</v>
      </c>
      <c r="F34" s="313">
        <f>SWO!JQ92</f>
        <v>0</v>
      </c>
      <c r="G34" s="381">
        <f>SWO!JR92</f>
        <v>0</v>
      </c>
      <c r="H34" s="381">
        <f>SWO!JS92</f>
        <v>0</v>
      </c>
      <c r="I34" s="381">
        <f>SWO!JT92</f>
        <v>0</v>
      </c>
      <c r="J34" s="381">
        <f>SWO!JU92</f>
        <v>0</v>
      </c>
      <c r="K34" s="381">
        <f>SWO!JV92</f>
        <v>0</v>
      </c>
      <c r="L34" s="381">
        <f>SWO!JW92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SWO!JY92</f>
        <v>0</v>
      </c>
      <c r="E35" s="313">
        <f>SWO!JZ92</f>
        <v>0</v>
      </c>
      <c r="F35" s="313">
        <f>SWO!KA92</f>
        <v>0</v>
      </c>
      <c r="G35" s="381">
        <f>SWO!KB92</f>
        <v>0</v>
      </c>
      <c r="H35" s="381">
        <f>SWO!KC92</f>
        <v>0</v>
      </c>
      <c r="I35" s="381">
        <f>SWO!KD92</f>
        <v>0</v>
      </c>
      <c r="J35" s="381">
        <f>SWO!KE92</f>
        <v>0</v>
      </c>
      <c r="K35" s="381">
        <f>SWO!KF92</f>
        <v>0</v>
      </c>
      <c r="L35" s="381">
        <f>SWO!KG92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SWO!KI92</f>
        <v>0</v>
      </c>
      <c r="E36" s="313">
        <f>SWO!KJ92</f>
        <v>0</v>
      </c>
      <c r="F36" s="313">
        <f>SWO!KK92</f>
        <v>0</v>
      </c>
      <c r="G36" s="381">
        <f>SWO!KL92</f>
        <v>0</v>
      </c>
      <c r="H36" s="381">
        <f>SWO!KM92</f>
        <v>0</v>
      </c>
      <c r="I36" s="381">
        <f>SWO!KN92</f>
        <v>0</v>
      </c>
      <c r="J36" s="381">
        <f>SWO!KO92</f>
        <v>0</v>
      </c>
      <c r="K36" s="381">
        <f>SWO!KP92</f>
        <v>0</v>
      </c>
      <c r="L36" s="381">
        <f>SWO!KQ92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SWO!KS92</f>
        <v>0</v>
      </c>
      <c r="E37" s="313">
        <f>SWO!KT92</f>
        <v>0</v>
      </c>
      <c r="F37" s="313">
        <f>SWO!KU92</f>
        <v>0</v>
      </c>
      <c r="G37" s="381">
        <f>SWO!KV92</f>
        <v>0</v>
      </c>
      <c r="H37" s="381">
        <f>SWO!KW92</f>
        <v>0</v>
      </c>
      <c r="I37" s="381">
        <f>SWO!KX92</f>
        <v>0</v>
      </c>
      <c r="J37" s="381">
        <f>SWO!KY92</f>
        <v>0</v>
      </c>
      <c r="K37" s="381">
        <f>SWO!KZ92</f>
        <v>0</v>
      </c>
      <c r="L37" s="381">
        <f>SWO!LA92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SWO!LC92</f>
        <v>0</v>
      </c>
      <c r="E38" s="313">
        <f>SWO!LD92</f>
        <v>0</v>
      </c>
      <c r="F38" s="313">
        <f>SWO!LE92</f>
        <v>0</v>
      </c>
      <c r="G38" s="381">
        <f>SWO!LF92</f>
        <v>0</v>
      </c>
      <c r="H38" s="381">
        <f>SWO!LG92</f>
        <v>0</v>
      </c>
      <c r="I38" s="381">
        <f>SWO!LH92</f>
        <v>0</v>
      </c>
      <c r="J38" s="381">
        <f>SWO!LI92</f>
        <v>0</v>
      </c>
      <c r="K38" s="381">
        <f>SWO!LJ92</f>
        <v>0</v>
      </c>
      <c r="L38" s="381">
        <f>SWO!LK92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SWO!LM92</f>
        <v>0</v>
      </c>
      <c r="E39" s="313">
        <f>SWO!LN92</f>
        <v>0</v>
      </c>
      <c r="F39" s="313">
        <f>SWO!LO92</f>
        <v>0</v>
      </c>
      <c r="G39" s="381">
        <f>SWO!LP92</f>
        <v>0</v>
      </c>
      <c r="H39" s="381">
        <f>SWO!LQ92</f>
        <v>0</v>
      </c>
      <c r="I39" s="381">
        <f>SWO!LR92</f>
        <v>0</v>
      </c>
      <c r="J39" s="381">
        <f>SWO!LS92</f>
        <v>0</v>
      </c>
      <c r="K39" s="381">
        <f>SWO!LT92</f>
        <v>0</v>
      </c>
      <c r="L39" s="381">
        <f>SWO!LU92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SWO!MQ92</f>
        <v>0</v>
      </c>
      <c r="E41" s="331">
        <f>SWO!MR92</f>
        <v>0</v>
      </c>
      <c r="F41" s="331">
        <f>SWO!MS92</f>
        <v>0</v>
      </c>
      <c r="G41" s="383">
        <f>SWO!MT92</f>
        <v>0</v>
      </c>
      <c r="H41" s="383">
        <f>SWO!MU92</f>
        <v>0</v>
      </c>
      <c r="I41" s="383">
        <f>SWO!MV92</f>
        <v>0</v>
      </c>
      <c r="J41" s="383">
        <f>SWO!MW92</f>
        <v>0</v>
      </c>
      <c r="K41" s="383">
        <f>SWO!MX92</f>
        <v>0</v>
      </c>
      <c r="L41" s="383">
        <f>SWO!MY92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view="pageBreakPreview" zoomScale="60" workbookViewId="0">
      <pane xSplit="2" ySplit="6" topLeftCell="C7" activePane="bottomRight" state="frozen"/>
      <selection activeCell="J55" sqref="J55"/>
      <selection pane="topRight" activeCell="J55" sqref="J55"/>
      <selection pane="bottomLeft" activeCell="J55" sqref="J55"/>
      <selection pane="bottomRight" activeCell="P11" sqref="P11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26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26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26" ht="30.6" customHeight="1" thickBot="1" x14ac:dyDescent="0.3">
      <c r="A3" s="1725" t="s">
        <v>319</v>
      </c>
      <c r="B3" s="1726"/>
      <c r="C3" s="1748" t="s">
        <v>460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26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  <c r="Z4" s="292" t="s">
        <v>459</v>
      </c>
    </row>
    <row r="5" spans="1:26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26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26" s="293" customFormat="1" ht="24.6" customHeight="1" x14ac:dyDescent="0.25">
      <c r="A7" s="372">
        <v>1</v>
      </c>
      <c r="B7" s="325" t="s">
        <v>263</v>
      </c>
      <c r="C7" s="317"/>
      <c r="D7" s="313">
        <f>SWO!E8</f>
        <v>0</v>
      </c>
      <c r="E7" s="313">
        <f>SWO!F8</f>
        <v>0</v>
      </c>
      <c r="F7" s="312">
        <f>SWO!G8</f>
        <v>0</v>
      </c>
      <c r="G7" s="313">
        <f>SWO!H8</f>
        <v>0</v>
      </c>
      <c r="H7" s="313">
        <f>SWO!I8</f>
        <v>0</v>
      </c>
      <c r="I7" s="313">
        <f>SWO!J8</f>
        <v>0</v>
      </c>
      <c r="J7" s="313">
        <f>SWO!K8</f>
        <v>0</v>
      </c>
      <c r="K7" s="313">
        <f>SWO!L8</f>
        <v>0</v>
      </c>
      <c r="L7" s="313">
        <f>SWO!M8</f>
        <v>0</v>
      </c>
      <c r="M7" s="308" t="e">
        <f>F7/C7*100</f>
        <v>#DIV/0!</v>
      </c>
      <c r="N7" s="308" t="e">
        <f>F7/D7*100</f>
        <v>#DIV/0!</v>
      </c>
    </row>
    <row r="8" spans="1:26" s="293" customFormat="1" ht="24.6" customHeight="1" x14ac:dyDescent="0.25">
      <c r="A8" s="373">
        <v>2</v>
      </c>
      <c r="B8" s="326" t="s">
        <v>264</v>
      </c>
      <c r="C8" s="318"/>
      <c r="D8" s="313">
        <f>SWO!O8</f>
        <v>0</v>
      </c>
      <c r="E8" s="312">
        <f>SWO!P8</f>
        <v>0</v>
      </c>
      <c r="F8" s="312">
        <f>SWO!Q8</f>
        <v>0</v>
      </c>
      <c r="G8" s="313">
        <f>SWO!R8</f>
        <v>0</v>
      </c>
      <c r="H8" s="313">
        <f>SWO!S8</f>
        <v>0</v>
      </c>
      <c r="I8" s="313">
        <f>SWO!T8</f>
        <v>0</v>
      </c>
      <c r="J8" s="313">
        <f>SWO!U8</f>
        <v>0</v>
      </c>
      <c r="K8" s="313">
        <f>SWO!V8</f>
        <v>0</v>
      </c>
      <c r="L8" s="313">
        <f>SWO!W8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26" s="293" customFormat="1" ht="24.6" customHeight="1" x14ac:dyDescent="0.25">
      <c r="A9" s="373">
        <v>3</v>
      </c>
      <c r="B9" s="326" t="s">
        <v>265</v>
      </c>
      <c r="C9" s="318"/>
      <c r="D9" s="313">
        <f>SWO!Y8</f>
        <v>0</v>
      </c>
      <c r="E9" s="312">
        <f>SWO!Z8</f>
        <v>0</v>
      </c>
      <c r="F9" s="312">
        <f>SWO!AA8</f>
        <v>0</v>
      </c>
      <c r="G9" s="313">
        <f>SWO!AB8</f>
        <v>0</v>
      </c>
      <c r="H9" s="313">
        <f>SWO!AC8</f>
        <v>0</v>
      </c>
      <c r="I9" s="313">
        <f>SWO!AD8</f>
        <v>0</v>
      </c>
      <c r="J9" s="313">
        <f>SWO!AE8</f>
        <v>0</v>
      </c>
      <c r="K9" s="313">
        <f>SWO!AF8</f>
        <v>0</v>
      </c>
      <c r="L9" s="313">
        <f>SWO!AG8</f>
        <v>0</v>
      </c>
      <c r="M9" s="299" t="e">
        <f t="shared" si="0"/>
        <v>#DIV/0!</v>
      </c>
      <c r="N9" s="299" t="e">
        <f t="shared" si="1"/>
        <v>#DIV/0!</v>
      </c>
    </row>
    <row r="10" spans="1:26" s="293" customFormat="1" ht="24.6" customHeight="1" x14ac:dyDescent="0.25">
      <c r="A10" s="373">
        <v>4</v>
      </c>
      <c r="B10" s="326" t="s">
        <v>266</v>
      </c>
      <c r="C10" s="318"/>
      <c r="D10" s="313">
        <f>SWO!AI8</f>
        <v>0</v>
      </c>
      <c r="E10" s="312">
        <f>SWO!AJ8</f>
        <v>0</v>
      </c>
      <c r="F10" s="312">
        <f>SWO!AK8</f>
        <v>0</v>
      </c>
      <c r="G10" s="313">
        <f>SWO!AL8</f>
        <v>0</v>
      </c>
      <c r="H10" s="313">
        <f>SWO!AM8</f>
        <v>0</v>
      </c>
      <c r="I10" s="313">
        <f>SWO!AN8</f>
        <v>0</v>
      </c>
      <c r="J10" s="313">
        <f>SWO!AO8</f>
        <v>0</v>
      </c>
      <c r="K10" s="313">
        <f>SWO!AP8</f>
        <v>0</v>
      </c>
      <c r="L10" s="313">
        <f>SWO!AQ8</f>
        <v>0</v>
      </c>
      <c r="M10" s="299" t="e">
        <f t="shared" si="0"/>
        <v>#DIV/0!</v>
      </c>
      <c r="N10" s="299" t="e">
        <f t="shared" si="1"/>
        <v>#DIV/0!</v>
      </c>
    </row>
    <row r="11" spans="1:26" s="293" customFormat="1" ht="24.6" customHeight="1" x14ac:dyDescent="0.25">
      <c r="A11" s="373">
        <v>5</v>
      </c>
      <c r="B11" s="326" t="s">
        <v>267</v>
      </c>
      <c r="C11" s="318"/>
      <c r="D11" s="313">
        <f>SWO!AS8</f>
        <v>0</v>
      </c>
      <c r="E11" s="312">
        <f>SWO!AT8</f>
        <v>0</v>
      </c>
      <c r="F11" s="312">
        <f>SWO!AU8</f>
        <v>0</v>
      </c>
      <c r="G11" s="313">
        <f>SWO!AV8</f>
        <v>0</v>
      </c>
      <c r="H11" s="313">
        <f>SWO!AW8</f>
        <v>0</v>
      </c>
      <c r="I11" s="313">
        <f>SWO!AX8</f>
        <v>0</v>
      </c>
      <c r="J11" s="313">
        <f>SWO!AY8</f>
        <v>0</v>
      </c>
      <c r="K11" s="313">
        <f>SWO!AZ8</f>
        <v>0</v>
      </c>
      <c r="L11" s="313">
        <f>SWO!BA8</f>
        <v>0</v>
      </c>
      <c r="M11" s="299" t="e">
        <f t="shared" si="0"/>
        <v>#DIV/0!</v>
      </c>
      <c r="N11" s="299" t="e">
        <f t="shared" si="1"/>
        <v>#DIV/0!</v>
      </c>
    </row>
    <row r="12" spans="1:26" s="294" customFormat="1" ht="24.6" customHeight="1" x14ac:dyDescent="0.25">
      <c r="A12" s="374">
        <v>6</v>
      </c>
      <c r="B12" s="327" t="s">
        <v>268</v>
      </c>
      <c r="C12" s="319"/>
      <c r="D12" s="313">
        <f>SWO!BC8</f>
        <v>0</v>
      </c>
      <c r="E12" s="312">
        <f>SWO!BD8</f>
        <v>0</v>
      </c>
      <c r="F12" s="312">
        <f>SWO!BE8</f>
        <v>0</v>
      </c>
      <c r="G12" s="313">
        <f>SWO!BF8</f>
        <v>0</v>
      </c>
      <c r="H12" s="313">
        <f>SWO!BG8</f>
        <v>0</v>
      </c>
      <c r="I12" s="313">
        <f>SWO!BH8</f>
        <v>0</v>
      </c>
      <c r="J12" s="313">
        <f>SWO!BI8</f>
        <v>0</v>
      </c>
      <c r="K12" s="313">
        <f>SWO!BJ8</f>
        <v>0</v>
      </c>
      <c r="L12" s="313">
        <f>SWO!BK8</f>
        <v>0</v>
      </c>
      <c r="M12" s="299" t="e">
        <f t="shared" si="0"/>
        <v>#DIV/0!</v>
      </c>
      <c r="N12" s="299" t="e">
        <f t="shared" si="1"/>
        <v>#DIV/0!</v>
      </c>
    </row>
    <row r="13" spans="1:26" s="294" customFormat="1" ht="24.6" customHeight="1" x14ac:dyDescent="0.25">
      <c r="A13" s="374">
        <v>7</v>
      </c>
      <c r="B13" s="327" t="s">
        <v>269</v>
      </c>
      <c r="C13" s="318"/>
      <c r="D13" s="313">
        <f>SWO!BM8</f>
        <v>0</v>
      </c>
      <c r="E13" s="312">
        <f>SWO!BN8</f>
        <v>0</v>
      </c>
      <c r="F13" s="312">
        <f>SWO!BO8</f>
        <v>0</v>
      </c>
      <c r="G13" s="313">
        <f>SWO!BP8</f>
        <v>0</v>
      </c>
      <c r="H13" s="313">
        <f>SWO!BQ8</f>
        <v>0</v>
      </c>
      <c r="I13" s="313">
        <f>SWO!BR8</f>
        <v>0</v>
      </c>
      <c r="J13" s="313">
        <f>SWO!BS8</f>
        <v>0</v>
      </c>
      <c r="K13" s="313">
        <f>SWO!BT8</f>
        <v>0</v>
      </c>
      <c r="L13" s="313">
        <f>SWO!BU8</f>
        <v>0</v>
      </c>
      <c r="M13" s="299" t="e">
        <f t="shared" si="0"/>
        <v>#DIV/0!</v>
      </c>
      <c r="N13" s="299" t="e">
        <f t="shared" si="1"/>
        <v>#DIV/0!</v>
      </c>
    </row>
    <row r="14" spans="1:26" s="293" customFormat="1" ht="24.6" customHeight="1" x14ac:dyDescent="0.25">
      <c r="A14" s="373">
        <v>8</v>
      </c>
      <c r="B14" s="326" t="s">
        <v>270</v>
      </c>
      <c r="C14" s="318"/>
      <c r="D14" s="313">
        <f>SWO!BW8</f>
        <v>0</v>
      </c>
      <c r="E14" s="312">
        <f>SWO!BX8</f>
        <v>0</v>
      </c>
      <c r="F14" s="312">
        <f>SWO!BY8</f>
        <v>0</v>
      </c>
      <c r="G14" s="313">
        <f>SWO!BZ8</f>
        <v>0</v>
      </c>
      <c r="H14" s="313">
        <f>SWO!CA8</f>
        <v>0</v>
      </c>
      <c r="I14" s="313">
        <f>SWO!CB8</f>
        <v>0</v>
      </c>
      <c r="J14" s="313">
        <f>SWO!CC8</f>
        <v>0</v>
      </c>
      <c r="K14" s="313">
        <f>SWO!CD8</f>
        <v>0</v>
      </c>
      <c r="L14" s="313">
        <f>SWO!CE8</f>
        <v>0</v>
      </c>
      <c r="M14" s="299" t="e">
        <f t="shared" si="0"/>
        <v>#DIV/0!</v>
      </c>
      <c r="N14" s="299" t="e">
        <f t="shared" si="1"/>
        <v>#DIV/0!</v>
      </c>
    </row>
    <row r="15" spans="1:26" s="293" customFormat="1" ht="24.6" customHeight="1" x14ac:dyDescent="0.25">
      <c r="A15" s="373">
        <v>9</v>
      </c>
      <c r="B15" s="326" t="s">
        <v>271</v>
      </c>
      <c r="C15" s="318"/>
      <c r="D15" s="313">
        <f>SWO!CG8</f>
        <v>0</v>
      </c>
      <c r="E15" s="312">
        <f>SWO!CH8</f>
        <v>0</v>
      </c>
      <c r="F15" s="312">
        <f>SWO!CI8</f>
        <v>0</v>
      </c>
      <c r="G15" s="313">
        <f>SWO!CJ8</f>
        <v>0</v>
      </c>
      <c r="H15" s="313">
        <f>SWO!CK8</f>
        <v>0</v>
      </c>
      <c r="I15" s="313">
        <f>SWO!CL8</f>
        <v>0</v>
      </c>
      <c r="J15" s="313">
        <f>SWO!CM8</f>
        <v>0</v>
      </c>
      <c r="K15" s="313">
        <f>SWO!CN8</f>
        <v>0</v>
      </c>
      <c r="L15" s="313">
        <f>SWO!CO8</f>
        <v>0</v>
      </c>
      <c r="M15" s="299" t="e">
        <f t="shared" si="0"/>
        <v>#DIV/0!</v>
      </c>
      <c r="N15" s="299" t="e">
        <f t="shared" si="1"/>
        <v>#DIV/0!</v>
      </c>
    </row>
    <row r="16" spans="1:26" s="293" customFormat="1" ht="24.6" customHeight="1" x14ac:dyDescent="0.25">
      <c r="A16" s="373">
        <v>10</v>
      </c>
      <c r="B16" s="326" t="s">
        <v>272</v>
      </c>
      <c r="C16" s="318"/>
      <c r="D16" s="313">
        <f>SWO!CQ8</f>
        <v>0</v>
      </c>
      <c r="E16" s="312">
        <f>SWO!CR8</f>
        <v>0</v>
      </c>
      <c r="F16" s="312">
        <f>SWO!CS8</f>
        <v>0</v>
      </c>
      <c r="G16" s="313">
        <f>SWO!CT8</f>
        <v>0</v>
      </c>
      <c r="H16" s="313">
        <f>SWO!CU8</f>
        <v>0</v>
      </c>
      <c r="I16" s="313">
        <f>SWO!CV8</f>
        <v>0</v>
      </c>
      <c r="J16" s="313">
        <f>SWO!CW8</f>
        <v>0</v>
      </c>
      <c r="K16" s="313">
        <f>SWO!CX8</f>
        <v>0</v>
      </c>
      <c r="L16" s="313">
        <f>SWO!CY8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SWO!DA8</f>
        <v>0</v>
      </c>
      <c r="E17" s="312">
        <f>SWO!DB8</f>
        <v>0</v>
      </c>
      <c r="F17" s="312">
        <f>SWO!DC8</f>
        <v>0</v>
      </c>
      <c r="G17" s="313">
        <f>SWO!DD8</f>
        <v>0</v>
      </c>
      <c r="H17" s="313">
        <f>SWO!DE8</f>
        <v>0</v>
      </c>
      <c r="I17" s="313">
        <f>SWO!DF8</f>
        <v>0</v>
      </c>
      <c r="J17" s="313">
        <f>SWO!DG8</f>
        <v>0</v>
      </c>
      <c r="K17" s="313">
        <f>SWO!DH8</f>
        <v>0</v>
      </c>
      <c r="L17" s="313">
        <f>SWO!DI8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SWO!DK8</f>
        <v>0</v>
      </c>
      <c r="E18" s="312">
        <f>SWO!DL8</f>
        <v>0</v>
      </c>
      <c r="F18" s="312">
        <f>SWO!DM8</f>
        <v>0</v>
      </c>
      <c r="G18" s="313">
        <f>SWO!DN8</f>
        <v>0</v>
      </c>
      <c r="H18" s="313">
        <f>SWO!DO8</f>
        <v>0</v>
      </c>
      <c r="I18" s="313">
        <f>SWO!DP8</f>
        <v>0</v>
      </c>
      <c r="J18" s="313">
        <f>SWO!DQ8</f>
        <v>0</v>
      </c>
      <c r="K18" s="313">
        <f>SWO!DR8</f>
        <v>0</v>
      </c>
      <c r="L18" s="313">
        <f>SWO!DS8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SWO!DU8</f>
        <v>0</v>
      </c>
      <c r="E19" s="312">
        <f>SWO!DV8</f>
        <v>0</v>
      </c>
      <c r="F19" s="312">
        <f>SWO!DW8</f>
        <v>0</v>
      </c>
      <c r="G19" s="313">
        <f>SWO!DX8</f>
        <v>0</v>
      </c>
      <c r="H19" s="313">
        <f>SWO!DY8</f>
        <v>0</v>
      </c>
      <c r="I19" s="313">
        <f>SWO!DZ8</f>
        <v>0</v>
      </c>
      <c r="J19" s="313">
        <f>SWO!EA8</f>
        <v>0</v>
      </c>
      <c r="K19" s="313">
        <f>SWO!EB8</f>
        <v>0</v>
      </c>
      <c r="L19" s="313">
        <f>SWO!EC8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SWO!EE8</f>
        <v>0</v>
      </c>
      <c r="E20" s="312">
        <f>SWO!EF8</f>
        <v>0</v>
      </c>
      <c r="F20" s="312">
        <f>SWO!EG8</f>
        <v>0</v>
      </c>
      <c r="G20" s="313">
        <f>SWO!EH8</f>
        <v>0</v>
      </c>
      <c r="H20" s="313">
        <f>SWO!EI8</f>
        <v>0</v>
      </c>
      <c r="I20" s="313">
        <f>SWO!EJ8</f>
        <v>0</v>
      </c>
      <c r="J20" s="313">
        <f>SWO!EK8</f>
        <v>0</v>
      </c>
      <c r="K20" s="313">
        <f>SWO!EL8</f>
        <v>0</v>
      </c>
      <c r="L20" s="313">
        <f>SWO!EM8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SWO!EO8</f>
        <v>0</v>
      </c>
      <c r="E21" s="312">
        <f>SWO!EP8</f>
        <v>0</v>
      </c>
      <c r="F21" s="312">
        <f>SWO!EQ8</f>
        <v>0</v>
      </c>
      <c r="G21" s="313">
        <f>SWO!ER8</f>
        <v>0</v>
      </c>
      <c r="H21" s="313">
        <f>SWO!ES8</f>
        <v>0</v>
      </c>
      <c r="I21" s="313">
        <f>SWO!ET8</f>
        <v>0</v>
      </c>
      <c r="J21" s="313">
        <f>SWO!EU8</f>
        <v>0</v>
      </c>
      <c r="K21" s="313">
        <f>SWO!EV8</f>
        <v>0</v>
      </c>
      <c r="L21" s="313">
        <f>SWO!EW8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SWO!EY8</f>
        <v>0</v>
      </c>
      <c r="E22" s="312">
        <f>SWO!EZ8</f>
        <v>0</v>
      </c>
      <c r="F22" s="312">
        <f>SWO!FA8</f>
        <v>0</v>
      </c>
      <c r="G22" s="313">
        <f>SWO!FB8</f>
        <v>0</v>
      </c>
      <c r="H22" s="313">
        <f>SWO!FC8</f>
        <v>0</v>
      </c>
      <c r="I22" s="313">
        <f>SWO!FD8</f>
        <v>0</v>
      </c>
      <c r="J22" s="313">
        <f>SWO!FE8</f>
        <v>0</v>
      </c>
      <c r="K22" s="313">
        <f>SWO!FF8</f>
        <v>0</v>
      </c>
      <c r="L22" s="313">
        <f>SWO!FG8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SWO!FI8</f>
        <v>0</v>
      </c>
      <c r="E23" s="312">
        <f>SWO!FJ8</f>
        <v>0</v>
      </c>
      <c r="F23" s="312">
        <f>SWO!FK8</f>
        <v>0</v>
      </c>
      <c r="G23" s="313">
        <f>SWO!FL8</f>
        <v>0</v>
      </c>
      <c r="H23" s="313">
        <f>SWO!FM8</f>
        <v>0</v>
      </c>
      <c r="I23" s="313">
        <f>SWO!FN8</f>
        <v>0</v>
      </c>
      <c r="J23" s="313">
        <f>SWO!FO8</f>
        <v>0</v>
      </c>
      <c r="K23" s="313">
        <f>SWO!FP8</f>
        <v>0</v>
      </c>
      <c r="L23" s="313">
        <f>SWO!FQ8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SWO!FS8</f>
        <v>0</v>
      </c>
      <c r="E24" s="312">
        <f>SWO!FT8</f>
        <v>0</v>
      </c>
      <c r="F24" s="312">
        <f>SWO!FU8</f>
        <v>0</v>
      </c>
      <c r="G24" s="313">
        <f>SWO!FV8</f>
        <v>0</v>
      </c>
      <c r="H24" s="313">
        <f>SWO!FW8</f>
        <v>0</v>
      </c>
      <c r="I24" s="313">
        <f>SWO!FX8</f>
        <v>0</v>
      </c>
      <c r="J24" s="313">
        <f>SWO!FY8</f>
        <v>0</v>
      </c>
      <c r="K24" s="313">
        <f>SWO!FZ8</f>
        <v>0</v>
      </c>
      <c r="L24" s="313">
        <f>SWO!GA8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SWO!GC8</f>
        <v>0</v>
      </c>
      <c r="E25" s="312">
        <f>SWO!GD8</f>
        <v>0</v>
      </c>
      <c r="F25" s="312">
        <f>SWO!GE8</f>
        <v>0</v>
      </c>
      <c r="G25" s="313">
        <f>SWO!GF8</f>
        <v>0</v>
      </c>
      <c r="H25" s="313">
        <f>SWO!GG8</f>
        <v>0</v>
      </c>
      <c r="I25" s="313">
        <f>SWO!GH8</f>
        <v>0</v>
      </c>
      <c r="J25" s="313">
        <f>SWO!GI8</f>
        <v>0</v>
      </c>
      <c r="K25" s="313">
        <f>SWO!GJ8</f>
        <v>0</v>
      </c>
      <c r="L25" s="313">
        <f>SWO!GK8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SWO!GM8</f>
        <v>0</v>
      </c>
      <c r="E26" s="312">
        <f>SWO!GN8</f>
        <v>0</v>
      </c>
      <c r="F26" s="312">
        <f>SWO!GO8</f>
        <v>0</v>
      </c>
      <c r="G26" s="313">
        <f>SWO!GP8</f>
        <v>0</v>
      </c>
      <c r="H26" s="313">
        <f>SWO!GQ8</f>
        <v>0</v>
      </c>
      <c r="I26" s="313">
        <f>SWO!GR8</f>
        <v>0</v>
      </c>
      <c r="J26" s="313">
        <f>SWO!GS8</f>
        <v>0</v>
      </c>
      <c r="K26" s="313">
        <f>SWO!GT8</f>
        <v>0</v>
      </c>
      <c r="L26" s="313">
        <f>SWO!GU8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SWO!GW8</f>
        <v>0</v>
      </c>
      <c r="E27" s="312">
        <f>SWO!GX8</f>
        <v>0</v>
      </c>
      <c r="F27" s="312">
        <f>SWO!GY8</f>
        <v>0</v>
      </c>
      <c r="G27" s="313">
        <f>SWO!GZ8</f>
        <v>0</v>
      </c>
      <c r="H27" s="313">
        <f>SWO!HA8</f>
        <v>0</v>
      </c>
      <c r="I27" s="313">
        <f>SWO!HB8</f>
        <v>0</v>
      </c>
      <c r="J27" s="313">
        <f>SWO!HC8</f>
        <v>0</v>
      </c>
      <c r="K27" s="313">
        <f>SWO!HD8</f>
        <v>0</v>
      </c>
      <c r="L27" s="313">
        <f>SWO!HE8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SWO!HG8</f>
        <v>0</v>
      </c>
      <c r="E28" s="312">
        <f>SWO!HH8</f>
        <v>0</v>
      </c>
      <c r="F28" s="312">
        <f>SWO!HI8</f>
        <v>0</v>
      </c>
      <c r="G28" s="313">
        <f>SWO!HJ8</f>
        <v>0</v>
      </c>
      <c r="H28" s="313">
        <f>SWO!HK8</f>
        <v>0</v>
      </c>
      <c r="I28" s="313">
        <f>SWO!HL8</f>
        <v>0</v>
      </c>
      <c r="J28" s="313">
        <f>SWO!HM8</f>
        <v>0</v>
      </c>
      <c r="K28" s="313">
        <f>SWO!HN8</f>
        <v>0</v>
      </c>
      <c r="L28" s="313">
        <f>SWO!HO8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SWO!HQ8</f>
        <v>0</v>
      </c>
      <c r="E29" s="312">
        <f>SWO!HR8</f>
        <v>0</v>
      </c>
      <c r="F29" s="312">
        <f>SWO!HS8</f>
        <v>0</v>
      </c>
      <c r="G29" s="313">
        <f>SWO!HT8</f>
        <v>0</v>
      </c>
      <c r="H29" s="313">
        <f>SWO!HU8</f>
        <v>0</v>
      </c>
      <c r="I29" s="313">
        <f>SWO!HV8</f>
        <v>0</v>
      </c>
      <c r="J29" s="313">
        <f>SWO!HW8</f>
        <v>0</v>
      </c>
      <c r="K29" s="313">
        <f>SWO!HX8</f>
        <v>0</v>
      </c>
      <c r="L29" s="313">
        <f>SWO!HY8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SWO!IA8</f>
        <v>0</v>
      </c>
      <c r="E30" s="312">
        <f>SWO!IB8</f>
        <v>0</v>
      </c>
      <c r="F30" s="312">
        <f>SWO!IC8</f>
        <v>0</v>
      </c>
      <c r="G30" s="313">
        <f>SWO!ID8</f>
        <v>0</v>
      </c>
      <c r="H30" s="313">
        <f>SWO!IE8</f>
        <v>0</v>
      </c>
      <c r="I30" s="313">
        <f>SWO!IF8</f>
        <v>0</v>
      </c>
      <c r="J30" s="313">
        <f>SWO!IG8</f>
        <v>0</v>
      </c>
      <c r="K30" s="313">
        <f>SWO!IH8</f>
        <v>0</v>
      </c>
      <c r="L30" s="313">
        <f>SWO!II8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SWO!IK8</f>
        <v>0</v>
      </c>
      <c r="E31" s="312">
        <f>SWO!IL8</f>
        <v>0</v>
      </c>
      <c r="F31" s="312">
        <f>SWO!IM8</f>
        <v>0</v>
      </c>
      <c r="G31" s="313">
        <f>SWO!IN8</f>
        <v>0</v>
      </c>
      <c r="H31" s="313">
        <f>SWO!IO8</f>
        <v>0</v>
      </c>
      <c r="I31" s="313">
        <f>SWO!IP8</f>
        <v>0</v>
      </c>
      <c r="J31" s="313">
        <f>SWO!IQ8</f>
        <v>0</v>
      </c>
      <c r="K31" s="313">
        <f>SWO!IR8</f>
        <v>0</v>
      </c>
      <c r="L31" s="313">
        <f>SWO!IS8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SWO!IU8</f>
        <v>0</v>
      </c>
      <c r="E32" s="312">
        <f>SWO!IV8</f>
        <v>0</v>
      </c>
      <c r="F32" s="312">
        <f>SWO!IW8</f>
        <v>0</v>
      </c>
      <c r="G32" s="313">
        <f>SWO!IX8</f>
        <v>0</v>
      </c>
      <c r="H32" s="313">
        <f>SWO!IY8</f>
        <v>0</v>
      </c>
      <c r="I32" s="313">
        <f>SWO!IZ8</f>
        <v>0</v>
      </c>
      <c r="J32" s="313">
        <f>SWO!JA8</f>
        <v>0</v>
      </c>
      <c r="K32" s="313">
        <f>SWO!JB8</f>
        <v>0</v>
      </c>
      <c r="L32" s="313">
        <f>SWO!JC8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SWO!JE8</f>
        <v>0</v>
      </c>
      <c r="E33" s="312">
        <f>SWO!JF8</f>
        <v>0</v>
      </c>
      <c r="F33" s="312">
        <f>SWO!JG8</f>
        <v>0</v>
      </c>
      <c r="G33" s="313">
        <f>SWO!JH8</f>
        <v>0</v>
      </c>
      <c r="H33" s="313">
        <f>SWO!JI8</f>
        <v>0</v>
      </c>
      <c r="I33" s="313">
        <f>SWO!JJ8</f>
        <v>0</v>
      </c>
      <c r="J33" s="313">
        <f>SWO!JK8</f>
        <v>0</v>
      </c>
      <c r="K33" s="313">
        <f>SWO!JL8</f>
        <v>0</v>
      </c>
      <c r="L33" s="313">
        <f>SWO!JM8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SWO!JO8</f>
        <v>0</v>
      </c>
      <c r="E34" s="312">
        <f>SWO!JP8</f>
        <v>0</v>
      </c>
      <c r="F34" s="312">
        <f>SWO!JQ8</f>
        <v>0</v>
      </c>
      <c r="G34" s="313">
        <f>SWO!JR8</f>
        <v>0</v>
      </c>
      <c r="H34" s="313">
        <f>SWO!JS8</f>
        <v>0</v>
      </c>
      <c r="I34" s="313">
        <f>SWO!JT8</f>
        <v>0</v>
      </c>
      <c r="J34" s="313">
        <f>SWO!JU8</f>
        <v>0</v>
      </c>
      <c r="K34" s="313">
        <f>SWO!JV8</f>
        <v>0</v>
      </c>
      <c r="L34" s="313">
        <f>SWO!JW8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SWO!JY8</f>
        <v>0</v>
      </c>
      <c r="E35" s="312">
        <f>SWO!JZ8</f>
        <v>0</v>
      </c>
      <c r="F35" s="312">
        <f>SWO!KA8</f>
        <v>0</v>
      </c>
      <c r="G35" s="313">
        <f>SWO!KB8</f>
        <v>0</v>
      </c>
      <c r="H35" s="313">
        <f>SWO!KC8</f>
        <v>0</v>
      </c>
      <c r="I35" s="313">
        <f>SWO!KD8</f>
        <v>0</v>
      </c>
      <c r="J35" s="313">
        <f>SWO!KE8</f>
        <v>0</v>
      </c>
      <c r="K35" s="313">
        <f>SWO!KF8</f>
        <v>0</v>
      </c>
      <c r="L35" s="313">
        <f>SWO!KG8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SWO!KI8</f>
        <v>0</v>
      </c>
      <c r="E36" s="312">
        <f>SWO!KJ8</f>
        <v>0</v>
      </c>
      <c r="F36" s="312">
        <f>SWO!KK8</f>
        <v>0</v>
      </c>
      <c r="G36" s="313">
        <f>SWO!KL8</f>
        <v>0</v>
      </c>
      <c r="H36" s="313">
        <f>SWO!KM8</f>
        <v>0</v>
      </c>
      <c r="I36" s="313">
        <f>SWO!KN8</f>
        <v>0</v>
      </c>
      <c r="J36" s="313">
        <f>SWO!KO8</f>
        <v>0</v>
      </c>
      <c r="K36" s="313">
        <f>SWO!KP8</f>
        <v>0</v>
      </c>
      <c r="L36" s="313">
        <f>SWO!KQ8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SWO!KS8</f>
        <v>0</v>
      </c>
      <c r="E37" s="312">
        <f>SWO!KT8</f>
        <v>0</v>
      </c>
      <c r="F37" s="312">
        <f>SWO!KU8</f>
        <v>0</v>
      </c>
      <c r="G37" s="313">
        <f>SWO!KV8</f>
        <v>0</v>
      </c>
      <c r="H37" s="313">
        <f>SWO!KW8</f>
        <v>0</v>
      </c>
      <c r="I37" s="313">
        <f>SWO!KX8</f>
        <v>0</v>
      </c>
      <c r="J37" s="313">
        <f>SWO!KY8</f>
        <v>0</v>
      </c>
      <c r="K37" s="313">
        <f>SWO!KZ8</f>
        <v>0</v>
      </c>
      <c r="L37" s="313">
        <f>SWO!LA8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SWO!LC8</f>
        <v>0</v>
      </c>
      <c r="E38" s="312">
        <f>SWO!LD8</f>
        <v>0</v>
      </c>
      <c r="F38" s="312">
        <f>SWO!LE8</f>
        <v>0</v>
      </c>
      <c r="G38" s="313">
        <f>SWO!LF8</f>
        <v>0</v>
      </c>
      <c r="H38" s="313">
        <f>SWO!LG8</f>
        <v>0</v>
      </c>
      <c r="I38" s="313">
        <f>SWO!LH8</f>
        <v>0</v>
      </c>
      <c r="J38" s="313">
        <f>SWO!LI8</f>
        <v>0</v>
      </c>
      <c r="K38" s="313">
        <f>SWO!LJ8</f>
        <v>0</v>
      </c>
      <c r="L38" s="313">
        <f>SWO!LK8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SWO!LM8</f>
        <v>0</v>
      </c>
      <c r="E39" s="312">
        <f>SWO!LN8</f>
        <v>0</v>
      </c>
      <c r="F39" s="312">
        <f>SWO!LO8</f>
        <v>0</v>
      </c>
      <c r="G39" s="313">
        <f>SWO!LP8</f>
        <v>0</v>
      </c>
      <c r="H39" s="313">
        <f>SWO!LQ8</f>
        <v>0</v>
      </c>
      <c r="I39" s="313">
        <f>SWO!LR8</f>
        <v>0</v>
      </c>
      <c r="J39" s="313">
        <f>SWO!LS8</f>
        <v>0</v>
      </c>
      <c r="K39" s="313">
        <f>SWO!LT8</f>
        <v>0</v>
      </c>
      <c r="L39" s="313">
        <f>SWO!LU8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04">
        <f t="shared" si="2"/>
        <v>0</v>
      </c>
      <c r="H40" s="304">
        <f t="shared" si="2"/>
        <v>0</v>
      </c>
      <c r="I40" s="304">
        <f t="shared" si="2"/>
        <v>0</v>
      </c>
      <c r="J40" s="304">
        <f t="shared" si="2"/>
        <v>0</v>
      </c>
      <c r="K40" s="304">
        <f t="shared" si="2"/>
        <v>0</v>
      </c>
      <c r="L40" s="304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SWO!MQ8</f>
        <v>0</v>
      </c>
      <c r="E41" s="307">
        <f>SWO!MR8</f>
        <v>0</v>
      </c>
      <c r="F41" s="307">
        <f>SWO!MS8</f>
        <v>0</v>
      </c>
      <c r="G41" s="331">
        <f>SWO!MT8</f>
        <v>0</v>
      </c>
      <c r="H41" s="331">
        <f>SWO!MU8</f>
        <v>0</v>
      </c>
      <c r="I41" s="331">
        <f>SWO!MV8</f>
        <v>0</v>
      </c>
      <c r="J41" s="331">
        <f>SWO!MW8</f>
        <v>0</v>
      </c>
      <c r="K41" s="331">
        <f>SWO!MX8</f>
        <v>0</v>
      </c>
      <c r="L41" s="331">
        <f>SWO!MY8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296">
        <v>0</v>
      </c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11">
        <f t="shared" si="3"/>
        <v>0</v>
      </c>
      <c r="H43" s="311">
        <f t="shared" si="3"/>
        <v>0</v>
      </c>
      <c r="I43" s="311">
        <f t="shared" si="3"/>
        <v>0</v>
      </c>
      <c r="J43" s="311">
        <f t="shared" si="3"/>
        <v>0</v>
      </c>
      <c r="K43" s="311">
        <f t="shared" si="3"/>
        <v>0</v>
      </c>
      <c r="L43" s="311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388</v>
      </c>
      <c r="B3" s="1726"/>
      <c r="C3" s="1748" t="s">
        <v>476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0</v>
      </c>
      <c r="D7" s="313">
        <f>SWO!E93</f>
        <v>0</v>
      </c>
      <c r="E7" s="313">
        <f>SWO!F93</f>
        <v>0</v>
      </c>
      <c r="F7" s="313">
        <f>SWO!G93</f>
        <v>0</v>
      </c>
      <c r="G7" s="381">
        <v>0</v>
      </c>
      <c r="H7" s="381">
        <f>SWO!I93</f>
        <v>0</v>
      </c>
      <c r="I7" s="381">
        <f>SWO!J93</f>
        <v>0</v>
      </c>
      <c r="J7" s="381">
        <f>SWO!K93</f>
        <v>0</v>
      </c>
      <c r="K7" s="381">
        <f>SWO!L93</f>
        <v>0</v>
      </c>
      <c r="L7" s="381">
        <f>SWO!M93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0</v>
      </c>
      <c r="D8" s="313">
        <f>SWO!O93</f>
        <v>0</v>
      </c>
      <c r="E8" s="313">
        <f>SWO!P93</f>
        <v>0</v>
      </c>
      <c r="F8" s="313">
        <f>SWO!Q93</f>
        <v>0</v>
      </c>
      <c r="G8" s="381">
        <v>0</v>
      </c>
      <c r="H8" s="381">
        <f>SWO!S93</f>
        <v>0</v>
      </c>
      <c r="I8" s="381">
        <f>SWO!T93</f>
        <v>0</v>
      </c>
      <c r="J8" s="381">
        <f>SWO!U93</f>
        <v>0</v>
      </c>
      <c r="K8" s="381">
        <f>SWO!V93</f>
        <v>0</v>
      </c>
      <c r="L8" s="381">
        <f>SWO!W93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0</v>
      </c>
      <c r="D9" s="313">
        <f>SWO!Y93</f>
        <v>0</v>
      </c>
      <c r="E9" s="313">
        <f>SWO!Z93</f>
        <v>0</v>
      </c>
      <c r="F9" s="313">
        <f>SWO!AA93</f>
        <v>0</v>
      </c>
      <c r="G9" s="381">
        <v>0</v>
      </c>
      <c r="H9" s="381">
        <f>SWO!AC93</f>
        <v>0</v>
      </c>
      <c r="I9" s="381">
        <f>SWO!AD93</f>
        <v>0</v>
      </c>
      <c r="J9" s="381">
        <f>SWO!AE93</f>
        <v>0</v>
      </c>
      <c r="K9" s="381">
        <f>SWO!AF93</f>
        <v>0</v>
      </c>
      <c r="L9" s="381">
        <f>SWO!AG93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0</v>
      </c>
      <c r="D10" s="313">
        <f>SWO!AI93</f>
        <v>0</v>
      </c>
      <c r="E10" s="313">
        <f>SWO!AJ93</f>
        <v>0</v>
      </c>
      <c r="F10" s="313">
        <f>SWO!AK93</f>
        <v>0</v>
      </c>
      <c r="G10" s="381">
        <v>0</v>
      </c>
      <c r="H10" s="381">
        <f>SWO!AM93</f>
        <v>0</v>
      </c>
      <c r="I10" s="381">
        <f>SWO!AN93</f>
        <v>0</v>
      </c>
      <c r="J10" s="381">
        <f>SWO!AO93</f>
        <v>0</v>
      </c>
      <c r="K10" s="381">
        <f>SWO!AP93</f>
        <v>0</v>
      </c>
      <c r="L10" s="381">
        <f>SWO!AQ93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0</v>
      </c>
      <c r="D11" s="313">
        <f>SWO!AS93</f>
        <v>0</v>
      </c>
      <c r="E11" s="313">
        <f>SWO!AT93</f>
        <v>0</v>
      </c>
      <c r="F11" s="313">
        <f>SWO!AU93</f>
        <v>0</v>
      </c>
      <c r="G11" s="381">
        <v>0</v>
      </c>
      <c r="H11" s="381">
        <f>SWO!AW93</f>
        <v>0</v>
      </c>
      <c r="I11" s="381">
        <f>SWO!AX93</f>
        <v>0</v>
      </c>
      <c r="J11" s="381">
        <f>SWO!AY93</f>
        <v>0</v>
      </c>
      <c r="K11" s="381">
        <f>SWO!AZ93</f>
        <v>0</v>
      </c>
      <c r="L11" s="381">
        <f>SWO!BA93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1</v>
      </c>
      <c r="D12" s="313">
        <f>SWO!BC93</f>
        <v>1</v>
      </c>
      <c r="E12" s="313">
        <f>SWO!BD93</f>
        <v>0.12</v>
      </c>
      <c r="F12" s="313">
        <f>SWO!BE93</f>
        <v>2.02</v>
      </c>
      <c r="G12" s="381">
        <v>0</v>
      </c>
      <c r="H12" s="381">
        <f>SWO!BG93</f>
        <v>0</v>
      </c>
      <c r="I12" s="381">
        <f>SWO!BH93</f>
        <v>0</v>
      </c>
      <c r="J12" s="381">
        <f>SWO!BI93</f>
        <v>0</v>
      </c>
      <c r="K12" s="381">
        <f>SWO!BJ93</f>
        <v>0</v>
      </c>
      <c r="L12" s="381">
        <f>SWO!BK93</f>
        <v>0</v>
      </c>
      <c r="M12" s="299">
        <f t="shared" si="0"/>
        <v>202</v>
      </c>
      <c r="N12" s="299">
        <f t="shared" si="1"/>
        <v>202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0</v>
      </c>
      <c r="D13" s="313">
        <f>SWO!BM93</f>
        <v>0</v>
      </c>
      <c r="E13" s="313">
        <f>SWO!BN93</f>
        <v>0</v>
      </c>
      <c r="F13" s="313">
        <f>SWO!BO93</f>
        <v>0</v>
      </c>
      <c r="G13" s="381">
        <v>0</v>
      </c>
      <c r="H13" s="381">
        <f>SWO!BQ93</f>
        <v>0</v>
      </c>
      <c r="I13" s="381">
        <f>SWO!BR93</f>
        <v>0</v>
      </c>
      <c r="J13" s="381">
        <f>SWO!BS93</f>
        <v>0</v>
      </c>
      <c r="K13" s="381">
        <f>SWO!BT93</f>
        <v>0</v>
      </c>
      <c r="L13" s="381">
        <f>SWO!BU93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1</v>
      </c>
      <c r="D14" s="313">
        <f>SWO!BW93</f>
        <v>0</v>
      </c>
      <c r="E14" s="313">
        <f>SWO!BX93</f>
        <v>0</v>
      </c>
      <c r="F14" s="313">
        <f>SWO!BY93</f>
        <v>0</v>
      </c>
      <c r="G14" s="381">
        <v>0</v>
      </c>
      <c r="H14" s="381">
        <f>SWO!CA93</f>
        <v>0</v>
      </c>
      <c r="I14" s="381">
        <f>SWO!CB93</f>
        <v>0</v>
      </c>
      <c r="J14" s="381">
        <f>SWO!CC93</f>
        <v>0</v>
      </c>
      <c r="K14" s="381">
        <f>SWO!CD93</f>
        <v>0</v>
      </c>
      <c r="L14" s="381">
        <f>SWO!CE93</f>
        <v>0</v>
      </c>
      <c r="M14" s="299">
        <f t="shared" si="0"/>
        <v>0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0</v>
      </c>
      <c r="D15" s="313">
        <f>SWO!CG93</f>
        <v>0</v>
      </c>
      <c r="E15" s="313">
        <f>SWO!CH93</f>
        <v>0</v>
      </c>
      <c r="F15" s="313">
        <f>SWO!CI93</f>
        <v>0</v>
      </c>
      <c r="G15" s="381">
        <v>0</v>
      </c>
      <c r="H15" s="381">
        <f>SWO!CK93</f>
        <v>0</v>
      </c>
      <c r="I15" s="381">
        <f>SWO!CL93</f>
        <v>0</v>
      </c>
      <c r="J15" s="381">
        <f>SWO!CM93</f>
        <v>0</v>
      </c>
      <c r="K15" s="381">
        <f>SWO!CN93</f>
        <v>0</v>
      </c>
      <c r="L15" s="381">
        <f>SWO!CO93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0</v>
      </c>
      <c r="D16" s="313">
        <f>SWO!CQ93</f>
        <v>0</v>
      </c>
      <c r="E16" s="313">
        <f>SWO!CR93</f>
        <v>0</v>
      </c>
      <c r="F16" s="313">
        <f>SWO!CS93</f>
        <v>0</v>
      </c>
      <c r="G16" s="381">
        <v>0</v>
      </c>
      <c r="H16" s="381">
        <f>SWO!CU93</f>
        <v>0</v>
      </c>
      <c r="I16" s="381">
        <f>SWO!CV93</f>
        <v>0</v>
      </c>
      <c r="J16" s="381">
        <f>SWO!CW93</f>
        <v>0</v>
      </c>
      <c r="K16" s="381">
        <f>SWO!CX93</f>
        <v>0</v>
      </c>
      <c r="L16" s="381">
        <f>SWO!CY93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1</v>
      </c>
      <c r="D17" s="313">
        <f>SWO!DA93</f>
        <v>0</v>
      </c>
      <c r="E17" s="313">
        <f>SWO!DB93</f>
        <v>0</v>
      </c>
      <c r="F17" s="313">
        <f>SWO!DC93</f>
        <v>0</v>
      </c>
      <c r="G17" s="381">
        <v>0</v>
      </c>
      <c r="H17" s="381">
        <f>SWO!DE93</f>
        <v>0</v>
      </c>
      <c r="I17" s="381">
        <f>SWO!DF93</f>
        <v>0</v>
      </c>
      <c r="J17" s="381">
        <f>SWO!DG93</f>
        <v>0</v>
      </c>
      <c r="K17" s="381">
        <f>SWO!DH93</f>
        <v>0</v>
      </c>
      <c r="L17" s="381">
        <f>SWO!DI93</f>
        <v>0</v>
      </c>
      <c r="M17" s="299">
        <f t="shared" si="0"/>
        <v>0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0</v>
      </c>
      <c r="D18" s="313">
        <f>SWO!DK93</f>
        <v>0</v>
      </c>
      <c r="E18" s="313">
        <f>SWO!DL93</f>
        <v>0</v>
      </c>
      <c r="F18" s="313">
        <f>SWO!DM93</f>
        <v>0</v>
      </c>
      <c r="G18" s="381">
        <v>0</v>
      </c>
      <c r="H18" s="381">
        <f>SWO!DO93</f>
        <v>0</v>
      </c>
      <c r="I18" s="381">
        <f>SWO!DP93</f>
        <v>0</v>
      </c>
      <c r="J18" s="381">
        <f>SWO!DQ93</f>
        <v>0</v>
      </c>
      <c r="K18" s="381">
        <f>SWO!DR93</f>
        <v>0</v>
      </c>
      <c r="L18" s="381">
        <f>SWO!DS93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1</v>
      </c>
      <c r="D19" s="313">
        <f>SWO!DU93</f>
        <v>0</v>
      </c>
      <c r="E19" s="313">
        <f>SWO!DV93</f>
        <v>0</v>
      </c>
      <c r="F19" s="313">
        <f>SWO!DW93</f>
        <v>0</v>
      </c>
      <c r="G19" s="381">
        <v>0</v>
      </c>
      <c r="H19" s="381">
        <f>SWO!DY93</f>
        <v>0</v>
      </c>
      <c r="I19" s="381">
        <f>SWO!DZ93</f>
        <v>0</v>
      </c>
      <c r="J19" s="381">
        <f>SWO!EA93</f>
        <v>0</v>
      </c>
      <c r="K19" s="381">
        <f>SWO!EB93</f>
        <v>0</v>
      </c>
      <c r="L19" s="381">
        <f>SWO!EC93</f>
        <v>0</v>
      </c>
      <c r="M19" s="299">
        <f t="shared" si="0"/>
        <v>0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0</v>
      </c>
      <c r="D20" s="313">
        <f>SWO!EE93</f>
        <v>0</v>
      </c>
      <c r="E20" s="313">
        <f>SWO!EF93</f>
        <v>0</v>
      </c>
      <c r="F20" s="313">
        <f>SWO!EG93</f>
        <v>0</v>
      </c>
      <c r="G20" s="381">
        <v>0</v>
      </c>
      <c r="H20" s="381">
        <f>SWO!EI93</f>
        <v>0</v>
      </c>
      <c r="I20" s="381">
        <f>SWO!EJ93</f>
        <v>0</v>
      </c>
      <c r="J20" s="381">
        <f>SWO!EK93</f>
        <v>0</v>
      </c>
      <c r="K20" s="381">
        <f>SWO!EL93</f>
        <v>0</v>
      </c>
      <c r="L20" s="381">
        <f>SWO!EM93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1</v>
      </c>
      <c r="D21" s="313">
        <f>SWO!EO93</f>
        <v>0</v>
      </c>
      <c r="E21" s="313">
        <f>SWO!EP93</f>
        <v>0</v>
      </c>
      <c r="F21" s="313">
        <f>SWO!EQ93</f>
        <v>0</v>
      </c>
      <c r="G21" s="381">
        <v>0</v>
      </c>
      <c r="H21" s="381">
        <f>SWO!ES93</f>
        <v>0</v>
      </c>
      <c r="I21" s="381">
        <f>SWO!ET93</f>
        <v>0</v>
      </c>
      <c r="J21" s="381">
        <f>SWO!EU93</f>
        <v>0</v>
      </c>
      <c r="K21" s="381">
        <f>SWO!EV93</f>
        <v>0</v>
      </c>
      <c r="L21" s="381">
        <f>SWO!EW93</f>
        <v>0</v>
      </c>
      <c r="M21" s="299">
        <f t="shared" si="0"/>
        <v>0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0</v>
      </c>
      <c r="D22" s="313">
        <f>SWO!EY93</f>
        <v>0</v>
      </c>
      <c r="E22" s="313">
        <f>SWO!EZ93</f>
        <v>0</v>
      </c>
      <c r="F22" s="313">
        <f>SWO!FA93</f>
        <v>0</v>
      </c>
      <c r="G22" s="381">
        <v>0</v>
      </c>
      <c r="H22" s="381">
        <f>SWO!FC93</f>
        <v>0</v>
      </c>
      <c r="I22" s="381">
        <f>SWO!FD93</f>
        <v>0</v>
      </c>
      <c r="J22" s="381">
        <f>SWO!FE93</f>
        <v>0</v>
      </c>
      <c r="K22" s="381">
        <f>SWO!FF93</f>
        <v>0</v>
      </c>
      <c r="L22" s="381">
        <f>SWO!FG93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0</v>
      </c>
      <c r="D23" s="313">
        <f>SWO!FI93</f>
        <v>0</v>
      </c>
      <c r="E23" s="313">
        <f>SWO!FJ93</f>
        <v>0</v>
      </c>
      <c r="F23" s="313">
        <f>SWO!FK93</f>
        <v>0</v>
      </c>
      <c r="G23" s="381">
        <v>0</v>
      </c>
      <c r="H23" s="381">
        <f>SWO!FM93</f>
        <v>0</v>
      </c>
      <c r="I23" s="381">
        <f>SWO!FN93</f>
        <v>0</v>
      </c>
      <c r="J23" s="381">
        <f>SWO!FO93</f>
        <v>0</v>
      </c>
      <c r="K23" s="381">
        <f>SWO!FP93</f>
        <v>0</v>
      </c>
      <c r="L23" s="381">
        <f>SWO!FQ93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0</v>
      </c>
      <c r="D24" s="313">
        <f>SWO!FS93</f>
        <v>0</v>
      </c>
      <c r="E24" s="313">
        <f>SWO!FT93</f>
        <v>0</v>
      </c>
      <c r="F24" s="313">
        <f>SWO!FU93</f>
        <v>0</v>
      </c>
      <c r="G24" s="381">
        <v>0</v>
      </c>
      <c r="H24" s="381">
        <f>SWO!FW93</f>
        <v>0</v>
      </c>
      <c r="I24" s="381">
        <f>SWO!FX93</f>
        <v>0</v>
      </c>
      <c r="J24" s="381">
        <f>SWO!FY93</f>
        <v>0</v>
      </c>
      <c r="K24" s="381">
        <f>SWO!FZ93</f>
        <v>0</v>
      </c>
      <c r="L24" s="381">
        <f>SWO!GA93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1</v>
      </c>
      <c r="D25" s="313">
        <f>SWO!GC93</f>
        <v>0</v>
      </c>
      <c r="E25" s="313">
        <f>SWO!GD93</f>
        <v>0</v>
      </c>
      <c r="F25" s="313">
        <f>SWO!GE93</f>
        <v>0</v>
      </c>
      <c r="G25" s="381">
        <v>0</v>
      </c>
      <c r="H25" s="381">
        <f>SWO!GG93</f>
        <v>0</v>
      </c>
      <c r="I25" s="381">
        <f>SWO!GH93</f>
        <v>0</v>
      </c>
      <c r="J25" s="381">
        <f>SWO!GI93</f>
        <v>0</v>
      </c>
      <c r="K25" s="381">
        <f>SWO!GJ93</f>
        <v>0</v>
      </c>
      <c r="L25" s="381">
        <f>SWO!GK93</f>
        <v>0</v>
      </c>
      <c r="M25" s="299">
        <f t="shared" si="0"/>
        <v>0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0</v>
      </c>
      <c r="D26" s="313">
        <f>SWO!GM93</f>
        <v>0</v>
      </c>
      <c r="E26" s="313">
        <f>SWO!GN93</f>
        <v>0</v>
      </c>
      <c r="F26" s="313">
        <f>SWO!GO93</f>
        <v>0</v>
      </c>
      <c r="G26" s="381">
        <v>0</v>
      </c>
      <c r="H26" s="381">
        <f>SWO!GQ93</f>
        <v>0</v>
      </c>
      <c r="I26" s="381">
        <f>SWO!GR93</f>
        <v>0</v>
      </c>
      <c r="J26" s="381">
        <f>SWO!GS93</f>
        <v>0</v>
      </c>
      <c r="K26" s="381">
        <f>SWO!GT93</f>
        <v>0</v>
      </c>
      <c r="L26" s="381">
        <f>SWO!GU93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0</v>
      </c>
      <c r="D27" s="313">
        <f>SWO!GW93</f>
        <v>0.5</v>
      </c>
      <c r="E27" s="313">
        <f>SWO!GX93</f>
        <v>0</v>
      </c>
      <c r="F27" s="313">
        <f>SWO!GY93</f>
        <v>0</v>
      </c>
      <c r="G27" s="381">
        <v>0</v>
      </c>
      <c r="H27" s="381">
        <f>SWO!HA93</f>
        <v>0</v>
      </c>
      <c r="I27" s="381">
        <f>SWO!HB93</f>
        <v>0</v>
      </c>
      <c r="J27" s="381">
        <f>SWO!HC93</f>
        <v>0</v>
      </c>
      <c r="K27" s="381">
        <f>SWO!HD93</f>
        <v>0</v>
      </c>
      <c r="L27" s="381">
        <f>SWO!HE93</f>
        <v>0</v>
      </c>
      <c r="M27" s="299" t="e">
        <f t="shared" si="0"/>
        <v>#DIV/0!</v>
      </c>
      <c r="N27" s="299">
        <f t="shared" si="1"/>
        <v>0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0</v>
      </c>
      <c r="D28" s="313">
        <f>SWO!HG93</f>
        <v>0</v>
      </c>
      <c r="E28" s="313">
        <f>SWO!HH93</f>
        <v>0</v>
      </c>
      <c r="F28" s="313">
        <f>SWO!HI93</f>
        <v>0</v>
      </c>
      <c r="G28" s="381">
        <v>0</v>
      </c>
      <c r="H28" s="381">
        <f>SWO!HK93</f>
        <v>0</v>
      </c>
      <c r="I28" s="381">
        <f>SWO!HL93</f>
        <v>0</v>
      </c>
      <c r="J28" s="381">
        <f>SWO!HM93</f>
        <v>0</v>
      </c>
      <c r="K28" s="381">
        <f>SWO!HN93</f>
        <v>0</v>
      </c>
      <c r="L28" s="381">
        <f>SWO!HO93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0</v>
      </c>
      <c r="D29" s="313">
        <f>SWO!HQ93</f>
        <v>0</v>
      </c>
      <c r="E29" s="313">
        <f>SWO!HR93</f>
        <v>0</v>
      </c>
      <c r="F29" s="313">
        <f>SWO!HS93</f>
        <v>0</v>
      </c>
      <c r="G29" s="381">
        <v>0</v>
      </c>
      <c r="H29" s="381">
        <f>SWO!HU93</f>
        <v>0</v>
      </c>
      <c r="I29" s="381">
        <f>SWO!HV93</f>
        <v>0</v>
      </c>
      <c r="J29" s="381">
        <f>SWO!HW93</f>
        <v>0</v>
      </c>
      <c r="K29" s="381">
        <f>SWO!HX93</f>
        <v>0</v>
      </c>
      <c r="L29" s="381">
        <f>SWO!HY93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</v>
      </c>
      <c r="D30" s="313">
        <f>SWO!IA93</f>
        <v>0</v>
      </c>
      <c r="E30" s="313">
        <f>SWO!IB93</f>
        <v>0</v>
      </c>
      <c r="F30" s="313">
        <f>SWO!IC93</f>
        <v>0</v>
      </c>
      <c r="G30" s="381">
        <v>0</v>
      </c>
      <c r="H30" s="381">
        <f>SWO!IE93</f>
        <v>0</v>
      </c>
      <c r="I30" s="381">
        <f>SWO!IF93</f>
        <v>0</v>
      </c>
      <c r="J30" s="381">
        <f>SWO!IG93</f>
        <v>0</v>
      </c>
      <c r="K30" s="381">
        <f>SWO!IH93</f>
        <v>0</v>
      </c>
      <c r="L30" s="381">
        <f>SWO!II93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1</v>
      </c>
      <c r="D31" s="313">
        <f>SWO!IK93</f>
        <v>0</v>
      </c>
      <c r="E31" s="313">
        <f>SWO!IL93</f>
        <v>0</v>
      </c>
      <c r="F31" s="313">
        <f>SWO!IM93</f>
        <v>0</v>
      </c>
      <c r="G31" s="381">
        <v>0</v>
      </c>
      <c r="H31" s="381">
        <f>SWO!IO93</f>
        <v>0</v>
      </c>
      <c r="I31" s="381">
        <f>SWO!IP93</f>
        <v>0</v>
      </c>
      <c r="J31" s="381">
        <f>SWO!IQ93</f>
        <v>0</v>
      </c>
      <c r="K31" s="381">
        <f>SWO!IR93</f>
        <v>0</v>
      </c>
      <c r="L31" s="381">
        <f>SWO!IS93</f>
        <v>0</v>
      </c>
      <c r="M31" s="299">
        <f t="shared" si="0"/>
        <v>0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0</v>
      </c>
      <c r="D32" s="313">
        <f>SWO!IU93</f>
        <v>0</v>
      </c>
      <c r="E32" s="313">
        <f>SWO!IV93</f>
        <v>0</v>
      </c>
      <c r="F32" s="313">
        <f>SWO!IW93</f>
        <v>0</v>
      </c>
      <c r="G32" s="381">
        <v>0</v>
      </c>
      <c r="H32" s="381">
        <f>SWO!IY93</f>
        <v>0</v>
      </c>
      <c r="I32" s="381">
        <f>SWO!IZ93</f>
        <v>0</v>
      </c>
      <c r="J32" s="381">
        <f>SWO!JA93</f>
        <v>0</v>
      </c>
      <c r="K32" s="381">
        <f>SWO!JB93</f>
        <v>0</v>
      </c>
      <c r="L32" s="381">
        <f>SWO!JC93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0</v>
      </c>
      <c r="D33" s="313">
        <f>SWO!JE93</f>
        <v>0</v>
      </c>
      <c r="E33" s="313">
        <f>SWO!JF93</f>
        <v>0</v>
      </c>
      <c r="F33" s="313">
        <f>SWO!JG93</f>
        <v>0</v>
      </c>
      <c r="G33" s="381">
        <v>0</v>
      </c>
      <c r="H33" s="381">
        <f>SWO!JI93</f>
        <v>0</v>
      </c>
      <c r="I33" s="381">
        <f>SWO!JJ93</f>
        <v>0</v>
      </c>
      <c r="J33" s="381">
        <f>SWO!JK93</f>
        <v>0</v>
      </c>
      <c r="K33" s="381">
        <f>SWO!JL93</f>
        <v>0</v>
      </c>
      <c r="L33" s="381">
        <f>SWO!JM93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0</v>
      </c>
      <c r="D34" s="313">
        <f>SWO!JO93</f>
        <v>0.5</v>
      </c>
      <c r="E34" s="313">
        <f>SWO!JP93</f>
        <v>0</v>
      </c>
      <c r="F34" s="313">
        <f>SWO!JQ93</f>
        <v>0.5</v>
      </c>
      <c r="G34" s="381">
        <v>0</v>
      </c>
      <c r="H34" s="381">
        <f>SWO!JS93</f>
        <v>0</v>
      </c>
      <c r="I34" s="381">
        <f>SWO!JT93</f>
        <v>0</v>
      </c>
      <c r="J34" s="381">
        <f>SWO!JU93</f>
        <v>0</v>
      </c>
      <c r="K34" s="381">
        <f>SWO!JV93</f>
        <v>0</v>
      </c>
      <c r="L34" s="381">
        <f>SWO!JW93</f>
        <v>0</v>
      </c>
      <c r="M34" s="299" t="e">
        <f t="shared" si="0"/>
        <v>#DIV/0!</v>
      </c>
      <c r="N34" s="299">
        <f t="shared" si="1"/>
        <v>100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0</v>
      </c>
      <c r="D35" s="313">
        <f>SWO!JY93</f>
        <v>0</v>
      </c>
      <c r="E35" s="313">
        <f>SWO!JZ93</f>
        <v>0</v>
      </c>
      <c r="F35" s="313">
        <f>SWO!KA93</f>
        <v>0</v>
      </c>
      <c r="G35" s="381">
        <v>0</v>
      </c>
      <c r="H35" s="381">
        <f>SWO!KC93</f>
        <v>0</v>
      </c>
      <c r="I35" s="381">
        <f>SWO!KD93</f>
        <v>0</v>
      </c>
      <c r="J35" s="381">
        <f>SWO!KE93</f>
        <v>0</v>
      </c>
      <c r="K35" s="381">
        <f>SWO!KF93</f>
        <v>0</v>
      </c>
      <c r="L35" s="381">
        <f>SWO!KG93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0</v>
      </c>
      <c r="D36" s="313">
        <f>SWO!KI93</f>
        <v>0</v>
      </c>
      <c r="E36" s="313">
        <f>SWO!KJ93</f>
        <v>0</v>
      </c>
      <c r="F36" s="313">
        <f>SWO!KK93</f>
        <v>0</v>
      </c>
      <c r="G36" s="381">
        <v>0</v>
      </c>
      <c r="H36" s="381">
        <f>SWO!KM93</f>
        <v>0</v>
      </c>
      <c r="I36" s="381">
        <f>SWO!KN93</f>
        <v>0</v>
      </c>
      <c r="J36" s="381">
        <f>SWO!KO93</f>
        <v>0</v>
      </c>
      <c r="K36" s="381">
        <f>SWO!KP93</f>
        <v>0</v>
      </c>
      <c r="L36" s="381">
        <f>SWO!KQ93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0</v>
      </c>
      <c r="D37" s="313">
        <f>SWO!KS93</f>
        <v>0</v>
      </c>
      <c r="E37" s="313">
        <f>SWO!KT93</f>
        <v>0</v>
      </c>
      <c r="F37" s="313">
        <f>SWO!KU93</f>
        <v>0</v>
      </c>
      <c r="G37" s="381">
        <v>0</v>
      </c>
      <c r="H37" s="381">
        <f>SWO!KW93</f>
        <v>0</v>
      </c>
      <c r="I37" s="381">
        <f>SWO!KX93</f>
        <v>0</v>
      </c>
      <c r="J37" s="381">
        <f>SWO!KY93</f>
        <v>0</v>
      </c>
      <c r="K37" s="381">
        <f>SWO!KZ93</f>
        <v>0</v>
      </c>
      <c r="L37" s="381">
        <f>SWO!LA93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1</v>
      </c>
      <c r="D38" s="313">
        <f>SWO!LC93</f>
        <v>0</v>
      </c>
      <c r="E38" s="313">
        <f>SWO!LD93</f>
        <v>0</v>
      </c>
      <c r="F38" s="313">
        <f>SWO!LE93</f>
        <v>0</v>
      </c>
      <c r="G38" s="381">
        <v>0</v>
      </c>
      <c r="H38" s="381">
        <f>SWO!LG93</f>
        <v>0</v>
      </c>
      <c r="I38" s="381">
        <f>SWO!LH93</f>
        <v>0</v>
      </c>
      <c r="J38" s="381">
        <f>SWO!LI93</f>
        <v>0</v>
      </c>
      <c r="K38" s="381">
        <f>SWO!LJ93</f>
        <v>0</v>
      </c>
      <c r="L38" s="381">
        <f>SWO!LK93</f>
        <v>0</v>
      </c>
      <c r="M38" s="299">
        <f t="shared" si="0"/>
        <v>0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0</v>
      </c>
      <c r="D39" s="313">
        <f>SWO!LM93</f>
        <v>0</v>
      </c>
      <c r="E39" s="313">
        <f>SWO!LN93</f>
        <v>0</v>
      </c>
      <c r="F39" s="313">
        <f>SWO!LO93</f>
        <v>0</v>
      </c>
      <c r="G39" s="381">
        <v>0</v>
      </c>
      <c r="H39" s="381">
        <f>SWO!LQ93</f>
        <v>0</v>
      </c>
      <c r="I39" s="381">
        <f>SWO!LR93</f>
        <v>0</v>
      </c>
      <c r="J39" s="381">
        <f>SWO!LS93</f>
        <v>0</v>
      </c>
      <c r="K39" s="381">
        <f>SWO!LT93</f>
        <v>0</v>
      </c>
      <c r="L39" s="381">
        <f>SWO!LU93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8</v>
      </c>
      <c r="D40" s="303">
        <f t="shared" ref="D40:L40" si="2">SUM(D7:D39)</f>
        <v>2</v>
      </c>
      <c r="E40" s="303">
        <f t="shared" si="2"/>
        <v>0.12</v>
      </c>
      <c r="F40" s="303">
        <f t="shared" si="2"/>
        <v>2.52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>
        <f t="shared" si="0"/>
        <v>31.5</v>
      </c>
      <c r="N40" s="306">
        <f t="shared" si="1"/>
        <v>126</v>
      </c>
    </row>
    <row r="41" spans="1:14" ht="22.5" x14ac:dyDescent="0.25">
      <c r="A41" s="1740" t="s">
        <v>309</v>
      </c>
      <c r="B41" s="1741"/>
      <c r="C41" s="322"/>
      <c r="D41" s="331">
        <f>SWO!MQ93</f>
        <v>0</v>
      </c>
      <c r="E41" s="331">
        <f>SWO!MR93</f>
        <v>0</v>
      </c>
      <c r="F41" s="331">
        <f>SWO!MS93</f>
        <v>0</v>
      </c>
      <c r="G41" s="383">
        <f>SWO!MT93</f>
        <v>0</v>
      </c>
      <c r="H41" s="383">
        <f>SWO!MU93</f>
        <v>0</v>
      </c>
      <c r="I41" s="383">
        <f>SWO!MV93</f>
        <v>0</v>
      </c>
      <c r="J41" s="383">
        <f>SWO!MW93</f>
        <v>0</v>
      </c>
      <c r="K41" s="383">
        <f>SWO!MX93</f>
        <v>0</v>
      </c>
      <c r="L41" s="383">
        <f>SWO!MY93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8</v>
      </c>
      <c r="D43" s="310">
        <f t="shared" si="3"/>
        <v>2</v>
      </c>
      <c r="E43" s="310">
        <f t="shared" si="3"/>
        <v>0.12</v>
      </c>
      <c r="F43" s="310">
        <f t="shared" si="3"/>
        <v>2.52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>
        <f t="shared" si="0"/>
        <v>31.5</v>
      </c>
      <c r="N43" s="306">
        <f t="shared" si="1"/>
        <v>126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389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SWO!E94</f>
        <v>0</v>
      </c>
      <c r="E7" s="313">
        <f>SWO!F94</f>
        <v>0</v>
      </c>
      <c r="F7" s="313">
        <f>SWO!G94</f>
        <v>0</v>
      </c>
      <c r="G7" s="381">
        <f>SWO!H94</f>
        <v>0</v>
      </c>
      <c r="H7" s="381">
        <f>SWO!I94</f>
        <v>0</v>
      </c>
      <c r="I7" s="381">
        <f>SWO!J94</f>
        <v>0</v>
      </c>
      <c r="J7" s="381">
        <f>SWO!K94</f>
        <v>0</v>
      </c>
      <c r="K7" s="381">
        <f>SWO!L94</f>
        <v>0</v>
      </c>
      <c r="L7" s="381">
        <f>SWO!M94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SWO!O94</f>
        <v>0</v>
      </c>
      <c r="E8" s="313">
        <f>SWO!P94</f>
        <v>0</v>
      </c>
      <c r="F8" s="313">
        <f>SWO!Q94</f>
        <v>0</v>
      </c>
      <c r="G8" s="381">
        <f>SWO!R94</f>
        <v>0</v>
      </c>
      <c r="H8" s="381">
        <f>SWO!S94</f>
        <v>0</v>
      </c>
      <c r="I8" s="381">
        <f>SWO!T94</f>
        <v>0</v>
      </c>
      <c r="J8" s="381">
        <f>SWO!U94</f>
        <v>0</v>
      </c>
      <c r="K8" s="381">
        <f>SWO!V94</f>
        <v>0</v>
      </c>
      <c r="L8" s="381">
        <f>SWO!W94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SWO!Y94</f>
        <v>0</v>
      </c>
      <c r="E9" s="313">
        <f>SWO!Z94</f>
        <v>0</v>
      </c>
      <c r="F9" s="313">
        <f>SWO!AA94</f>
        <v>0</v>
      </c>
      <c r="G9" s="381">
        <f>SWO!AB94</f>
        <v>0</v>
      </c>
      <c r="H9" s="381">
        <f>SWO!AC94</f>
        <v>0</v>
      </c>
      <c r="I9" s="381">
        <f>SWO!AD94</f>
        <v>0</v>
      </c>
      <c r="J9" s="381">
        <f>SWO!AE94</f>
        <v>0</v>
      </c>
      <c r="K9" s="381">
        <f>SWO!AF94</f>
        <v>0</v>
      </c>
      <c r="L9" s="381">
        <f>SWO!AG94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SWO!AI94</f>
        <v>0</v>
      </c>
      <c r="E10" s="313">
        <f>SWO!AJ94</f>
        <v>0</v>
      </c>
      <c r="F10" s="313">
        <f>SWO!AK94</f>
        <v>0</v>
      </c>
      <c r="G10" s="381">
        <f>SWO!AL94</f>
        <v>0</v>
      </c>
      <c r="H10" s="381">
        <f>SWO!AM94</f>
        <v>0</v>
      </c>
      <c r="I10" s="381">
        <f>SWO!AN94</f>
        <v>0</v>
      </c>
      <c r="J10" s="381">
        <f>SWO!AO94</f>
        <v>0</v>
      </c>
      <c r="K10" s="381">
        <f>SWO!AP94</f>
        <v>0</v>
      </c>
      <c r="L10" s="381">
        <f>SWO!AQ94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SWO!AS94</f>
        <v>0</v>
      </c>
      <c r="E11" s="313">
        <f>SWO!AT94</f>
        <v>0</v>
      </c>
      <c r="F11" s="313">
        <f>SWO!AU94</f>
        <v>0</v>
      </c>
      <c r="G11" s="381">
        <f>SWO!AV94</f>
        <v>0</v>
      </c>
      <c r="H11" s="381">
        <f>SWO!AW94</f>
        <v>0</v>
      </c>
      <c r="I11" s="381">
        <f>SWO!AX94</f>
        <v>0</v>
      </c>
      <c r="J11" s="381">
        <f>SWO!AY94</f>
        <v>0</v>
      </c>
      <c r="K11" s="381">
        <f>SWO!AZ94</f>
        <v>0</v>
      </c>
      <c r="L11" s="381">
        <f>SWO!BA94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SWO!BC94</f>
        <v>0</v>
      </c>
      <c r="E12" s="313">
        <f>SWO!BD94</f>
        <v>0</v>
      </c>
      <c r="F12" s="313">
        <f>SWO!BE94</f>
        <v>0</v>
      </c>
      <c r="G12" s="381">
        <f>SWO!BF94</f>
        <v>0</v>
      </c>
      <c r="H12" s="381">
        <f>SWO!BG94</f>
        <v>0</v>
      </c>
      <c r="I12" s="381">
        <f>SWO!BH94</f>
        <v>0</v>
      </c>
      <c r="J12" s="381">
        <f>SWO!BI94</f>
        <v>0</v>
      </c>
      <c r="K12" s="381">
        <f>SWO!BJ94</f>
        <v>0</v>
      </c>
      <c r="L12" s="381">
        <f>SWO!BK94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SWO!BM94</f>
        <v>0</v>
      </c>
      <c r="E13" s="313">
        <f>SWO!BN94</f>
        <v>0</v>
      </c>
      <c r="F13" s="313">
        <f>SWO!BO94</f>
        <v>0</v>
      </c>
      <c r="G13" s="381">
        <f>SWO!BP94</f>
        <v>0</v>
      </c>
      <c r="H13" s="381">
        <f>SWO!BQ94</f>
        <v>0</v>
      </c>
      <c r="I13" s="381">
        <f>SWO!BR94</f>
        <v>0</v>
      </c>
      <c r="J13" s="381">
        <f>SWO!BS94</f>
        <v>0</v>
      </c>
      <c r="K13" s="381">
        <f>SWO!BT94</f>
        <v>0</v>
      </c>
      <c r="L13" s="381">
        <f>SWO!BU94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SWO!BW94</f>
        <v>0</v>
      </c>
      <c r="E14" s="313">
        <f>SWO!BX94</f>
        <v>0</v>
      </c>
      <c r="F14" s="313">
        <f>SWO!BY94</f>
        <v>0</v>
      </c>
      <c r="G14" s="381">
        <f>SWO!BZ94</f>
        <v>0</v>
      </c>
      <c r="H14" s="381">
        <f>SWO!CA94</f>
        <v>0</v>
      </c>
      <c r="I14" s="381">
        <f>SWO!CB94</f>
        <v>0</v>
      </c>
      <c r="J14" s="381">
        <f>SWO!CC94</f>
        <v>0</v>
      </c>
      <c r="K14" s="381">
        <f>SWO!CD94</f>
        <v>0</v>
      </c>
      <c r="L14" s="381">
        <f>SWO!CE94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SWO!CG94</f>
        <v>0</v>
      </c>
      <c r="E15" s="313">
        <f>SWO!CH94</f>
        <v>0</v>
      </c>
      <c r="F15" s="313">
        <f>SWO!CI94</f>
        <v>0</v>
      </c>
      <c r="G15" s="381">
        <f>SWO!CJ94</f>
        <v>0</v>
      </c>
      <c r="H15" s="381">
        <f>SWO!CK94</f>
        <v>0</v>
      </c>
      <c r="I15" s="381">
        <f>SWO!CL94</f>
        <v>0</v>
      </c>
      <c r="J15" s="381">
        <f>SWO!CM94</f>
        <v>0</v>
      </c>
      <c r="K15" s="381">
        <f>SWO!CN94</f>
        <v>0</v>
      </c>
      <c r="L15" s="381">
        <f>SWO!CO94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SWO!CQ94</f>
        <v>0</v>
      </c>
      <c r="E16" s="313">
        <f>SWO!CR94</f>
        <v>0</v>
      </c>
      <c r="F16" s="313">
        <f>SWO!CS94</f>
        <v>0</v>
      </c>
      <c r="G16" s="381">
        <f>SWO!CT94</f>
        <v>0</v>
      </c>
      <c r="H16" s="381">
        <f>SWO!CU94</f>
        <v>0</v>
      </c>
      <c r="I16" s="381">
        <f>SWO!CV94</f>
        <v>0</v>
      </c>
      <c r="J16" s="381">
        <f>SWO!CW94</f>
        <v>0</v>
      </c>
      <c r="K16" s="381">
        <f>SWO!CX94</f>
        <v>0</v>
      </c>
      <c r="L16" s="381">
        <f>SWO!CY94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SWO!DA94</f>
        <v>0</v>
      </c>
      <c r="E17" s="313">
        <f>SWO!DB94</f>
        <v>0</v>
      </c>
      <c r="F17" s="313">
        <f>SWO!DC94</f>
        <v>0</v>
      </c>
      <c r="G17" s="381">
        <f>SWO!DD94</f>
        <v>0</v>
      </c>
      <c r="H17" s="381">
        <f>SWO!DE94</f>
        <v>0</v>
      </c>
      <c r="I17" s="381">
        <f>SWO!DF94</f>
        <v>0</v>
      </c>
      <c r="J17" s="381">
        <f>SWO!DG94</f>
        <v>0</v>
      </c>
      <c r="K17" s="381">
        <f>SWO!DH94</f>
        <v>0</v>
      </c>
      <c r="L17" s="381">
        <f>SWO!DI94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SWO!DK94</f>
        <v>0</v>
      </c>
      <c r="E18" s="313">
        <f>SWO!DL94</f>
        <v>0</v>
      </c>
      <c r="F18" s="313">
        <f>SWO!DM94</f>
        <v>0</v>
      </c>
      <c r="G18" s="381">
        <f>SWO!DN94</f>
        <v>0</v>
      </c>
      <c r="H18" s="381">
        <f>SWO!DO94</f>
        <v>0</v>
      </c>
      <c r="I18" s="381">
        <f>SWO!DP94</f>
        <v>0</v>
      </c>
      <c r="J18" s="381">
        <f>SWO!DQ94</f>
        <v>0</v>
      </c>
      <c r="K18" s="381">
        <f>SWO!DR94</f>
        <v>0</v>
      </c>
      <c r="L18" s="381">
        <f>SWO!DS94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SWO!DU94</f>
        <v>0</v>
      </c>
      <c r="E19" s="313">
        <f>SWO!DV94</f>
        <v>0</v>
      </c>
      <c r="F19" s="313">
        <f>SWO!DW94</f>
        <v>0</v>
      </c>
      <c r="G19" s="381">
        <f>SWO!DX94</f>
        <v>0</v>
      </c>
      <c r="H19" s="381">
        <f>SWO!DY94</f>
        <v>0</v>
      </c>
      <c r="I19" s="381">
        <f>SWO!DZ94</f>
        <v>0</v>
      </c>
      <c r="J19" s="381">
        <f>SWO!EA94</f>
        <v>0</v>
      </c>
      <c r="K19" s="381">
        <f>SWO!EB94</f>
        <v>0</v>
      </c>
      <c r="L19" s="381">
        <f>SWO!EC94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SWO!EE94</f>
        <v>0</v>
      </c>
      <c r="E20" s="313">
        <f>SWO!EF94</f>
        <v>0</v>
      </c>
      <c r="F20" s="313">
        <f>SWO!EG94</f>
        <v>0</v>
      </c>
      <c r="G20" s="381">
        <f>SWO!EH94</f>
        <v>0</v>
      </c>
      <c r="H20" s="381">
        <f>SWO!EI94</f>
        <v>0</v>
      </c>
      <c r="I20" s="381">
        <f>SWO!EJ94</f>
        <v>0</v>
      </c>
      <c r="J20" s="381">
        <f>SWO!EK94</f>
        <v>0</v>
      </c>
      <c r="K20" s="381">
        <f>SWO!EL94</f>
        <v>0</v>
      </c>
      <c r="L20" s="381">
        <f>SWO!EM94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SWO!EO94</f>
        <v>0</v>
      </c>
      <c r="E21" s="313">
        <f>SWO!EP94</f>
        <v>0</v>
      </c>
      <c r="F21" s="313">
        <f>SWO!EQ94</f>
        <v>0</v>
      </c>
      <c r="G21" s="381">
        <f>SWO!ER94</f>
        <v>0</v>
      </c>
      <c r="H21" s="381">
        <f>SWO!ES94</f>
        <v>0</v>
      </c>
      <c r="I21" s="381">
        <f>SWO!ET94</f>
        <v>0</v>
      </c>
      <c r="J21" s="381">
        <f>SWO!EU94</f>
        <v>0</v>
      </c>
      <c r="K21" s="381">
        <f>SWO!EV94</f>
        <v>0</v>
      </c>
      <c r="L21" s="381">
        <f>SWO!EW94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SWO!EY94</f>
        <v>0</v>
      </c>
      <c r="E22" s="313">
        <f>SWO!EZ94</f>
        <v>0</v>
      </c>
      <c r="F22" s="313">
        <f>SWO!FA94</f>
        <v>0</v>
      </c>
      <c r="G22" s="381">
        <f>SWO!FB94</f>
        <v>0</v>
      </c>
      <c r="H22" s="381">
        <f>SWO!FC94</f>
        <v>0</v>
      </c>
      <c r="I22" s="381">
        <f>SWO!FD94</f>
        <v>0</v>
      </c>
      <c r="J22" s="381">
        <f>SWO!FE94</f>
        <v>0</v>
      </c>
      <c r="K22" s="381">
        <f>SWO!FF94</f>
        <v>0</v>
      </c>
      <c r="L22" s="381">
        <f>SWO!FG94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SWO!FI94</f>
        <v>0</v>
      </c>
      <c r="E23" s="313">
        <f>SWO!FJ94</f>
        <v>0</v>
      </c>
      <c r="F23" s="313">
        <f>SWO!FK94</f>
        <v>0</v>
      </c>
      <c r="G23" s="381">
        <f>SWO!FL94</f>
        <v>0</v>
      </c>
      <c r="H23" s="381">
        <f>SWO!FM94</f>
        <v>0</v>
      </c>
      <c r="I23" s="381">
        <f>SWO!FN94</f>
        <v>0</v>
      </c>
      <c r="J23" s="381">
        <f>SWO!FO94</f>
        <v>0</v>
      </c>
      <c r="K23" s="381">
        <f>SWO!FP94</f>
        <v>0</v>
      </c>
      <c r="L23" s="381">
        <f>SWO!FQ94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SWO!FS94</f>
        <v>0</v>
      </c>
      <c r="E24" s="313">
        <f>SWO!FT94</f>
        <v>0</v>
      </c>
      <c r="F24" s="313">
        <f>SWO!FU94</f>
        <v>0</v>
      </c>
      <c r="G24" s="381">
        <f>SWO!FV94</f>
        <v>0</v>
      </c>
      <c r="H24" s="381">
        <f>SWO!FW94</f>
        <v>0</v>
      </c>
      <c r="I24" s="381">
        <f>SWO!FX94</f>
        <v>0</v>
      </c>
      <c r="J24" s="381">
        <f>SWO!FY94</f>
        <v>0</v>
      </c>
      <c r="K24" s="381">
        <f>SWO!FZ94</f>
        <v>0</v>
      </c>
      <c r="L24" s="381">
        <f>SWO!GA94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SWO!GC94</f>
        <v>0</v>
      </c>
      <c r="E25" s="313">
        <f>SWO!GD94</f>
        <v>0</v>
      </c>
      <c r="F25" s="313">
        <f>SWO!GE94</f>
        <v>0</v>
      </c>
      <c r="G25" s="381">
        <f>SWO!GF94</f>
        <v>0</v>
      </c>
      <c r="H25" s="381">
        <f>SWO!GG94</f>
        <v>0</v>
      </c>
      <c r="I25" s="381">
        <f>SWO!GH94</f>
        <v>0</v>
      </c>
      <c r="J25" s="381">
        <f>SWO!GI94</f>
        <v>0</v>
      </c>
      <c r="K25" s="381">
        <f>SWO!GJ94</f>
        <v>0</v>
      </c>
      <c r="L25" s="381">
        <f>SWO!GK94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SWO!GM94</f>
        <v>0</v>
      </c>
      <c r="E26" s="313">
        <f>SWO!GN94</f>
        <v>0</v>
      </c>
      <c r="F26" s="313">
        <f>SWO!GO94</f>
        <v>0</v>
      </c>
      <c r="G26" s="381">
        <f>SWO!GP94</f>
        <v>0</v>
      </c>
      <c r="H26" s="381">
        <f>SWO!GQ94</f>
        <v>0</v>
      </c>
      <c r="I26" s="381">
        <f>SWO!GR94</f>
        <v>0</v>
      </c>
      <c r="J26" s="381">
        <f>SWO!GS94</f>
        <v>0</v>
      </c>
      <c r="K26" s="381">
        <f>SWO!GT94</f>
        <v>0</v>
      </c>
      <c r="L26" s="381">
        <f>SWO!GU94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SWO!GW94</f>
        <v>0</v>
      </c>
      <c r="E27" s="313">
        <f>SWO!GX94</f>
        <v>0</v>
      </c>
      <c r="F27" s="313">
        <f>SWO!GY94</f>
        <v>0</v>
      </c>
      <c r="G27" s="381">
        <f>SWO!GZ94</f>
        <v>0</v>
      </c>
      <c r="H27" s="381">
        <f>SWO!HA94</f>
        <v>0</v>
      </c>
      <c r="I27" s="381">
        <f>SWO!HB94</f>
        <v>0</v>
      </c>
      <c r="J27" s="381">
        <f>SWO!HC94</f>
        <v>0</v>
      </c>
      <c r="K27" s="381">
        <f>SWO!HD94</f>
        <v>0</v>
      </c>
      <c r="L27" s="381">
        <f>SWO!HE94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SWO!HG94</f>
        <v>0</v>
      </c>
      <c r="E28" s="313">
        <f>SWO!HH94</f>
        <v>0</v>
      </c>
      <c r="F28" s="313">
        <f>SWO!HI94</f>
        <v>0</v>
      </c>
      <c r="G28" s="381">
        <f>SWO!HJ94</f>
        <v>0</v>
      </c>
      <c r="H28" s="381">
        <f>SWO!HK94</f>
        <v>0</v>
      </c>
      <c r="I28" s="381">
        <f>SWO!HL94</f>
        <v>0</v>
      </c>
      <c r="J28" s="381">
        <f>SWO!HM94</f>
        <v>0</v>
      </c>
      <c r="K28" s="381">
        <f>SWO!HN94</f>
        <v>0</v>
      </c>
      <c r="L28" s="381">
        <f>SWO!HO94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SWO!HQ94</f>
        <v>0</v>
      </c>
      <c r="E29" s="313">
        <f>SWO!HR94</f>
        <v>0</v>
      </c>
      <c r="F29" s="313">
        <f>SWO!HS94</f>
        <v>0</v>
      </c>
      <c r="G29" s="381">
        <f>SWO!HT94</f>
        <v>0</v>
      </c>
      <c r="H29" s="381">
        <f>SWO!HU94</f>
        <v>0</v>
      </c>
      <c r="I29" s="381">
        <f>SWO!HV94</f>
        <v>0</v>
      </c>
      <c r="J29" s="381">
        <f>SWO!HW94</f>
        <v>0</v>
      </c>
      <c r="K29" s="381">
        <f>SWO!HX94</f>
        <v>0</v>
      </c>
      <c r="L29" s="381">
        <f>SWO!HY94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SWO!IA94</f>
        <v>0</v>
      </c>
      <c r="E30" s="313">
        <f>SWO!IB94</f>
        <v>0</v>
      </c>
      <c r="F30" s="313">
        <f>SWO!IC94</f>
        <v>0</v>
      </c>
      <c r="G30" s="381">
        <f>SWO!ID94</f>
        <v>0</v>
      </c>
      <c r="H30" s="381">
        <f>SWO!IE94</f>
        <v>0</v>
      </c>
      <c r="I30" s="381">
        <f>SWO!IF94</f>
        <v>0</v>
      </c>
      <c r="J30" s="381">
        <f>SWO!IG94</f>
        <v>0</v>
      </c>
      <c r="K30" s="381">
        <f>SWO!IH94</f>
        <v>0</v>
      </c>
      <c r="L30" s="381">
        <f>SWO!II94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SWO!IK94</f>
        <v>0</v>
      </c>
      <c r="E31" s="313">
        <f>SWO!IL94</f>
        <v>0</v>
      </c>
      <c r="F31" s="313">
        <f>SWO!IM94</f>
        <v>0</v>
      </c>
      <c r="G31" s="381">
        <f>SWO!IN94</f>
        <v>0</v>
      </c>
      <c r="H31" s="381">
        <f>SWO!IO94</f>
        <v>0</v>
      </c>
      <c r="I31" s="381">
        <f>SWO!IP94</f>
        <v>0</v>
      </c>
      <c r="J31" s="381">
        <f>SWO!IQ94</f>
        <v>0</v>
      </c>
      <c r="K31" s="381">
        <f>SWO!IR94</f>
        <v>0</v>
      </c>
      <c r="L31" s="381">
        <f>SWO!IS94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SWO!IU94</f>
        <v>0</v>
      </c>
      <c r="E32" s="313">
        <f>SWO!IV94</f>
        <v>0</v>
      </c>
      <c r="F32" s="313">
        <f>SWO!IW94</f>
        <v>0</v>
      </c>
      <c r="G32" s="381">
        <f>SWO!IX94</f>
        <v>0</v>
      </c>
      <c r="H32" s="381">
        <f>SWO!IY94</f>
        <v>0</v>
      </c>
      <c r="I32" s="381">
        <f>SWO!IZ94</f>
        <v>0</v>
      </c>
      <c r="J32" s="381">
        <f>SWO!JA94</f>
        <v>0</v>
      </c>
      <c r="K32" s="381">
        <f>SWO!JB94</f>
        <v>0</v>
      </c>
      <c r="L32" s="381">
        <f>SWO!JC94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SWO!JE94</f>
        <v>0</v>
      </c>
      <c r="E33" s="313">
        <f>SWO!JF94</f>
        <v>0</v>
      </c>
      <c r="F33" s="313">
        <f>SWO!JG94</f>
        <v>0</v>
      </c>
      <c r="G33" s="381">
        <f>SWO!JH94</f>
        <v>0</v>
      </c>
      <c r="H33" s="381">
        <f>SWO!JI94</f>
        <v>0</v>
      </c>
      <c r="I33" s="381">
        <f>SWO!JJ94</f>
        <v>0</v>
      </c>
      <c r="J33" s="381">
        <f>SWO!JK94</f>
        <v>0</v>
      </c>
      <c r="K33" s="381">
        <f>SWO!JL94</f>
        <v>0</v>
      </c>
      <c r="L33" s="381">
        <f>SWO!JM94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SWO!JO94</f>
        <v>0</v>
      </c>
      <c r="E34" s="313">
        <f>SWO!JP94</f>
        <v>0</v>
      </c>
      <c r="F34" s="313">
        <f>SWO!JQ94</f>
        <v>0</v>
      </c>
      <c r="G34" s="381">
        <f>SWO!JR94</f>
        <v>0</v>
      </c>
      <c r="H34" s="381">
        <f>SWO!JS94</f>
        <v>0</v>
      </c>
      <c r="I34" s="381">
        <f>SWO!JT94</f>
        <v>0</v>
      </c>
      <c r="J34" s="381">
        <f>SWO!JU94</f>
        <v>0</v>
      </c>
      <c r="K34" s="381">
        <f>SWO!JV94</f>
        <v>0</v>
      </c>
      <c r="L34" s="381">
        <f>SWO!JW94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SWO!JY94</f>
        <v>0</v>
      </c>
      <c r="E35" s="313">
        <f>SWO!JZ94</f>
        <v>0</v>
      </c>
      <c r="F35" s="313">
        <f>SWO!KA94</f>
        <v>0</v>
      </c>
      <c r="G35" s="381">
        <f>SWO!KB94</f>
        <v>0</v>
      </c>
      <c r="H35" s="381">
        <f>SWO!KC94</f>
        <v>0</v>
      </c>
      <c r="I35" s="381">
        <f>SWO!KD94</f>
        <v>0</v>
      </c>
      <c r="J35" s="381">
        <f>SWO!KE94</f>
        <v>0</v>
      </c>
      <c r="K35" s="381">
        <f>SWO!KF94</f>
        <v>0</v>
      </c>
      <c r="L35" s="381">
        <f>SWO!KG94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SWO!KI94</f>
        <v>0</v>
      </c>
      <c r="E36" s="313">
        <f>SWO!KJ94</f>
        <v>0</v>
      </c>
      <c r="F36" s="313">
        <f>SWO!KK94</f>
        <v>0</v>
      </c>
      <c r="G36" s="381">
        <f>SWO!KL94</f>
        <v>0</v>
      </c>
      <c r="H36" s="381">
        <f>SWO!KM94</f>
        <v>0</v>
      </c>
      <c r="I36" s="381">
        <f>SWO!KN94</f>
        <v>0</v>
      </c>
      <c r="J36" s="381">
        <f>SWO!KO94</f>
        <v>0</v>
      </c>
      <c r="K36" s="381">
        <f>SWO!KP94</f>
        <v>0</v>
      </c>
      <c r="L36" s="381">
        <f>SWO!KQ94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SWO!KS94</f>
        <v>0</v>
      </c>
      <c r="E37" s="313">
        <f>SWO!KT94</f>
        <v>0</v>
      </c>
      <c r="F37" s="313">
        <f>SWO!KU94</f>
        <v>0</v>
      </c>
      <c r="G37" s="381">
        <f>SWO!KV94</f>
        <v>0</v>
      </c>
      <c r="H37" s="381">
        <f>SWO!KW94</f>
        <v>0</v>
      </c>
      <c r="I37" s="381">
        <f>SWO!KX94</f>
        <v>0</v>
      </c>
      <c r="J37" s="381">
        <f>SWO!KY94</f>
        <v>0</v>
      </c>
      <c r="K37" s="381">
        <f>SWO!KZ94</f>
        <v>0</v>
      </c>
      <c r="L37" s="381">
        <f>SWO!LA94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SWO!LC94</f>
        <v>0</v>
      </c>
      <c r="E38" s="313">
        <f>SWO!LD94</f>
        <v>0</v>
      </c>
      <c r="F38" s="313">
        <f>SWO!LE94</f>
        <v>0</v>
      </c>
      <c r="G38" s="381">
        <f>SWO!LF94</f>
        <v>0</v>
      </c>
      <c r="H38" s="381">
        <f>SWO!LG94</f>
        <v>0</v>
      </c>
      <c r="I38" s="381">
        <f>SWO!LH94</f>
        <v>0</v>
      </c>
      <c r="J38" s="381">
        <f>SWO!LI94</f>
        <v>0</v>
      </c>
      <c r="K38" s="381">
        <f>SWO!LJ94</f>
        <v>0</v>
      </c>
      <c r="L38" s="381">
        <f>SWO!LK94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SWO!LM94</f>
        <v>0</v>
      </c>
      <c r="E39" s="313">
        <f>SWO!LN94</f>
        <v>0</v>
      </c>
      <c r="F39" s="313">
        <f>SWO!LO94</f>
        <v>0</v>
      </c>
      <c r="G39" s="381">
        <f>SWO!LP94</f>
        <v>0</v>
      </c>
      <c r="H39" s="381">
        <f>SWO!LQ94</f>
        <v>0</v>
      </c>
      <c r="I39" s="381">
        <f>SWO!LR94</f>
        <v>0</v>
      </c>
      <c r="J39" s="381">
        <f>SWO!LS94</f>
        <v>0</v>
      </c>
      <c r="K39" s="381">
        <f>SWO!LT94</f>
        <v>0</v>
      </c>
      <c r="L39" s="381">
        <f>SWO!LU94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SWO!MQ94</f>
        <v>0</v>
      </c>
      <c r="E41" s="331">
        <f>SWO!MR94</f>
        <v>0</v>
      </c>
      <c r="F41" s="331">
        <f>SWO!MS94</f>
        <v>0</v>
      </c>
      <c r="G41" s="383">
        <f>SWO!MT94</f>
        <v>0</v>
      </c>
      <c r="H41" s="383">
        <f>SWO!MU94</f>
        <v>0</v>
      </c>
      <c r="I41" s="383">
        <f>SWO!MV94</f>
        <v>0</v>
      </c>
      <c r="J41" s="383">
        <f>SWO!MW94</f>
        <v>0</v>
      </c>
      <c r="K41" s="383">
        <f>SWO!MX94</f>
        <v>0</v>
      </c>
      <c r="L41" s="383">
        <f>SWO!MY94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2" activePane="bottomRight" state="frozen"/>
      <selection sqref="A1:O1"/>
      <selection pane="topRight" sqref="A1:O1"/>
      <selection pane="bottomLeft" sqref="A1:O1"/>
      <selection pane="bottomRight" activeCell="C28" sqref="C28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390</v>
      </c>
      <c r="B3" s="1726"/>
      <c r="C3" s="1748" t="s">
        <v>477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30</v>
      </c>
      <c r="D7" s="313">
        <f>SWO!E97</f>
        <v>30</v>
      </c>
      <c r="E7" s="313">
        <f>SWO!F97</f>
        <v>0</v>
      </c>
      <c r="F7" s="313">
        <f>SWO!G97</f>
        <v>29.99</v>
      </c>
      <c r="G7" s="381">
        <v>5890.9090939080988</v>
      </c>
      <c r="H7" s="381">
        <f>SWO!I97</f>
        <v>0</v>
      </c>
      <c r="I7" s="381">
        <f>SWO!J97</f>
        <v>5396</v>
      </c>
      <c r="J7" s="381">
        <f>SWO!K97</f>
        <v>0</v>
      </c>
      <c r="K7" s="381">
        <f>SWO!L97</f>
        <v>5108</v>
      </c>
      <c r="L7" s="381">
        <f>SWO!M97</f>
        <v>5108</v>
      </c>
      <c r="M7" s="308">
        <f>F7/C7*100</f>
        <v>99.966666666666654</v>
      </c>
      <c r="N7" s="308">
        <f>F7/D7*100</f>
        <v>99.966666666666654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1.5</v>
      </c>
      <c r="D8" s="313">
        <f>SWO!O97</f>
        <v>1.5</v>
      </c>
      <c r="E8" s="313">
        <f>SWO!P97</f>
        <v>0.2</v>
      </c>
      <c r="F8" s="313">
        <f>SWO!Q97</f>
        <v>1.5</v>
      </c>
      <c r="G8" s="381">
        <v>294.54545469540494</v>
      </c>
      <c r="H8" s="381">
        <f>SWO!S97</f>
        <v>39</v>
      </c>
      <c r="I8" s="381">
        <f>SWO!T97</f>
        <v>261</v>
      </c>
      <c r="J8" s="381">
        <f>SWO!U97</f>
        <v>0</v>
      </c>
      <c r="K8" s="381">
        <f>SWO!V97</f>
        <v>261</v>
      </c>
      <c r="L8" s="381">
        <f>SWO!W97</f>
        <v>239</v>
      </c>
      <c r="M8" s="299">
        <f t="shared" ref="M8:M43" si="0">F8/C8*100</f>
        <v>100</v>
      </c>
      <c r="N8" s="299">
        <f t="shared" ref="N8:N43" si="1">F8/D8*100</f>
        <v>100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0.5</v>
      </c>
      <c r="D9" s="313">
        <f>SWO!Y97</f>
        <v>0</v>
      </c>
      <c r="E9" s="313">
        <f>SWO!Z97</f>
        <v>0</v>
      </c>
      <c r="F9" s="313">
        <f>SWO!AA97</f>
        <v>0</v>
      </c>
      <c r="G9" s="381">
        <v>98.181818231801657</v>
      </c>
      <c r="H9" s="381">
        <f>SWO!AC97</f>
        <v>0</v>
      </c>
      <c r="I9" s="381">
        <f>SWO!AD97</f>
        <v>0</v>
      </c>
      <c r="J9" s="381">
        <f>SWO!AE97</f>
        <v>0</v>
      </c>
      <c r="K9" s="381">
        <f>SWO!AF97</f>
        <v>0</v>
      </c>
      <c r="L9" s="381">
        <f>SWO!AG97</f>
        <v>0</v>
      </c>
      <c r="M9" s="299">
        <f t="shared" si="0"/>
        <v>0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0.3</v>
      </c>
      <c r="D10" s="313">
        <f>SWO!AI97</f>
        <v>0.1</v>
      </c>
      <c r="E10" s="313">
        <f>SWO!AJ97</f>
        <v>0.05</v>
      </c>
      <c r="F10" s="313">
        <f>SWO!AK97</f>
        <v>0.05</v>
      </c>
      <c r="G10" s="381">
        <v>58.909090939080997</v>
      </c>
      <c r="H10" s="381">
        <f>SWO!AM97</f>
        <v>7</v>
      </c>
      <c r="I10" s="381">
        <f>SWO!AN97</f>
        <v>7</v>
      </c>
      <c r="J10" s="381">
        <f>SWO!AO97</f>
        <v>0</v>
      </c>
      <c r="K10" s="381">
        <f>SWO!AP97</f>
        <v>7</v>
      </c>
      <c r="L10" s="381">
        <f>SWO!AQ97</f>
        <v>7</v>
      </c>
      <c r="M10" s="299">
        <f t="shared" si="0"/>
        <v>16.666666666666668</v>
      </c>
      <c r="N10" s="299">
        <f t="shared" si="1"/>
        <v>50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1</v>
      </c>
      <c r="D11" s="313">
        <f>SWO!AS97</f>
        <v>1</v>
      </c>
      <c r="E11" s="313">
        <f>SWO!AT97</f>
        <v>0</v>
      </c>
      <c r="F11" s="313">
        <f>SWO!AU97</f>
        <v>0</v>
      </c>
      <c r="G11" s="381">
        <v>196.36363646360331</v>
      </c>
      <c r="H11" s="381">
        <f>SWO!AW97</f>
        <v>0</v>
      </c>
      <c r="I11" s="381">
        <f>SWO!AX97</f>
        <v>0</v>
      </c>
      <c r="J11" s="381">
        <f>SWO!AY97</f>
        <v>0</v>
      </c>
      <c r="K11" s="381">
        <f>SWO!AZ97</f>
        <v>0</v>
      </c>
      <c r="L11" s="381">
        <f>SWO!BA97</f>
        <v>0</v>
      </c>
      <c r="M11" s="299">
        <f t="shared" si="0"/>
        <v>0</v>
      </c>
      <c r="N11" s="299">
        <f t="shared" si="1"/>
        <v>0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3</v>
      </c>
      <c r="D12" s="313">
        <f>SWO!BC97</f>
        <v>3</v>
      </c>
      <c r="E12" s="313">
        <f>SWO!BD97</f>
        <v>0</v>
      </c>
      <c r="F12" s="313">
        <f>SWO!BE97</f>
        <v>2.99</v>
      </c>
      <c r="G12" s="381">
        <v>589.09090939080988</v>
      </c>
      <c r="H12" s="381">
        <f>SWO!BG97</f>
        <v>0</v>
      </c>
      <c r="I12" s="381">
        <f>SWO!BH97</f>
        <v>530</v>
      </c>
      <c r="J12" s="381">
        <f>SWO!BI97</f>
        <v>0</v>
      </c>
      <c r="K12" s="381">
        <f>SWO!BJ97</f>
        <v>530</v>
      </c>
      <c r="L12" s="381">
        <f>SWO!BK97</f>
        <v>530</v>
      </c>
      <c r="M12" s="299">
        <f t="shared" si="0"/>
        <v>99.666666666666671</v>
      </c>
      <c r="N12" s="299">
        <f t="shared" si="1"/>
        <v>99.666666666666671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6</v>
      </c>
      <c r="D13" s="313">
        <f>SWO!BM97</f>
        <v>6</v>
      </c>
      <c r="E13" s="313">
        <f>SWO!BN97</f>
        <v>0.62</v>
      </c>
      <c r="F13" s="313">
        <f>SWO!BO97</f>
        <v>0.62</v>
      </c>
      <c r="G13" s="381">
        <v>1178.1818187816198</v>
      </c>
      <c r="H13" s="381">
        <f>SWO!BQ97</f>
        <v>95</v>
      </c>
      <c r="I13" s="381">
        <f>SWO!BR97</f>
        <v>95</v>
      </c>
      <c r="J13" s="381">
        <f>SWO!BS97</f>
        <v>0</v>
      </c>
      <c r="K13" s="381">
        <f>SWO!BT97</f>
        <v>95</v>
      </c>
      <c r="L13" s="381">
        <f>SWO!BU97</f>
        <v>95</v>
      </c>
      <c r="M13" s="299">
        <f t="shared" si="0"/>
        <v>10.333333333333334</v>
      </c>
      <c r="N13" s="299">
        <f t="shared" si="1"/>
        <v>10.333333333333334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7</v>
      </c>
      <c r="D14" s="313">
        <f>SWO!BW97</f>
        <v>7</v>
      </c>
      <c r="E14" s="313">
        <f>SWO!BX97</f>
        <v>0</v>
      </c>
      <c r="F14" s="313">
        <f>SWO!BY97</f>
        <v>7</v>
      </c>
      <c r="G14" s="381">
        <v>1374.5454552452231</v>
      </c>
      <c r="H14" s="381">
        <f>SWO!CA97</f>
        <v>0</v>
      </c>
      <c r="I14" s="381">
        <f>SWO!CB97</f>
        <v>1400</v>
      </c>
      <c r="J14" s="381">
        <f>SWO!CC97</f>
        <v>0</v>
      </c>
      <c r="K14" s="381">
        <f>SWO!CD97</f>
        <v>1400</v>
      </c>
      <c r="L14" s="381">
        <f>SWO!CE97</f>
        <v>1400</v>
      </c>
      <c r="M14" s="299">
        <f t="shared" si="0"/>
        <v>100</v>
      </c>
      <c r="N14" s="299">
        <f t="shared" si="1"/>
        <v>100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3</v>
      </c>
      <c r="D15" s="313">
        <f>SWO!CG97</f>
        <v>3</v>
      </c>
      <c r="E15" s="313">
        <f>SWO!CH97</f>
        <v>0</v>
      </c>
      <c r="F15" s="313">
        <f>SWO!CI97</f>
        <v>2.99</v>
      </c>
      <c r="G15" s="381">
        <v>589.09090939080988</v>
      </c>
      <c r="H15" s="381">
        <f>SWO!CK97</f>
        <v>8</v>
      </c>
      <c r="I15" s="381">
        <f>SWO!CL97</f>
        <v>595</v>
      </c>
      <c r="J15" s="381">
        <f>SWO!CM97</f>
        <v>0</v>
      </c>
      <c r="K15" s="381">
        <f>SWO!CN97</f>
        <v>595</v>
      </c>
      <c r="L15" s="381">
        <f>SWO!CO97</f>
        <v>562</v>
      </c>
      <c r="M15" s="299">
        <f t="shared" si="0"/>
        <v>99.666666666666671</v>
      </c>
      <c r="N15" s="299">
        <f t="shared" si="1"/>
        <v>99.666666666666671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12</v>
      </c>
      <c r="D16" s="313">
        <f>SWO!CQ97</f>
        <v>10.199999999999999</v>
      </c>
      <c r="E16" s="313">
        <f>SWO!CR97</f>
        <v>0.24</v>
      </c>
      <c r="F16" s="313">
        <f>SWO!CS97</f>
        <v>10.200000000000001</v>
      </c>
      <c r="G16" s="381">
        <v>2356.3636375632395</v>
      </c>
      <c r="H16" s="381">
        <f>SWO!CU97</f>
        <v>89</v>
      </c>
      <c r="I16" s="381">
        <f>SWO!CV97</f>
        <v>1830</v>
      </c>
      <c r="J16" s="381">
        <f>SWO!CW97</f>
        <v>0</v>
      </c>
      <c r="K16" s="381">
        <f>SWO!CX97</f>
        <v>1830</v>
      </c>
      <c r="L16" s="381">
        <f>SWO!CY97</f>
        <v>1725</v>
      </c>
      <c r="M16" s="299">
        <f t="shared" si="0"/>
        <v>85.000000000000014</v>
      </c>
      <c r="N16" s="299">
        <f t="shared" si="1"/>
        <v>100.00000000000003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8.1999999999999993</v>
      </c>
      <c r="D17" s="313">
        <f>SWO!DA97</f>
        <v>5</v>
      </c>
      <c r="E17" s="313">
        <f>SWO!DB97</f>
        <v>0</v>
      </c>
      <c r="F17" s="313">
        <f>SWO!DC97</f>
        <v>0</v>
      </c>
      <c r="G17" s="381">
        <v>1610.181819001547</v>
      </c>
      <c r="H17" s="381">
        <f>SWO!DE97</f>
        <v>0</v>
      </c>
      <c r="I17" s="381">
        <f>SWO!DF97</f>
        <v>0</v>
      </c>
      <c r="J17" s="381">
        <f>SWO!DG97</f>
        <v>0</v>
      </c>
      <c r="K17" s="381">
        <f>SWO!DH97</f>
        <v>0</v>
      </c>
      <c r="L17" s="381">
        <f>SWO!DI97</f>
        <v>0</v>
      </c>
      <c r="M17" s="299">
        <f t="shared" si="0"/>
        <v>0</v>
      </c>
      <c r="N17" s="299">
        <f t="shared" si="1"/>
        <v>0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1.5</v>
      </c>
      <c r="D18" s="313">
        <f>SWO!DK97</f>
        <v>0.5</v>
      </c>
      <c r="E18" s="313">
        <f>SWO!DL97</f>
        <v>0</v>
      </c>
      <c r="F18" s="313">
        <f>SWO!DM97</f>
        <v>0.5</v>
      </c>
      <c r="G18" s="381">
        <v>294.54545469540494</v>
      </c>
      <c r="H18" s="381">
        <f>SWO!DO97</f>
        <v>0</v>
      </c>
      <c r="I18" s="381">
        <f>SWO!DP97</f>
        <v>92</v>
      </c>
      <c r="J18" s="381">
        <f>SWO!DQ97</f>
        <v>0</v>
      </c>
      <c r="K18" s="381">
        <f>SWO!DR97</f>
        <v>92</v>
      </c>
      <c r="L18" s="381">
        <f>SWO!DS97</f>
        <v>92</v>
      </c>
      <c r="M18" s="299">
        <f t="shared" si="0"/>
        <v>33.333333333333329</v>
      </c>
      <c r="N18" s="299">
        <f t="shared" si="1"/>
        <v>100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11</v>
      </c>
      <c r="D19" s="313">
        <f>SWO!DU97</f>
        <v>8.5</v>
      </c>
      <c r="E19" s="313">
        <f>SWO!DV97</f>
        <v>1.04</v>
      </c>
      <c r="F19" s="313">
        <f>SWO!DW97</f>
        <v>8.5</v>
      </c>
      <c r="G19" s="381">
        <v>2160.0000010996364</v>
      </c>
      <c r="H19" s="381">
        <f>SWO!DY97</f>
        <v>191</v>
      </c>
      <c r="I19" s="381">
        <f>SWO!DZ97</f>
        <v>1569</v>
      </c>
      <c r="J19" s="381">
        <f>SWO!EA97</f>
        <v>0</v>
      </c>
      <c r="K19" s="381">
        <f>SWO!EB97</f>
        <v>1569</v>
      </c>
      <c r="L19" s="381">
        <f>SWO!EC97</f>
        <v>1569</v>
      </c>
      <c r="M19" s="299">
        <f t="shared" si="0"/>
        <v>77.272727272727266</v>
      </c>
      <c r="N19" s="299">
        <f t="shared" si="1"/>
        <v>100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8</v>
      </c>
      <c r="D20" s="313">
        <f>SWO!EE97</f>
        <v>4</v>
      </c>
      <c r="E20" s="313">
        <f>SWO!EF97</f>
        <v>0.01</v>
      </c>
      <c r="F20" s="313">
        <f>SWO!EG97</f>
        <v>3.52</v>
      </c>
      <c r="G20" s="381">
        <v>1570.9090917088265</v>
      </c>
      <c r="H20" s="381">
        <f>SWO!EI97</f>
        <v>3</v>
      </c>
      <c r="I20" s="381">
        <f>SWO!EJ97</f>
        <v>704</v>
      </c>
      <c r="J20" s="381">
        <f>SWO!EK97</f>
        <v>0</v>
      </c>
      <c r="K20" s="381">
        <f>SWO!EL97</f>
        <v>704</v>
      </c>
      <c r="L20" s="381">
        <f>SWO!EM97</f>
        <v>704</v>
      </c>
      <c r="M20" s="299">
        <f t="shared" si="0"/>
        <v>44</v>
      </c>
      <c r="N20" s="299">
        <f t="shared" si="1"/>
        <v>88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0.2</v>
      </c>
      <c r="D21" s="313">
        <f>SWO!EO97</f>
        <v>0</v>
      </c>
      <c r="E21" s="313">
        <f>SWO!EP97</f>
        <v>0</v>
      </c>
      <c r="F21" s="313">
        <f>SWO!EQ97</f>
        <v>0</v>
      </c>
      <c r="G21" s="381">
        <v>39.272727292720667</v>
      </c>
      <c r="H21" s="381">
        <f>SWO!ES97</f>
        <v>0</v>
      </c>
      <c r="I21" s="381">
        <f>SWO!ET97</f>
        <v>0</v>
      </c>
      <c r="J21" s="381">
        <f>SWO!EU97</f>
        <v>0</v>
      </c>
      <c r="K21" s="381">
        <f>SWO!EV97</f>
        <v>0</v>
      </c>
      <c r="L21" s="381">
        <f>SWO!EW97</f>
        <v>0</v>
      </c>
      <c r="M21" s="299">
        <f t="shared" si="0"/>
        <v>0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70</v>
      </c>
      <c r="D22" s="313">
        <f>SWO!EY97</f>
        <v>77.5</v>
      </c>
      <c r="E22" s="313">
        <f>SWO!EZ97</f>
        <v>0.5</v>
      </c>
      <c r="F22" s="313">
        <f>SWO!FA97</f>
        <v>77.5</v>
      </c>
      <c r="G22" s="381">
        <v>13745.454552452233</v>
      </c>
      <c r="H22" s="381">
        <f>SWO!FC97</f>
        <v>95</v>
      </c>
      <c r="I22" s="381">
        <f>SWO!FD97</f>
        <v>13487</v>
      </c>
      <c r="J22" s="381">
        <f>SWO!FE97</f>
        <v>0</v>
      </c>
      <c r="K22" s="381">
        <f>SWO!FF97</f>
        <v>13101</v>
      </c>
      <c r="L22" s="381">
        <f>SWO!FG97</f>
        <v>13000</v>
      </c>
      <c r="M22" s="299">
        <f t="shared" si="0"/>
        <v>110.71428571428572</v>
      </c>
      <c r="N22" s="299">
        <f t="shared" si="1"/>
        <v>100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8</v>
      </c>
      <c r="D23" s="313">
        <f>SWO!FI97</f>
        <v>7</v>
      </c>
      <c r="E23" s="313">
        <f>SWO!FJ97</f>
        <v>1</v>
      </c>
      <c r="F23" s="313">
        <f>SWO!FK97</f>
        <v>7</v>
      </c>
      <c r="G23" s="381">
        <v>1570.9090917088265</v>
      </c>
      <c r="H23" s="381">
        <f>SWO!FM97</f>
        <v>183</v>
      </c>
      <c r="I23" s="381">
        <f>SWO!FN97</f>
        <v>1266</v>
      </c>
      <c r="J23" s="381">
        <f>SWO!FO97</f>
        <v>0</v>
      </c>
      <c r="K23" s="381">
        <f>SWO!FP97</f>
        <v>1266</v>
      </c>
      <c r="L23" s="381">
        <f>SWO!FQ97</f>
        <v>1266</v>
      </c>
      <c r="M23" s="299">
        <f t="shared" si="0"/>
        <v>87.5</v>
      </c>
      <c r="N23" s="299">
        <f t="shared" si="1"/>
        <v>100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0.7</v>
      </c>
      <c r="D24" s="313">
        <f>SWO!FS97</f>
        <v>1.55</v>
      </c>
      <c r="E24" s="313">
        <f>SWO!FT97</f>
        <v>1.55</v>
      </c>
      <c r="F24" s="313">
        <f>SWO!FU97</f>
        <v>1.55</v>
      </c>
      <c r="G24" s="381">
        <v>137.4545455245223</v>
      </c>
      <c r="H24" s="381">
        <f>SWO!FW97</f>
        <v>312</v>
      </c>
      <c r="I24" s="381">
        <f>SWO!FX97</f>
        <v>312</v>
      </c>
      <c r="J24" s="381">
        <f>SWO!FY97</f>
        <v>0</v>
      </c>
      <c r="K24" s="381">
        <f>SWO!FZ97</f>
        <v>312</v>
      </c>
      <c r="L24" s="381">
        <f>SWO!GA97</f>
        <v>312</v>
      </c>
      <c r="M24" s="299">
        <f t="shared" si="0"/>
        <v>221.42857142857144</v>
      </c>
      <c r="N24" s="299">
        <f t="shared" si="1"/>
        <v>100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5</v>
      </c>
      <c r="D25" s="313">
        <f>SWO!GC97</f>
        <v>4</v>
      </c>
      <c r="E25" s="313">
        <f>SWO!GD97</f>
        <v>0</v>
      </c>
      <c r="F25" s="313">
        <f>SWO!GE97</f>
        <v>3.86</v>
      </c>
      <c r="G25" s="381">
        <v>981.81818231801651</v>
      </c>
      <c r="H25" s="381">
        <f>SWO!GG97</f>
        <v>0</v>
      </c>
      <c r="I25" s="381">
        <f>SWO!GH97</f>
        <v>605</v>
      </c>
      <c r="J25" s="381">
        <f>SWO!GI97</f>
        <v>0</v>
      </c>
      <c r="K25" s="381">
        <f>SWO!GJ97</f>
        <v>605</v>
      </c>
      <c r="L25" s="381">
        <f>SWO!GK97</f>
        <v>605</v>
      </c>
      <c r="M25" s="299">
        <f t="shared" si="0"/>
        <v>77.2</v>
      </c>
      <c r="N25" s="299">
        <f t="shared" si="1"/>
        <v>96.5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0.75</v>
      </c>
      <c r="D26" s="313">
        <f>SWO!GM97</f>
        <v>1</v>
      </c>
      <c r="E26" s="313">
        <f>SWO!GN97</f>
        <v>0</v>
      </c>
      <c r="F26" s="313">
        <f>SWO!GO97</f>
        <v>1</v>
      </c>
      <c r="G26" s="381">
        <v>147.27272734770247</v>
      </c>
      <c r="H26" s="381">
        <f>SWO!GQ97</f>
        <v>0</v>
      </c>
      <c r="I26" s="381">
        <f>SWO!GR97</f>
        <v>194</v>
      </c>
      <c r="J26" s="381">
        <f>SWO!GS97</f>
        <v>0</v>
      </c>
      <c r="K26" s="381">
        <f>SWO!GT97</f>
        <v>194</v>
      </c>
      <c r="L26" s="381">
        <f>SWO!GU97</f>
        <v>194</v>
      </c>
      <c r="M26" s="299">
        <f t="shared" si="0"/>
        <v>133.33333333333331</v>
      </c>
      <c r="N26" s="299">
        <f t="shared" si="1"/>
        <v>100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0.2</v>
      </c>
      <c r="D27" s="313">
        <f>SWO!GW97</f>
        <v>0.1</v>
      </c>
      <c r="E27" s="313">
        <f>SWO!GX97</f>
        <v>0</v>
      </c>
      <c r="F27" s="313">
        <f>SWO!GY97</f>
        <v>0</v>
      </c>
      <c r="G27" s="381">
        <v>39.272727292720667</v>
      </c>
      <c r="H27" s="381">
        <f>SWO!HA97</f>
        <v>0</v>
      </c>
      <c r="I27" s="381">
        <f>SWO!HB97</f>
        <v>0</v>
      </c>
      <c r="J27" s="381">
        <f>SWO!HC97</f>
        <v>0</v>
      </c>
      <c r="K27" s="381">
        <f>SWO!HD97</f>
        <v>0</v>
      </c>
      <c r="L27" s="381">
        <f>SWO!HE97</f>
        <v>0</v>
      </c>
      <c r="M27" s="299">
        <f t="shared" si="0"/>
        <v>0</v>
      </c>
      <c r="N27" s="299">
        <f t="shared" si="1"/>
        <v>0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4</v>
      </c>
      <c r="D28" s="313">
        <f>SWO!HG97</f>
        <v>4.3</v>
      </c>
      <c r="E28" s="313">
        <f>SWO!HH97</f>
        <v>0</v>
      </c>
      <c r="F28" s="313">
        <f>SWO!HI97</f>
        <v>4.25</v>
      </c>
      <c r="G28" s="381">
        <v>785.45454585441325</v>
      </c>
      <c r="H28" s="381">
        <f>SWO!HK97</f>
        <v>0</v>
      </c>
      <c r="I28" s="381">
        <f>SWO!HL97</f>
        <v>738</v>
      </c>
      <c r="J28" s="381">
        <f>SWO!HM97</f>
        <v>0</v>
      </c>
      <c r="K28" s="381">
        <f>SWO!HN97</f>
        <v>738</v>
      </c>
      <c r="L28" s="381">
        <f>SWO!HO97</f>
        <v>738</v>
      </c>
      <c r="M28" s="299">
        <f t="shared" si="0"/>
        <v>106.25</v>
      </c>
      <c r="N28" s="299">
        <f t="shared" si="1"/>
        <v>98.83720930232559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1</v>
      </c>
      <c r="D29" s="313">
        <f>SWO!HQ97</f>
        <v>1.5</v>
      </c>
      <c r="E29" s="313">
        <f>SWO!HR97</f>
        <v>0</v>
      </c>
      <c r="F29" s="313">
        <f>SWO!HS97</f>
        <v>1.5</v>
      </c>
      <c r="G29" s="381">
        <v>196.36363646360331</v>
      </c>
      <c r="H29" s="381">
        <f>SWO!HU97</f>
        <v>0</v>
      </c>
      <c r="I29" s="381">
        <f>SWO!HV97</f>
        <v>268</v>
      </c>
      <c r="J29" s="381">
        <f>SWO!HW97</f>
        <v>0</v>
      </c>
      <c r="K29" s="381">
        <f>SWO!HX97</f>
        <v>268</v>
      </c>
      <c r="L29" s="381">
        <f>SWO!HY97</f>
        <v>268</v>
      </c>
      <c r="M29" s="299">
        <f t="shared" si="0"/>
        <v>150</v>
      </c>
      <c r="N29" s="299">
        <f t="shared" si="1"/>
        <v>100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</v>
      </c>
      <c r="D30" s="313">
        <f>SWO!IA97</f>
        <v>0.25</v>
      </c>
      <c r="E30" s="313">
        <f>SWO!IB97</f>
        <v>0</v>
      </c>
      <c r="F30" s="313">
        <f>SWO!IC97</f>
        <v>0.3</v>
      </c>
      <c r="G30" s="381">
        <v>0</v>
      </c>
      <c r="H30" s="381">
        <f>SWO!IE97</f>
        <v>0</v>
      </c>
      <c r="I30" s="381">
        <f>SWO!IF97</f>
        <v>14</v>
      </c>
      <c r="J30" s="381">
        <f>SWO!IG97</f>
        <v>0</v>
      </c>
      <c r="K30" s="381">
        <f>SWO!IH97</f>
        <v>14</v>
      </c>
      <c r="L30" s="381">
        <f>SWO!II97</f>
        <v>14</v>
      </c>
      <c r="M30" s="299" t="e">
        <f t="shared" si="0"/>
        <v>#DIV/0!</v>
      </c>
      <c r="N30" s="299">
        <f t="shared" si="1"/>
        <v>120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1</v>
      </c>
      <c r="D31" s="313">
        <f>SWO!IK97</f>
        <v>1</v>
      </c>
      <c r="E31" s="313">
        <f>SWO!IL97</f>
        <v>0</v>
      </c>
      <c r="F31" s="313">
        <f>SWO!IM97</f>
        <v>1</v>
      </c>
      <c r="G31" s="381">
        <v>196.36363646360331</v>
      </c>
      <c r="H31" s="381">
        <f>SWO!IO97</f>
        <v>0</v>
      </c>
      <c r="I31" s="381">
        <f>SWO!IP97</f>
        <v>184</v>
      </c>
      <c r="J31" s="381">
        <f>SWO!IQ97</f>
        <v>0</v>
      </c>
      <c r="K31" s="381">
        <f>SWO!IR97</f>
        <v>175</v>
      </c>
      <c r="L31" s="381">
        <f>SWO!IS97</f>
        <v>165</v>
      </c>
      <c r="M31" s="299">
        <f t="shared" si="0"/>
        <v>100</v>
      </c>
      <c r="N31" s="299">
        <f t="shared" si="1"/>
        <v>100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0.2</v>
      </c>
      <c r="D32" s="313">
        <f>SWO!IU97</f>
        <v>0.1</v>
      </c>
      <c r="E32" s="313">
        <f>SWO!IV97</f>
        <v>0</v>
      </c>
      <c r="F32" s="313">
        <f>SWO!IW97</f>
        <v>0.1</v>
      </c>
      <c r="G32" s="381">
        <v>39.272727292720667</v>
      </c>
      <c r="H32" s="381">
        <f>SWO!IY97</f>
        <v>0</v>
      </c>
      <c r="I32" s="381">
        <f>SWO!IZ97</f>
        <v>17</v>
      </c>
      <c r="J32" s="381">
        <f>SWO!JA97</f>
        <v>0</v>
      </c>
      <c r="K32" s="381">
        <f>SWO!JB97</f>
        <v>17</v>
      </c>
      <c r="L32" s="381">
        <f>SWO!JC97</f>
        <v>17</v>
      </c>
      <c r="M32" s="299">
        <f t="shared" si="0"/>
        <v>50</v>
      </c>
      <c r="N32" s="299">
        <f t="shared" si="1"/>
        <v>100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2</v>
      </c>
      <c r="D33" s="313">
        <f>SWO!JE97</f>
        <v>2</v>
      </c>
      <c r="E33" s="313">
        <f>SWO!JF97</f>
        <v>0</v>
      </c>
      <c r="F33" s="313">
        <f>SWO!JG97</f>
        <v>2</v>
      </c>
      <c r="G33" s="381">
        <v>392.72727292720663</v>
      </c>
      <c r="H33" s="381">
        <f>SWO!JI97</f>
        <v>0</v>
      </c>
      <c r="I33" s="381">
        <f>SWO!JJ97</f>
        <v>332</v>
      </c>
      <c r="J33" s="381">
        <f>SWO!JK97</f>
        <v>0</v>
      </c>
      <c r="K33" s="381">
        <f>SWO!JL97</f>
        <v>324</v>
      </c>
      <c r="L33" s="381">
        <f>SWO!JM97</f>
        <v>168</v>
      </c>
      <c r="M33" s="299">
        <f t="shared" si="0"/>
        <v>100</v>
      </c>
      <c r="N33" s="299">
        <f t="shared" si="1"/>
        <v>100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1.5</v>
      </c>
      <c r="D34" s="313">
        <f>SWO!JO97</f>
        <v>2</v>
      </c>
      <c r="E34" s="313">
        <f>SWO!JP97</f>
        <v>0</v>
      </c>
      <c r="F34" s="313">
        <f>SWO!JQ97</f>
        <v>2</v>
      </c>
      <c r="G34" s="381">
        <v>294.54545469540494</v>
      </c>
      <c r="H34" s="381">
        <f>SWO!JS97</f>
        <v>0</v>
      </c>
      <c r="I34" s="381">
        <f>SWO!JT97</f>
        <v>0</v>
      </c>
      <c r="J34" s="381">
        <f>SWO!JU97</f>
        <v>0</v>
      </c>
      <c r="K34" s="381">
        <f>SWO!JV97</f>
        <v>0</v>
      </c>
      <c r="L34" s="381">
        <f>SWO!JW97</f>
        <v>0</v>
      </c>
      <c r="M34" s="299">
        <f t="shared" si="0"/>
        <v>133.33333333333331</v>
      </c>
      <c r="N34" s="299">
        <f t="shared" si="1"/>
        <v>100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1</v>
      </c>
      <c r="D35" s="313">
        <f>SWO!JY97</f>
        <v>0</v>
      </c>
      <c r="E35" s="313">
        <f>SWO!JZ97</f>
        <v>0</v>
      </c>
      <c r="F35" s="313">
        <f>SWO!KA97</f>
        <v>0</v>
      </c>
      <c r="G35" s="381">
        <v>196.36363646360331</v>
      </c>
      <c r="H35" s="381">
        <f>SWO!KC97</f>
        <v>0</v>
      </c>
      <c r="I35" s="381">
        <f>SWO!KD97</f>
        <v>0</v>
      </c>
      <c r="J35" s="381">
        <f>SWO!KE97</f>
        <v>0</v>
      </c>
      <c r="K35" s="381">
        <f>SWO!KF97</f>
        <v>0</v>
      </c>
      <c r="L35" s="381">
        <f>SWO!KG97</f>
        <v>0</v>
      </c>
      <c r="M35" s="299">
        <f t="shared" si="0"/>
        <v>0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0.2</v>
      </c>
      <c r="D36" s="313">
        <f>SWO!KI97</f>
        <v>0</v>
      </c>
      <c r="E36" s="313">
        <f>SWO!KJ97</f>
        <v>0</v>
      </c>
      <c r="F36" s="313">
        <f>SWO!KK97</f>
        <v>0</v>
      </c>
      <c r="G36" s="381">
        <v>39.272727292720667</v>
      </c>
      <c r="H36" s="381">
        <f>SWO!KM97</f>
        <v>0</v>
      </c>
      <c r="I36" s="381">
        <f>SWO!KN97</f>
        <v>0</v>
      </c>
      <c r="J36" s="381">
        <f>SWO!KO97</f>
        <v>0</v>
      </c>
      <c r="K36" s="381">
        <f>SWO!KP97</f>
        <v>0</v>
      </c>
      <c r="L36" s="381">
        <f>SWO!KQ97</f>
        <v>0</v>
      </c>
      <c r="M36" s="299">
        <f t="shared" si="0"/>
        <v>0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0.2</v>
      </c>
      <c r="D37" s="313">
        <f>SWO!KS97</f>
        <v>1.75</v>
      </c>
      <c r="E37" s="313">
        <f>SWO!KT97</f>
        <v>0.91</v>
      </c>
      <c r="F37" s="313">
        <f>SWO!KU97</f>
        <v>1.75</v>
      </c>
      <c r="G37" s="381">
        <v>39.272727292720667</v>
      </c>
      <c r="H37" s="381">
        <f>SWO!KW97</f>
        <v>171</v>
      </c>
      <c r="I37" s="381">
        <f>SWO!KX97</f>
        <v>309</v>
      </c>
      <c r="J37" s="381">
        <f>SWO!KY97</f>
        <v>0</v>
      </c>
      <c r="K37" s="381">
        <f>SWO!KZ97</f>
        <v>309</v>
      </c>
      <c r="L37" s="381">
        <f>SWO!LA97</f>
        <v>193</v>
      </c>
      <c r="M37" s="299">
        <f t="shared" si="0"/>
        <v>875</v>
      </c>
      <c r="N37" s="299">
        <f t="shared" si="1"/>
        <v>100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0.2</v>
      </c>
      <c r="D38" s="313">
        <f>SWO!LC97</f>
        <v>0.1</v>
      </c>
      <c r="E38" s="313">
        <f>SWO!LD97</f>
        <v>0</v>
      </c>
      <c r="F38" s="313">
        <f>SWO!LE97</f>
        <v>0.1</v>
      </c>
      <c r="G38" s="381">
        <v>39.272727292720667</v>
      </c>
      <c r="H38" s="381">
        <f>SWO!LG97</f>
        <v>0</v>
      </c>
      <c r="I38" s="381">
        <f>SWO!LH97</f>
        <v>20</v>
      </c>
      <c r="J38" s="381">
        <f>SWO!LI97</f>
        <v>0</v>
      </c>
      <c r="K38" s="381">
        <f>SWO!LJ97</f>
        <v>0</v>
      </c>
      <c r="L38" s="381">
        <f>SWO!LK97</f>
        <v>0</v>
      </c>
      <c r="M38" s="299">
        <f t="shared" si="0"/>
        <v>50</v>
      </c>
      <c r="N38" s="299">
        <f t="shared" si="1"/>
        <v>100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0.2</v>
      </c>
      <c r="D39" s="313">
        <f>SWO!LM97</f>
        <v>0.2</v>
      </c>
      <c r="E39" s="313">
        <f>SWO!LN97</f>
        <v>0</v>
      </c>
      <c r="F39" s="313">
        <f>SWO!LO97</f>
        <v>0.2</v>
      </c>
      <c r="G39" s="381">
        <v>39.272727292720667</v>
      </c>
      <c r="H39" s="381">
        <f>SWO!LQ97</f>
        <v>0</v>
      </c>
      <c r="I39" s="381">
        <f>SWO!LR97</f>
        <v>37</v>
      </c>
      <c r="J39" s="381">
        <f>SWO!LS97</f>
        <v>0</v>
      </c>
      <c r="K39" s="381">
        <f>SWO!LT97</f>
        <v>37</v>
      </c>
      <c r="L39" s="381">
        <f>SWO!LU97</f>
        <v>37</v>
      </c>
      <c r="M39" s="302">
        <f t="shared" si="0"/>
        <v>100</v>
      </c>
      <c r="N39" s="302">
        <f t="shared" si="1"/>
        <v>100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189.34999999999991</v>
      </c>
      <c r="D40" s="303">
        <f t="shared" ref="D40:L40" si="2">SUM(D7:D39)</f>
        <v>184.15</v>
      </c>
      <c r="E40" s="303">
        <f t="shared" si="2"/>
        <v>6.12</v>
      </c>
      <c r="F40" s="303">
        <f t="shared" si="2"/>
        <v>171.97000000000003</v>
      </c>
      <c r="G40" s="382">
        <f t="shared" si="2"/>
        <v>37181.454564383304</v>
      </c>
      <c r="H40" s="382">
        <f t="shared" si="2"/>
        <v>1193</v>
      </c>
      <c r="I40" s="382">
        <f t="shared" si="2"/>
        <v>30262</v>
      </c>
      <c r="J40" s="382">
        <f t="shared" si="2"/>
        <v>0</v>
      </c>
      <c r="K40" s="382">
        <f t="shared" si="2"/>
        <v>29551</v>
      </c>
      <c r="L40" s="382">
        <f t="shared" si="2"/>
        <v>29008</v>
      </c>
      <c r="M40" s="305">
        <f t="shared" si="0"/>
        <v>90.821230525481965</v>
      </c>
      <c r="N40" s="306">
        <f t="shared" si="1"/>
        <v>93.385826771653555</v>
      </c>
    </row>
    <row r="41" spans="1:14" ht="22.5" x14ac:dyDescent="0.25">
      <c r="A41" s="1740" t="s">
        <v>309</v>
      </c>
      <c r="B41" s="1741"/>
      <c r="C41" s="322"/>
      <c r="D41" s="331">
        <f>SWO!MQ97</f>
        <v>0</v>
      </c>
      <c r="E41" s="331">
        <f>SWO!MR97</f>
        <v>0</v>
      </c>
      <c r="F41" s="331">
        <f>SWO!MS97</f>
        <v>0</v>
      </c>
      <c r="G41" s="383">
        <f>SWO!MT97</f>
        <v>0</v>
      </c>
      <c r="H41" s="383">
        <f>SWO!MU97</f>
        <v>0</v>
      </c>
      <c r="I41" s="383">
        <f>SWO!MV97</f>
        <v>0</v>
      </c>
      <c r="J41" s="383">
        <f>SWO!MW97</f>
        <v>0</v>
      </c>
      <c r="K41" s="383">
        <f>SWO!MX97</f>
        <v>0</v>
      </c>
      <c r="L41" s="383">
        <f>SWO!MY97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189.34999999999991</v>
      </c>
      <c r="D43" s="310">
        <f t="shared" si="3"/>
        <v>184.15</v>
      </c>
      <c r="E43" s="310">
        <f t="shared" si="3"/>
        <v>6.12</v>
      </c>
      <c r="F43" s="310">
        <f t="shared" si="3"/>
        <v>171.97000000000003</v>
      </c>
      <c r="G43" s="385">
        <f t="shared" si="3"/>
        <v>37181.454564383304</v>
      </c>
      <c r="H43" s="385">
        <f t="shared" si="3"/>
        <v>1193</v>
      </c>
      <c r="I43" s="385">
        <f t="shared" si="3"/>
        <v>30262</v>
      </c>
      <c r="J43" s="385">
        <f t="shared" si="3"/>
        <v>0</v>
      </c>
      <c r="K43" s="385">
        <f t="shared" si="3"/>
        <v>29551</v>
      </c>
      <c r="L43" s="385">
        <f t="shared" si="3"/>
        <v>29008</v>
      </c>
      <c r="M43" s="305">
        <f t="shared" si="0"/>
        <v>90.821230525481965</v>
      </c>
      <c r="N43" s="306">
        <f t="shared" si="1"/>
        <v>93.385826771653555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391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SWO!E98</f>
        <v>0</v>
      </c>
      <c r="E7" s="313">
        <f>SWO!F98</f>
        <v>0</v>
      </c>
      <c r="F7" s="313">
        <f>SWO!G98</f>
        <v>0</v>
      </c>
      <c r="G7" s="381">
        <f>SWO!H98</f>
        <v>0</v>
      </c>
      <c r="H7" s="381">
        <f>SWO!I98</f>
        <v>0</v>
      </c>
      <c r="I7" s="381">
        <f>SWO!J98</f>
        <v>0</v>
      </c>
      <c r="J7" s="381">
        <f>SWO!K98</f>
        <v>0</v>
      </c>
      <c r="K7" s="381">
        <f>SWO!L98</f>
        <v>0</v>
      </c>
      <c r="L7" s="381">
        <f>SWO!M98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SWO!O98</f>
        <v>0</v>
      </c>
      <c r="E8" s="313">
        <f>SWO!P98</f>
        <v>0</v>
      </c>
      <c r="F8" s="313">
        <f>SWO!Q98</f>
        <v>0</v>
      </c>
      <c r="G8" s="381">
        <f>SWO!R98</f>
        <v>0</v>
      </c>
      <c r="H8" s="381">
        <f>SWO!S98</f>
        <v>0</v>
      </c>
      <c r="I8" s="381">
        <f>SWO!T98</f>
        <v>0</v>
      </c>
      <c r="J8" s="381">
        <f>SWO!U98</f>
        <v>0</v>
      </c>
      <c r="K8" s="381">
        <f>SWO!V98</f>
        <v>0</v>
      </c>
      <c r="L8" s="381">
        <f>SWO!W98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SWO!Y98</f>
        <v>0</v>
      </c>
      <c r="E9" s="313">
        <f>SWO!Z98</f>
        <v>0</v>
      </c>
      <c r="F9" s="313">
        <f>SWO!AA98</f>
        <v>0</v>
      </c>
      <c r="G9" s="381">
        <f>SWO!AB98</f>
        <v>0</v>
      </c>
      <c r="H9" s="381">
        <f>SWO!AC98</f>
        <v>0</v>
      </c>
      <c r="I9" s="381">
        <f>SWO!AD98</f>
        <v>0</v>
      </c>
      <c r="J9" s="381">
        <f>SWO!AE98</f>
        <v>0</v>
      </c>
      <c r="K9" s="381">
        <f>SWO!AF98</f>
        <v>0</v>
      </c>
      <c r="L9" s="381">
        <f>SWO!AG98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SWO!AI98</f>
        <v>0</v>
      </c>
      <c r="E10" s="313">
        <f>SWO!AJ98</f>
        <v>0</v>
      </c>
      <c r="F10" s="313">
        <f>SWO!AK98</f>
        <v>0</v>
      </c>
      <c r="G10" s="381">
        <f>SWO!AL98</f>
        <v>0</v>
      </c>
      <c r="H10" s="381">
        <f>SWO!AM98</f>
        <v>0</v>
      </c>
      <c r="I10" s="381">
        <f>SWO!AN98</f>
        <v>0</v>
      </c>
      <c r="J10" s="381">
        <f>SWO!AO98</f>
        <v>0</v>
      </c>
      <c r="K10" s="381">
        <f>SWO!AP98</f>
        <v>0</v>
      </c>
      <c r="L10" s="381">
        <f>SWO!AQ98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SWO!AS98</f>
        <v>0</v>
      </c>
      <c r="E11" s="313">
        <f>SWO!AT98</f>
        <v>0</v>
      </c>
      <c r="F11" s="313">
        <f>SWO!AU98</f>
        <v>0</v>
      </c>
      <c r="G11" s="381">
        <f>SWO!AV98</f>
        <v>0</v>
      </c>
      <c r="H11" s="381">
        <f>SWO!AW98</f>
        <v>0</v>
      </c>
      <c r="I11" s="381">
        <f>SWO!AX98</f>
        <v>0</v>
      </c>
      <c r="J11" s="381">
        <f>SWO!AY98</f>
        <v>0</v>
      </c>
      <c r="K11" s="381">
        <f>SWO!AZ98</f>
        <v>0</v>
      </c>
      <c r="L11" s="381">
        <f>SWO!BA98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SWO!BC98</f>
        <v>0</v>
      </c>
      <c r="E12" s="313">
        <f>SWO!BD98</f>
        <v>0</v>
      </c>
      <c r="F12" s="313">
        <f>SWO!BE98</f>
        <v>0</v>
      </c>
      <c r="G12" s="381">
        <f>SWO!BF98</f>
        <v>0</v>
      </c>
      <c r="H12" s="381">
        <f>SWO!BG98</f>
        <v>0</v>
      </c>
      <c r="I12" s="381">
        <f>SWO!BH98</f>
        <v>0</v>
      </c>
      <c r="J12" s="381">
        <f>SWO!BI98</f>
        <v>0</v>
      </c>
      <c r="K12" s="381">
        <f>SWO!BJ98</f>
        <v>0</v>
      </c>
      <c r="L12" s="381">
        <f>SWO!BK98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SWO!BM98</f>
        <v>0</v>
      </c>
      <c r="E13" s="313">
        <f>SWO!BN98</f>
        <v>0</v>
      </c>
      <c r="F13" s="313">
        <f>SWO!BO98</f>
        <v>0</v>
      </c>
      <c r="G13" s="381">
        <f>SWO!BP98</f>
        <v>0</v>
      </c>
      <c r="H13" s="381">
        <f>SWO!BQ98</f>
        <v>0</v>
      </c>
      <c r="I13" s="381">
        <f>SWO!BR98</f>
        <v>0</v>
      </c>
      <c r="J13" s="381">
        <f>SWO!BS98</f>
        <v>0</v>
      </c>
      <c r="K13" s="381">
        <f>SWO!BT98</f>
        <v>0</v>
      </c>
      <c r="L13" s="381">
        <f>SWO!BU98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SWO!BW98</f>
        <v>0</v>
      </c>
      <c r="E14" s="313">
        <f>SWO!BX98</f>
        <v>0</v>
      </c>
      <c r="F14" s="313">
        <f>SWO!BY98</f>
        <v>0</v>
      </c>
      <c r="G14" s="381">
        <f>SWO!BZ98</f>
        <v>0</v>
      </c>
      <c r="H14" s="381">
        <f>SWO!CA98</f>
        <v>0</v>
      </c>
      <c r="I14" s="381">
        <f>SWO!CB98</f>
        <v>0</v>
      </c>
      <c r="J14" s="381">
        <f>SWO!CC98</f>
        <v>0</v>
      </c>
      <c r="K14" s="381">
        <f>SWO!CD98</f>
        <v>0</v>
      </c>
      <c r="L14" s="381">
        <f>SWO!CE98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SWO!CG98</f>
        <v>0</v>
      </c>
      <c r="E15" s="313">
        <f>SWO!CH98</f>
        <v>0</v>
      </c>
      <c r="F15" s="313">
        <f>SWO!CI98</f>
        <v>0</v>
      </c>
      <c r="G15" s="381">
        <f>SWO!CJ98</f>
        <v>0</v>
      </c>
      <c r="H15" s="381">
        <f>SWO!CK98</f>
        <v>0</v>
      </c>
      <c r="I15" s="381">
        <f>SWO!CL98</f>
        <v>0</v>
      </c>
      <c r="J15" s="381">
        <f>SWO!CM98</f>
        <v>0</v>
      </c>
      <c r="K15" s="381">
        <f>SWO!CN98</f>
        <v>0</v>
      </c>
      <c r="L15" s="381">
        <f>SWO!CO98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SWO!CQ98</f>
        <v>0</v>
      </c>
      <c r="E16" s="313">
        <f>SWO!CR98</f>
        <v>0</v>
      </c>
      <c r="F16" s="313">
        <f>SWO!CS98</f>
        <v>0</v>
      </c>
      <c r="G16" s="381">
        <f>SWO!CT98</f>
        <v>0</v>
      </c>
      <c r="H16" s="381">
        <f>SWO!CU98</f>
        <v>0</v>
      </c>
      <c r="I16" s="381">
        <f>SWO!CV98</f>
        <v>0</v>
      </c>
      <c r="J16" s="381">
        <f>SWO!CW98</f>
        <v>0</v>
      </c>
      <c r="K16" s="381">
        <f>SWO!CX98</f>
        <v>0</v>
      </c>
      <c r="L16" s="381">
        <f>SWO!CY98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SWO!DA98</f>
        <v>0</v>
      </c>
      <c r="E17" s="313">
        <f>SWO!DB98</f>
        <v>0</v>
      </c>
      <c r="F17" s="313">
        <f>SWO!DC98</f>
        <v>0</v>
      </c>
      <c r="G17" s="381">
        <f>SWO!DD98</f>
        <v>0</v>
      </c>
      <c r="H17" s="381">
        <f>SWO!DE98</f>
        <v>0</v>
      </c>
      <c r="I17" s="381">
        <f>SWO!DF98</f>
        <v>0</v>
      </c>
      <c r="J17" s="381">
        <f>SWO!DG98</f>
        <v>0</v>
      </c>
      <c r="K17" s="381">
        <f>SWO!DH98</f>
        <v>0</v>
      </c>
      <c r="L17" s="381">
        <f>SWO!DI98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SWO!DK98</f>
        <v>0</v>
      </c>
      <c r="E18" s="313">
        <f>SWO!DL98</f>
        <v>0</v>
      </c>
      <c r="F18" s="313">
        <f>SWO!DM98</f>
        <v>0</v>
      </c>
      <c r="G18" s="381">
        <f>SWO!DN98</f>
        <v>0</v>
      </c>
      <c r="H18" s="381">
        <f>SWO!DO98</f>
        <v>0</v>
      </c>
      <c r="I18" s="381">
        <f>SWO!DP98</f>
        <v>0</v>
      </c>
      <c r="J18" s="381">
        <f>SWO!DQ98</f>
        <v>0</v>
      </c>
      <c r="K18" s="381">
        <f>SWO!DR98</f>
        <v>0</v>
      </c>
      <c r="L18" s="381">
        <f>SWO!DS98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SWO!DU98</f>
        <v>0</v>
      </c>
      <c r="E19" s="313">
        <f>SWO!DV98</f>
        <v>0</v>
      </c>
      <c r="F19" s="313">
        <f>SWO!DW98</f>
        <v>0</v>
      </c>
      <c r="G19" s="381">
        <f>SWO!DX98</f>
        <v>0</v>
      </c>
      <c r="H19" s="381">
        <f>SWO!DY98</f>
        <v>0</v>
      </c>
      <c r="I19" s="381">
        <f>SWO!DZ98</f>
        <v>0</v>
      </c>
      <c r="J19" s="381">
        <f>SWO!EA98</f>
        <v>0</v>
      </c>
      <c r="K19" s="381">
        <f>SWO!EB98</f>
        <v>0</v>
      </c>
      <c r="L19" s="381">
        <f>SWO!EC98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SWO!EE98</f>
        <v>0</v>
      </c>
      <c r="E20" s="313">
        <f>SWO!EF98</f>
        <v>0</v>
      </c>
      <c r="F20" s="313">
        <f>SWO!EG98</f>
        <v>0</v>
      </c>
      <c r="G20" s="381">
        <f>SWO!EH98</f>
        <v>0</v>
      </c>
      <c r="H20" s="381">
        <f>SWO!EI98</f>
        <v>0</v>
      </c>
      <c r="I20" s="381">
        <f>SWO!EJ98</f>
        <v>0</v>
      </c>
      <c r="J20" s="381">
        <f>SWO!EK98</f>
        <v>0</v>
      </c>
      <c r="K20" s="381">
        <f>SWO!EL98</f>
        <v>0</v>
      </c>
      <c r="L20" s="381">
        <f>SWO!EM98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SWO!EO98</f>
        <v>0</v>
      </c>
      <c r="E21" s="313">
        <f>SWO!EP98</f>
        <v>0</v>
      </c>
      <c r="F21" s="313">
        <f>SWO!EQ98</f>
        <v>0</v>
      </c>
      <c r="G21" s="381">
        <f>SWO!ER98</f>
        <v>0</v>
      </c>
      <c r="H21" s="381">
        <f>SWO!ES98</f>
        <v>0</v>
      </c>
      <c r="I21" s="381">
        <f>SWO!ET98</f>
        <v>0</v>
      </c>
      <c r="J21" s="381">
        <f>SWO!EU98</f>
        <v>0</v>
      </c>
      <c r="K21" s="381">
        <f>SWO!EV98</f>
        <v>0</v>
      </c>
      <c r="L21" s="381">
        <f>SWO!EW98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SWO!EY98</f>
        <v>0</v>
      </c>
      <c r="E22" s="313">
        <f>SWO!EZ98</f>
        <v>0</v>
      </c>
      <c r="F22" s="313">
        <f>SWO!FA98</f>
        <v>0</v>
      </c>
      <c r="G22" s="381">
        <f>SWO!FB98</f>
        <v>0</v>
      </c>
      <c r="H22" s="381">
        <f>SWO!FC98</f>
        <v>0</v>
      </c>
      <c r="I22" s="381">
        <f>SWO!FD98</f>
        <v>0</v>
      </c>
      <c r="J22" s="381">
        <f>SWO!FE98</f>
        <v>0</v>
      </c>
      <c r="K22" s="381">
        <f>SWO!FF98</f>
        <v>0</v>
      </c>
      <c r="L22" s="381">
        <f>SWO!FG98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SWO!FI98</f>
        <v>0</v>
      </c>
      <c r="E23" s="313">
        <f>SWO!FJ98</f>
        <v>0</v>
      </c>
      <c r="F23" s="313">
        <f>SWO!FK98</f>
        <v>0</v>
      </c>
      <c r="G23" s="381">
        <f>SWO!FL98</f>
        <v>0</v>
      </c>
      <c r="H23" s="381">
        <f>SWO!FM98</f>
        <v>0</v>
      </c>
      <c r="I23" s="381">
        <f>SWO!FN98</f>
        <v>0</v>
      </c>
      <c r="J23" s="381">
        <f>SWO!FO98</f>
        <v>0</v>
      </c>
      <c r="K23" s="381">
        <f>SWO!FP98</f>
        <v>0</v>
      </c>
      <c r="L23" s="381">
        <f>SWO!FQ98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SWO!FS98</f>
        <v>0</v>
      </c>
      <c r="E24" s="313">
        <f>SWO!FT98</f>
        <v>0</v>
      </c>
      <c r="F24" s="313">
        <f>SWO!FU98</f>
        <v>0</v>
      </c>
      <c r="G24" s="381">
        <f>SWO!FV98</f>
        <v>0</v>
      </c>
      <c r="H24" s="381">
        <f>SWO!FW98</f>
        <v>0</v>
      </c>
      <c r="I24" s="381">
        <f>SWO!FX98</f>
        <v>0</v>
      </c>
      <c r="J24" s="381">
        <f>SWO!FY98</f>
        <v>0</v>
      </c>
      <c r="K24" s="381">
        <f>SWO!FZ98</f>
        <v>0</v>
      </c>
      <c r="L24" s="381">
        <f>SWO!GA98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SWO!GC98</f>
        <v>0</v>
      </c>
      <c r="E25" s="313">
        <f>SWO!GD98</f>
        <v>0</v>
      </c>
      <c r="F25" s="313">
        <f>SWO!GE98</f>
        <v>0</v>
      </c>
      <c r="G25" s="381">
        <f>SWO!GF98</f>
        <v>0</v>
      </c>
      <c r="H25" s="381">
        <f>SWO!GG98</f>
        <v>0</v>
      </c>
      <c r="I25" s="381">
        <f>SWO!GH98</f>
        <v>0</v>
      </c>
      <c r="J25" s="381">
        <f>SWO!GI98</f>
        <v>0</v>
      </c>
      <c r="K25" s="381">
        <f>SWO!GJ98</f>
        <v>0</v>
      </c>
      <c r="L25" s="381">
        <f>SWO!GK98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SWO!GM98</f>
        <v>0</v>
      </c>
      <c r="E26" s="313">
        <f>SWO!GN98</f>
        <v>0</v>
      </c>
      <c r="F26" s="313">
        <f>SWO!GO98</f>
        <v>0</v>
      </c>
      <c r="G26" s="381">
        <f>SWO!GP98</f>
        <v>0</v>
      </c>
      <c r="H26" s="381">
        <f>SWO!GQ98</f>
        <v>0</v>
      </c>
      <c r="I26" s="381">
        <f>SWO!GR98</f>
        <v>0</v>
      </c>
      <c r="J26" s="381">
        <f>SWO!GS98</f>
        <v>0</v>
      </c>
      <c r="K26" s="381">
        <f>SWO!GT98</f>
        <v>0</v>
      </c>
      <c r="L26" s="381">
        <f>SWO!GU98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SWO!GW98</f>
        <v>0</v>
      </c>
      <c r="E27" s="313">
        <f>SWO!GX98</f>
        <v>0</v>
      </c>
      <c r="F27" s="313">
        <f>SWO!GY98</f>
        <v>0</v>
      </c>
      <c r="G27" s="381">
        <f>SWO!GZ98</f>
        <v>0</v>
      </c>
      <c r="H27" s="381">
        <f>SWO!HA98</f>
        <v>0</v>
      </c>
      <c r="I27" s="381">
        <f>SWO!HB98</f>
        <v>0</v>
      </c>
      <c r="J27" s="381">
        <f>SWO!HC98</f>
        <v>0</v>
      </c>
      <c r="K27" s="381">
        <f>SWO!HD98</f>
        <v>0</v>
      </c>
      <c r="L27" s="381">
        <f>SWO!HE98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SWO!HG98</f>
        <v>0</v>
      </c>
      <c r="E28" s="313">
        <f>SWO!HH98</f>
        <v>0</v>
      </c>
      <c r="F28" s="313">
        <f>SWO!HI98</f>
        <v>0</v>
      </c>
      <c r="G28" s="381">
        <f>SWO!HJ98</f>
        <v>0</v>
      </c>
      <c r="H28" s="381">
        <f>SWO!HK98</f>
        <v>0</v>
      </c>
      <c r="I28" s="381">
        <f>SWO!HL98</f>
        <v>0</v>
      </c>
      <c r="J28" s="381">
        <f>SWO!HM98</f>
        <v>0</v>
      </c>
      <c r="K28" s="381">
        <f>SWO!HN98</f>
        <v>0</v>
      </c>
      <c r="L28" s="381">
        <f>SWO!HO98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SWO!HQ98</f>
        <v>0</v>
      </c>
      <c r="E29" s="313">
        <f>SWO!HR98</f>
        <v>0</v>
      </c>
      <c r="F29" s="313">
        <f>SWO!HS98</f>
        <v>0</v>
      </c>
      <c r="G29" s="381">
        <f>SWO!HT98</f>
        <v>0</v>
      </c>
      <c r="H29" s="381">
        <f>SWO!HU98</f>
        <v>0</v>
      </c>
      <c r="I29" s="381">
        <f>SWO!HV98</f>
        <v>0</v>
      </c>
      <c r="J29" s="381">
        <f>SWO!HW98</f>
        <v>0</v>
      </c>
      <c r="K29" s="381">
        <f>SWO!HX98</f>
        <v>0</v>
      </c>
      <c r="L29" s="381">
        <f>SWO!HY98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SWO!IA98</f>
        <v>0</v>
      </c>
      <c r="E30" s="313">
        <f>SWO!IB98</f>
        <v>0</v>
      </c>
      <c r="F30" s="313">
        <f>SWO!IC98</f>
        <v>0</v>
      </c>
      <c r="G30" s="381">
        <f>SWO!ID98</f>
        <v>0</v>
      </c>
      <c r="H30" s="381">
        <f>SWO!IE98</f>
        <v>0</v>
      </c>
      <c r="I30" s="381">
        <f>SWO!IF98</f>
        <v>0</v>
      </c>
      <c r="J30" s="381">
        <f>SWO!IG98</f>
        <v>0</v>
      </c>
      <c r="K30" s="381">
        <f>SWO!IH98</f>
        <v>0</v>
      </c>
      <c r="L30" s="381">
        <f>SWO!II98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SWO!IK98</f>
        <v>0</v>
      </c>
      <c r="E31" s="313">
        <f>SWO!IL98</f>
        <v>0</v>
      </c>
      <c r="F31" s="313">
        <f>SWO!IM98</f>
        <v>0</v>
      </c>
      <c r="G31" s="381">
        <f>SWO!IN98</f>
        <v>0</v>
      </c>
      <c r="H31" s="381">
        <f>SWO!IO98</f>
        <v>0</v>
      </c>
      <c r="I31" s="381">
        <f>SWO!IP98</f>
        <v>0</v>
      </c>
      <c r="J31" s="381">
        <f>SWO!IQ98</f>
        <v>0</v>
      </c>
      <c r="K31" s="381">
        <f>SWO!IR98</f>
        <v>0</v>
      </c>
      <c r="L31" s="381">
        <f>SWO!IS98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SWO!IU98</f>
        <v>0</v>
      </c>
      <c r="E32" s="313">
        <f>SWO!IV98</f>
        <v>0</v>
      </c>
      <c r="F32" s="313">
        <f>SWO!IW98</f>
        <v>0</v>
      </c>
      <c r="G32" s="381">
        <f>SWO!IX98</f>
        <v>0</v>
      </c>
      <c r="H32" s="381">
        <f>SWO!IY98</f>
        <v>0</v>
      </c>
      <c r="I32" s="381">
        <f>SWO!IZ98</f>
        <v>0</v>
      </c>
      <c r="J32" s="381">
        <f>SWO!JA98</f>
        <v>0</v>
      </c>
      <c r="K32" s="381">
        <f>SWO!JB98</f>
        <v>0</v>
      </c>
      <c r="L32" s="381">
        <f>SWO!JC98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SWO!JE98</f>
        <v>0</v>
      </c>
      <c r="E33" s="313">
        <f>SWO!JF98</f>
        <v>0</v>
      </c>
      <c r="F33" s="313">
        <f>SWO!JG98</f>
        <v>0</v>
      </c>
      <c r="G33" s="381">
        <f>SWO!JH98</f>
        <v>0</v>
      </c>
      <c r="H33" s="381">
        <f>SWO!JI98</f>
        <v>0</v>
      </c>
      <c r="I33" s="381">
        <f>SWO!JJ98</f>
        <v>0</v>
      </c>
      <c r="J33" s="381">
        <f>SWO!JK98</f>
        <v>0</v>
      </c>
      <c r="K33" s="381">
        <f>SWO!JL98</f>
        <v>0</v>
      </c>
      <c r="L33" s="381">
        <f>SWO!JM98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SWO!JO98</f>
        <v>0</v>
      </c>
      <c r="E34" s="313">
        <f>SWO!JP98</f>
        <v>0</v>
      </c>
      <c r="F34" s="313">
        <f>SWO!JQ98</f>
        <v>0</v>
      </c>
      <c r="G34" s="381">
        <f>SWO!JR98</f>
        <v>0</v>
      </c>
      <c r="H34" s="381">
        <f>SWO!JS98</f>
        <v>0</v>
      </c>
      <c r="I34" s="381">
        <f>SWO!JT98</f>
        <v>0</v>
      </c>
      <c r="J34" s="381">
        <f>SWO!JU98</f>
        <v>0</v>
      </c>
      <c r="K34" s="381">
        <f>SWO!JV98</f>
        <v>0</v>
      </c>
      <c r="L34" s="381">
        <f>SWO!JW98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SWO!JY98</f>
        <v>0</v>
      </c>
      <c r="E35" s="313">
        <f>SWO!JZ98</f>
        <v>0</v>
      </c>
      <c r="F35" s="313">
        <f>SWO!KA98</f>
        <v>0</v>
      </c>
      <c r="G35" s="381">
        <f>SWO!KB98</f>
        <v>0</v>
      </c>
      <c r="H35" s="381">
        <f>SWO!KC98</f>
        <v>0</v>
      </c>
      <c r="I35" s="381">
        <f>SWO!KD98</f>
        <v>0</v>
      </c>
      <c r="J35" s="381">
        <f>SWO!KE98</f>
        <v>0</v>
      </c>
      <c r="K35" s="381">
        <f>SWO!KF98</f>
        <v>0</v>
      </c>
      <c r="L35" s="381">
        <f>SWO!KG98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SWO!KI98</f>
        <v>0</v>
      </c>
      <c r="E36" s="313">
        <f>SWO!KJ98</f>
        <v>0</v>
      </c>
      <c r="F36" s="313">
        <f>SWO!KK98</f>
        <v>0</v>
      </c>
      <c r="G36" s="381">
        <f>SWO!KL98</f>
        <v>0</v>
      </c>
      <c r="H36" s="381">
        <f>SWO!KM98</f>
        <v>0</v>
      </c>
      <c r="I36" s="381">
        <f>SWO!KN98</f>
        <v>0</v>
      </c>
      <c r="J36" s="381">
        <f>SWO!KO98</f>
        <v>0</v>
      </c>
      <c r="K36" s="381">
        <f>SWO!KP98</f>
        <v>0</v>
      </c>
      <c r="L36" s="381">
        <f>SWO!KQ98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SWO!KS98</f>
        <v>0</v>
      </c>
      <c r="E37" s="313">
        <f>SWO!KT98</f>
        <v>0</v>
      </c>
      <c r="F37" s="313">
        <f>SWO!KU98</f>
        <v>0</v>
      </c>
      <c r="G37" s="381">
        <f>SWO!KV98</f>
        <v>0</v>
      </c>
      <c r="H37" s="381">
        <f>SWO!KW98</f>
        <v>0</v>
      </c>
      <c r="I37" s="381">
        <f>SWO!KX98</f>
        <v>0</v>
      </c>
      <c r="J37" s="381">
        <f>SWO!KY98</f>
        <v>0</v>
      </c>
      <c r="K37" s="381">
        <f>SWO!KZ98</f>
        <v>0</v>
      </c>
      <c r="L37" s="381">
        <f>SWO!LA98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SWO!LC98</f>
        <v>0</v>
      </c>
      <c r="E38" s="313">
        <f>SWO!LD98</f>
        <v>0</v>
      </c>
      <c r="F38" s="313">
        <f>SWO!LE98</f>
        <v>0</v>
      </c>
      <c r="G38" s="381">
        <f>SWO!LF98</f>
        <v>0</v>
      </c>
      <c r="H38" s="381">
        <f>SWO!LG98</f>
        <v>0</v>
      </c>
      <c r="I38" s="381">
        <f>SWO!LH98</f>
        <v>0</v>
      </c>
      <c r="J38" s="381">
        <f>SWO!LI98</f>
        <v>0</v>
      </c>
      <c r="K38" s="381">
        <f>SWO!LJ98</f>
        <v>0</v>
      </c>
      <c r="L38" s="381">
        <f>SWO!LK98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SWO!LM98</f>
        <v>0</v>
      </c>
      <c r="E39" s="313">
        <f>SWO!LN98</f>
        <v>0</v>
      </c>
      <c r="F39" s="313">
        <f>SWO!LO98</f>
        <v>0</v>
      </c>
      <c r="G39" s="381">
        <f>SWO!LP98</f>
        <v>0</v>
      </c>
      <c r="H39" s="381">
        <f>SWO!LQ98</f>
        <v>0</v>
      </c>
      <c r="I39" s="381">
        <f>SWO!LR98</f>
        <v>0</v>
      </c>
      <c r="J39" s="381">
        <f>SWO!LS98</f>
        <v>0</v>
      </c>
      <c r="K39" s="381">
        <f>SWO!LT98</f>
        <v>0</v>
      </c>
      <c r="L39" s="381">
        <f>SWO!LU98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SWO!MQ98</f>
        <v>0</v>
      </c>
      <c r="E41" s="331">
        <f>SWO!MR98</f>
        <v>0</v>
      </c>
      <c r="F41" s="331">
        <f>SWO!MS98</f>
        <v>0</v>
      </c>
      <c r="G41" s="383">
        <f>SWO!MT98</f>
        <v>0</v>
      </c>
      <c r="H41" s="383">
        <f>SWO!MU98</f>
        <v>0</v>
      </c>
      <c r="I41" s="383">
        <f>SWO!MV98</f>
        <v>0</v>
      </c>
      <c r="J41" s="383">
        <f>SWO!MW98</f>
        <v>0</v>
      </c>
      <c r="K41" s="383">
        <f>SWO!MX98</f>
        <v>0</v>
      </c>
      <c r="L41" s="383">
        <f>SWO!MY98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392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SWO!E99</f>
        <v>0</v>
      </c>
      <c r="E7" s="313">
        <f>SWO!F99</f>
        <v>0</v>
      </c>
      <c r="F7" s="313">
        <f>SWO!G99</f>
        <v>0</v>
      </c>
      <c r="G7" s="381">
        <f>SWO!H99</f>
        <v>0</v>
      </c>
      <c r="H7" s="381">
        <f>SWO!I99</f>
        <v>0</v>
      </c>
      <c r="I7" s="381">
        <f>SWO!J99</f>
        <v>0</v>
      </c>
      <c r="J7" s="381">
        <f>SWO!K99</f>
        <v>0</v>
      </c>
      <c r="K7" s="381">
        <f>SWO!L99</f>
        <v>0</v>
      </c>
      <c r="L7" s="381">
        <f>SWO!M99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SWO!O99</f>
        <v>0</v>
      </c>
      <c r="E8" s="313">
        <f>SWO!P99</f>
        <v>0</v>
      </c>
      <c r="F8" s="313">
        <f>SWO!Q99</f>
        <v>0</v>
      </c>
      <c r="G8" s="381">
        <f>SWO!R99</f>
        <v>0</v>
      </c>
      <c r="H8" s="381">
        <f>SWO!S99</f>
        <v>0</v>
      </c>
      <c r="I8" s="381">
        <f>SWO!T99</f>
        <v>0</v>
      </c>
      <c r="J8" s="381">
        <f>SWO!U99</f>
        <v>0</v>
      </c>
      <c r="K8" s="381">
        <f>SWO!V99</f>
        <v>0</v>
      </c>
      <c r="L8" s="381">
        <f>SWO!W99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SWO!Y99</f>
        <v>0</v>
      </c>
      <c r="E9" s="313">
        <f>SWO!Z99</f>
        <v>0</v>
      </c>
      <c r="F9" s="313">
        <f>SWO!AA99</f>
        <v>0</v>
      </c>
      <c r="G9" s="381">
        <f>SWO!AB99</f>
        <v>0</v>
      </c>
      <c r="H9" s="381">
        <f>SWO!AC99</f>
        <v>0</v>
      </c>
      <c r="I9" s="381">
        <f>SWO!AD99</f>
        <v>0</v>
      </c>
      <c r="J9" s="381">
        <f>SWO!AE99</f>
        <v>0</v>
      </c>
      <c r="K9" s="381">
        <f>SWO!AF99</f>
        <v>0</v>
      </c>
      <c r="L9" s="381">
        <f>SWO!AG99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SWO!AI99</f>
        <v>0</v>
      </c>
      <c r="E10" s="313">
        <f>SWO!AJ99</f>
        <v>0</v>
      </c>
      <c r="F10" s="313">
        <f>SWO!AK99</f>
        <v>0</v>
      </c>
      <c r="G10" s="381">
        <f>SWO!AL99</f>
        <v>0</v>
      </c>
      <c r="H10" s="381">
        <f>SWO!AM99</f>
        <v>0</v>
      </c>
      <c r="I10" s="381">
        <f>SWO!AN99</f>
        <v>0</v>
      </c>
      <c r="J10" s="381">
        <f>SWO!AO99</f>
        <v>0</v>
      </c>
      <c r="K10" s="381">
        <f>SWO!AP99</f>
        <v>0</v>
      </c>
      <c r="L10" s="381">
        <f>SWO!AQ99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SWO!AS99</f>
        <v>0</v>
      </c>
      <c r="E11" s="313">
        <f>SWO!AT99</f>
        <v>0</v>
      </c>
      <c r="F11" s="313">
        <f>SWO!AU99</f>
        <v>0</v>
      </c>
      <c r="G11" s="381">
        <f>SWO!AV99</f>
        <v>0</v>
      </c>
      <c r="H11" s="381">
        <f>SWO!AW99</f>
        <v>0</v>
      </c>
      <c r="I11" s="381">
        <f>SWO!AX99</f>
        <v>0</v>
      </c>
      <c r="J11" s="381">
        <f>SWO!AY99</f>
        <v>0</v>
      </c>
      <c r="K11" s="381">
        <f>SWO!AZ99</f>
        <v>0</v>
      </c>
      <c r="L11" s="381">
        <f>SWO!BA99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SWO!BC99</f>
        <v>0</v>
      </c>
      <c r="E12" s="313">
        <f>SWO!BD99</f>
        <v>0</v>
      </c>
      <c r="F12" s="313">
        <f>SWO!BE99</f>
        <v>0</v>
      </c>
      <c r="G12" s="381">
        <f>SWO!BF99</f>
        <v>0</v>
      </c>
      <c r="H12" s="381">
        <f>SWO!BG99</f>
        <v>0</v>
      </c>
      <c r="I12" s="381">
        <f>SWO!BH99</f>
        <v>0</v>
      </c>
      <c r="J12" s="381">
        <f>SWO!BI99</f>
        <v>0</v>
      </c>
      <c r="K12" s="381">
        <f>SWO!BJ99</f>
        <v>0</v>
      </c>
      <c r="L12" s="381">
        <f>SWO!BK99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SWO!BM99</f>
        <v>0</v>
      </c>
      <c r="E13" s="313">
        <f>SWO!BN99</f>
        <v>0</v>
      </c>
      <c r="F13" s="313">
        <f>SWO!BO99</f>
        <v>0</v>
      </c>
      <c r="G13" s="381">
        <f>SWO!BP99</f>
        <v>0</v>
      </c>
      <c r="H13" s="381">
        <f>SWO!BQ99</f>
        <v>0</v>
      </c>
      <c r="I13" s="381">
        <f>SWO!BR99</f>
        <v>0</v>
      </c>
      <c r="J13" s="381">
        <f>SWO!BS99</f>
        <v>0</v>
      </c>
      <c r="K13" s="381">
        <f>SWO!BT99</f>
        <v>0</v>
      </c>
      <c r="L13" s="381">
        <f>SWO!BU99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SWO!BW99</f>
        <v>0</v>
      </c>
      <c r="E14" s="313">
        <f>SWO!BX99</f>
        <v>0</v>
      </c>
      <c r="F14" s="313">
        <f>SWO!BY99</f>
        <v>0</v>
      </c>
      <c r="G14" s="381">
        <f>SWO!BZ99</f>
        <v>0</v>
      </c>
      <c r="H14" s="381">
        <f>SWO!CA99</f>
        <v>0</v>
      </c>
      <c r="I14" s="381">
        <f>SWO!CB99</f>
        <v>0</v>
      </c>
      <c r="J14" s="381">
        <f>SWO!CC99</f>
        <v>0</v>
      </c>
      <c r="K14" s="381">
        <f>SWO!CD99</f>
        <v>0</v>
      </c>
      <c r="L14" s="381">
        <f>SWO!CE99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SWO!CG99</f>
        <v>0</v>
      </c>
      <c r="E15" s="313">
        <f>SWO!CH99</f>
        <v>0</v>
      </c>
      <c r="F15" s="313">
        <f>SWO!CI99</f>
        <v>0</v>
      </c>
      <c r="G15" s="381">
        <f>SWO!CJ99</f>
        <v>0</v>
      </c>
      <c r="H15" s="381">
        <f>SWO!CK99</f>
        <v>0</v>
      </c>
      <c r="I15" s="381">
        <f>SWO!CL99</f>
        <v>0</v>
      </c>
      <c r="J15" s="381">
        <f>SWO!CM99</f>
        <v>0</v>
      </c>
      <c r="K15" s="381">
        <f>SWO!CN99</f>
        <v>0</v>
      </c>
      <c r="L15" s="381">
        <f>SWO!CO99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SWO!CQ99</f>
        <v>0</v>
      </c>
      <c r="E16" s="313">
        <f>SWO!CR99</f>
        <v>0</v>
      </c>
      <c r="F16" s="313">
        <f>SWO!CS99</f>
        <v>0</v>
      </c>
      <c r="G16" s="381">
        <f>SWO!CT99</f>
        <v>0</v>
      </c>
      <c r="H16" s="381">
        <f>SWO!CU99</f>
        <v>0</v>
      </c>
      <c r="I16" s="381">
        <f>SWO!CV99</f>
        <v>0</v>
      </c>
      <c r="J16" s="381">
        <f>SWO!CW99</f>
        <v>0</v>
      </c>
      <c r="K16" s="381">
        <f>SWO!CX99</f>
        <v>0</v>
      </c>
      <c r="L16" s="381">
        <f>SWO!CY99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SWO!DA99</f>
        <v>0</v>
      </c>
      <c r="E17" s="313">
        <f>SWO!DB99</f>
        <v>0</v>
      </c>
      <c r="F17" s="313">
        <f>SWO!DC99</f>
        <v>0</v>
      </c>
      <c r="G17" s="381">
        <f>SWO!DD99</f>
        <v>0</v>
      </c>
      <c r="H17" s="381">
        <f>SWO!DE99</f>
        <v>0</v>
      </c>
      <c r="I17" s="381">
        <f>SWO!DF99</f>
        <v>0</v>
      </c>
      <c r="J17" s="381">
        <f>SWO!DG99</f>
        <v>0</v>
      </c>
      <c r="K17" s="381">
        <f>SWO!DH99</f>
        <v>0</v>
      </c>
      <c r="L17" s="381">
        <f>SWO!DI99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SWO!DK99</f>
        <v>0</v>
      </c>
      <c r="E18" s="313">
        <f>SWO!DL99</f>
        <v>0</v>
      </c>
      <c r="F18" s="313">
        <f>SWO!DM99</f>
        <v>0</v>
      </c>
      <c r="G18" s="381">
        <f>SWO!DN99</f>
        <v>0</v>
      </c>
      <c r="H18" s="381">
        <f>SWO!DO99</f>
        <v>0</v>
      </c>
      <c r="I18" s="381">
        <f>SWO!DP99</f>
        <v>0</v>
      </c>
      <c r="J18" s="381">
        <f>SWO!DQ99</f>
        <v>0</v>
      </c>
      <c r="K18" s="381">
        <f>SWO!DR99</f>
        <v>0</v>
      </c>
      <c r="L18" s="381">
        <f>SWO!DS99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SWO!DU99</f>
        <v>0</v>
      </c>
      <c r="E19" s="313">
        <f>SWO!DV99</f>
        <v>0</v>
      </c>
      <c r="F19" s="313">
        <f>SWO!DW99</f>
        <v>0</v>
      </c>
      <c r="G19" s="381">
        <f>SWO!DX99</f>
        <v>0</v>
      </c>
      <c r="H19" s="381">
        <f>SWO!DY99</f>
        <v>0</v>
      </c>
      <c r="I19" s="381">
        <f>SWO!DZ99</f>
        <v>0</v>
      </c>
      <c r="J19" s="381">
        <f>SWO!EA99</f>
        <v>0</v>
      </c>
      <c r="K19" s="381">
        <f>SWO!EB99</f>
        <v>0</v>
      </c>
      <c r="L19" s="381">
        <f>SWO!EC99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SWO!EE99</f>
        <v>0</v>
      </c>
      <c r="E20" s="313">
        <f>SWO!EF99</f>
        <v>0</v>
      </c>
      <c r="F20" s="313">
        <f>SWO!EG99</f>
        <v>0</v>
      </c>
      <c r="G20" s="381">
        <f>SWO!EH99</f>
        <v>0</v>
      </c>
      <c r="H20" s="381">
        <f>SWO!EI99</f>
        <v>0</v>
      </c>
      <c r="I20" s="381">
        <f>SWO!EJ99</f>
        <v>0</v>
      </c>
      <c r="J20" s="381">
        <f>SWO!EK99</f>
        <v>0</v>
      </c>
      <c r="K20" s="381">
        <f>SWO!EL99</f>
        <v>0</v>
      </c>
      <c r="L20" s="381">
        <f>SWO!EM99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SWO!EO99</f>
        <v>0</v>
      </c>
      <c r="E21" s="313">
        <f>SWO!EP99</f>
        <v>0</v>
      </c>
      <c r="F21" s="313">
        <f>SWO!EQ99</f>
        <v>0</v>
      </c>
      <c r="G21" s="381">
        <f>SWO!ER99</f>
        <v>0</v>
      </c>
      <c r="H21" s="381">
        <f>SWO!ES99</f>
        <v>0</v>
      </c>
      <c r="I21" s="381">
        <f>SWO!ET99</f>
        <v>0</v>
      </c>
      <c r="J21" s="381">
        <f>SWO!EU99</f>
        <v>0</v>
      </c>
      <c r="K21" s="381">
        <f>SWO!EV99</f>
        <v>0</v>
      </c>
      <c r="L21" s="381">
        <f>SWO!EW99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SWO!EY99</f>
        <v>0</v>
      </c>
      <c r="E22" s="313">
        <f>SWO!EZ99</f>
        <v>0</v>
      </c>
      <c r="F22" s="313">
        <f>SWO!FA99</f>
        <v>0</v>
      </c>
      <c r="G22" s="381">
        <f>SWO!FB99</f>
        <v>0</v>
      </c>
      <c r="H22" s="381">
        <f>SWO!FC99</f>
        <v>0</v>
      </c>
      <c r="I22" s="381">
        <f>SWO!FD99</f>
        <v>0</v>
      </c>
      <c r="J22" s="381">
        <f>SWO!FE99</f>
        <v>0</v>
      </c>
      <c r="K22" s="381">
        <f>SWO!FF99</f>
        <v>0</v>
      </c>
      <c r="L22" s="381">
        <f>SWO!FG99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SWO!FI99</f>
        <v>0</v>
      </c>
      <c r="E23" s="313">
        <f>SWO!FJ99</f>
        <v>0</v>
      </c>
      <c r="F23" s="313">
        <f>SWO!FK99</f>
        <v>0</v>
      </c>
      <c r="G23" s="381">
        <f>SWO!FL99</f>
        <v>0</v>
      </c>
      <c r="H23" s="381">
        <f>SWO!FM99</f>
        <v>0</v>
      </c>
      <c r="I23" s="381">
        <f>SWO!FN99</f>
        <v>0</v>
      </c>
      <c r="J23" s="381">
        <f>SWO!FO99</f>
        <v>0</v>
      </c>
      <c r="K23" s="381">
        <f>SWO!FP99</f>
        <v>0</v>
      </c>
      <c r="L23" s="381">
        <f>SWO!FQ99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SWO!FS99</f>
        <v>0</v>
      </c>
      <c r="E24" s="313">
        <f>SWO!FT99</f>
        <v>0</v>
      </c>
      <c r="F24" s="313">
        <f>SWO!FU99</f>
        <v>0</v>
      </c>
      <c r="G24" s="381">
        <f>SWO!FV99</f>
        <v>0</v>
      </c>
      <c r="H24" s="381">
        <f>SWO!FW99</f>
        <v>0</v>
      </c>
      <c r="I24" s="381">
        <f>SWO!FX99</f>
        <v>0</v>
      </c>
      <c r="J24" s="381">
        <f>SWO!FY99</f>
        <v>0</v>
      </c>
      <c r="K24" s="381">
        <f>SWO!FZ99</f>
        <v>0</v>
      </c>
      <c r="L24" s="381">
        <f>SWO!GA99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SWO!GC99</f>
        <v>0</v>
      </c>
      <c r="E25" s="313">
        <f>SWO!GD99</f>
        <v>0</v>
      </c>
      <c r="F25" s="313">
        <f>SWO!GE99</f>
        <v>0</v>
      </c>
      <c r="G25" s="381">
        <f>SWO!GF99</f>
        <v>0</v>
      </c>
      <c r="H25" s="381">
        <f>SWO!GG99</f>
        <v>0</v>
      </c>
      <c r="I25" s="381">
        <f>SWO!GH99</f>
        <v>0</v>
      </c>
      <c r="J25" s="381">
        <f>SWO!GI99</f>
        <v>0</v>
      </c>
      <c r="K25" s="381">
        <f>SWO!GJ99</f>
        <v>0</v>
      </c>
      <c r="L25" s="381">
        <f>SWO!GK99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SWO!GM99</f>
        <v>0</v>
      </c>
      <c r="E26" s="313">
        <f>SWO!GN99</f>
        <v>0</v>
      </c>
      <c r="F26" s="313">
        <f>SWO!GO99</f>
        <v>0</v>
      </c>
      <c r="G26" s="381">
        <f>SWO!GP99</f>
        <v>0</v>
      </c>
      <c r="H26" s="381">
        <f>SWO!GQ99</f>
        <v>0</v>
      </c>
      <c r="I26" s="381">
        <f>SWO!GR99</f>
        <v>0</v>
      </c>
      <c r="J26" s="381">
        <f>SWO!GS99</f>
        <v>0</v>
      </c>
      <c r="K26" s="381">
        <f>SWO!GT99</f>
        <v>0</v>
      </c>
      <c r="L26" s="381">
        <f>SWO!GU99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SWO!GW99</f>
        <v>0</v>
      </c>
      <c r="E27" s="313">
        <f>SWO!GX99</f>
        <v>0</v>
      </c>
      <c r="F27" s="313">
        <f>SWO!GY99</f>
        <v>0</v>
      </c>
      <c r="G27" s="381">
        <f>SWO!GZ99</f>
        <v>0</v>
      </c>
      <c r="H27" s="381">
        <f>SWO!HA99</f>
        <v>0</v>
      </c>
      <c r="I27" s="381">
        <f>SWO!HB99</f>
        <v>0</v>
      </c>
      <c r="J27" s="381">
        <f>SWO!HC99</f>
        <v>0</v>
      </c>
      <c r="K27" s="381">
        <f>SWO!HD99</f>
        <v>0</v>
      </c>
      <c r="L27" s="381">
        <f>SWO!HE99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SWO!HG99</f>
        <v>0</v>
      </c>
      <c r="E28" s="313">
        <f>SWO!HH99</f>
        <v>0</v>
      </c>
      <c r="F28" s="313">
        <f>SWO!HI99</f>
        <v>0</v>
      </c>
      <c r="G28" s="381">
        <f>SWO!HJ99</f>
        <v>0</v>
      </c>
      <c r="H28" s="381">
        <f>SWO!HK99</f>
        <v>0</v>
      </c>
      <c r="I28" s="381">
        <f>SWO!HL99</f>
        <v>0</v>
      </c>
      <c r="J28" s="381">
        <f>SWO!HM99</f>
        <v>0</v>
      </c>
      <c r="K28" s="381">
        <f>SWO!HN99</f>
        <v>0</v>
      </c>
      <c r="L28" s="381">
        <f>SWO!HO99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SWO!HQ99</f>
        <v>0</v>
      </c>
      <c r="E29" s="313">
        <f>SWO!HR99</f>
        <v>0</v>
      </c>
      <c r="F29" s="313">
        <f>SWO!HS99</f>
        <v>0</v>
      </c>
      <c r="G29" s="381">
        <f>SWO!HT99</f>
        <v>0</v>
      </c>
      <c r="H29" s="381">
        <f>SWO!HU99</f>
        <v>0</v>
      </c>
      <c r="I29" s="381">
        <f>SWO!HV99</f>
        <v>0</v>
      </c>
      <c r="J29" s="381">
        <f>SWO!HW99</f>
        <v>0</v>
      </c>
      <c r="K29" s="381">
        <f>SWO!HX99</f>
        <v>0</v>
      </c>
      <c r="L29" s="381">
        <f>SWO!HY99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SWO!IA99</f>
        <v>0</v>
      </c>
      <c r="E30" s="313">
        <f>SWO!IB99</f>
        <v>0</v>
      </c>
      <c r="F30" s="313">
        <f>SWO!IC99</f>
        <v>0</v>
      </c>
      <c r="G30" s="381">
        <f>SWO!ID99</f>
        <v>0</v>
      </c>
      <c r="H30" s="381">
        <f>SWO!IE99</f>
        <v>0</v>
      </c>
      <c r="I30" s="381">
        <f>SWO!IF99</f>
        <v>0</v>
      </c>
      <c r="J30" s="381">
        <f>SWO!IG99</f>
        <v>0</v>
      </c>
      <c r="K30" s="381">
        <f>SWO!IH99</f>
        <v>0</v>
      </c>
      <c r="L30" s="381">
        <f>SWO!II99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SWO!IK99</f>
        <v>0</v>
      </c>
      <c r="E31" s="313">
        <f>SWO!IL99</f>
        <v>0</v>
      </c>
      <c r="F31" s="313">
        <f>SWO!IM99</f>
        <v>0</v>
      </c>
      <c r="G31" s="381">
        <f>SWO!IN99</f>
        <v>0</v>
      </c>
      <c r="H31" s="381">
        <f>SWO!IO99</f>
        <v>0</v>
      </c>
      <c r="I31" s="381">
        <f>SWO!IP99</f>
        <v>0</v>
      </c>
      <c r="J31" s="381">
        <f>SWO!IQ99</f>
        <v>0</v>
      </c>
      <c r="K31" s="381">
        <f>SWO!IR99</f>
        <v>0</v>
      </c>
      <c r="L31" s="381">
        <f>SWO!IS99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SWO!IU99</f>
        <v>0</v>
      </c>
      <c r="E32" s="313">
        <f>SWO!IV99</f>
        <v>0</v>
      </c>
      <c r="F32" s="313">
        <f>SWO!IW99</f>
        <v>0</v>
      </c>
      <c r="G32" s="381">
        <f>SWO!IX99</f>
        <v>0</v>
      </c>
      <c r="H32" s="381">
        <f>SWO!IY99</f>
        <v>0</v>
      </c>
      <c r="I32" s="381">
        <f>SWO!IZ99</f>
        <v>0</v>
      </c>
      <c r="J32" s="381">
        <f>SWO!JA99</f>
        <v>0</v>
      </c>
      <c r="K32" s="381">
        <f>SWO!JB99</f>
        <v>0</v>
      </c>
      <c r="L32" s="381">
        <f>SWO!JC99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SWO!JE99</f>
        <v>0</v>
      </c>
      <c r="E33" s="313">
        <f>SWO!JF99</f>
        <v>0</v>
      </c>
      <c r="F33" s="313">
        <f>SWO!JG99</f>
        <v>0</v>
      </c>
      <c r="G33" s="381">
        <f>SWO!JH99</f>
        <v>0</v>
      </c>
      <c r="H33" s="381">
        <f>SWO!JI99</f>
        <v>0</v>
      </c>
      <c r="I33" s="381">
        <f>SWO!JJ99</f>
        <v>0</v>
      </c>
      <c r="J33" s="381">
        <f>SWO!JK99</f>
        <v>0</v>
      </c>
      <c r="K33" s="381">
        <f>SWO!JL99</f>
        <v>0</v>
      </c>
      <c r="L33" s="381">
        <f>SWO!JM99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SWO!JO99</f>
        <v>0</v>
      </c>
      <c r="E34" s="313">
        <f>SWO!JP99</f>
        <v>0</v>
      </c>
      <c r="F34" s="313">
        <f>SWO!JQ99</f>
        <v>0</v>
      </c>
      <c r="G34" s="381">
        <f>SWO!JR99</f>
        <v>0</v>
      </c>
      <c r="H34" s="381">
        <f>SWO!JS99</f>
        <v>0</v>
      </c>
      <c r="I34" s="381">
        <f>SWO!JT99</f>
        <v>0</v>
      </c>
      <c r="J34" s="381">
        <f>SWO!JU99</f>
        <v>0</v>
      </c>
      <c r="K34" s="381">
        <f>SWO!JV99</f>
        <v>0</v>
      </c>
      <c r="L34" s="381">
        <f>SWO!JW99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SWO!JY99</f>
        <v>0</v>
      </c>
      <c r="E35" s="313">
        <f>SWO!JZ99</f>
        <v>0</v>
      </c>
      <c r="F35" s="313">
        <f>SWO!KA99</f>
        <v>0</v>
      </c>
      <c r="G35" s="381">
        <f>SWO!KB99</f>
        <v>0</v>
      </c>
      <c r="H35" s="381">
        <f>SWO!KC99</f>
        <v>0</v>
      </c>
      <c r="I35" s="381">
        <f>SWO!KD99</f>
        <v>0</v>
      </c>
      <c r="J35" s="381">
        <f>SWO!KE99</f>
        <v>0</v>
      </c>
      <c r="K35" s="381">
        <f>SWO!KF99</f>
        <v>0</v>
      </c>
      <c r="L35" s="381">
        <f>SWO!KG99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SWO!KI99</f>
        <v>0</v>
      </c>
      <c r="E36" s="313">
        <f>SWO!KJ99</f>
        <v>0</v>
      </c>
      <c r="F36" s="313">
        <f>SWO!KK99</f>
        <v>0</v>
      </c>
      <c r="G36" s="381">
        <f>SWO!KL99</f>
        <v>0</v>
      </c>
      <c r="H36" s="381">
        <f>SWO!KM99</f>
        <v>0</v>
      </c>
      <c r="I36" s="381">
        <f>SWO!KN99</f>
        <v>0</v>
      </c>
      <c r="J36" s="381">
        <f>SWO!KO99</f>
        <v>0</v>
      </c>
      <c r="K36" s="381">
        <f>SWO!KP99</f>
        <v>0</v>
      </c>
      <c r="L36" s="381">
        <f>SWO!KQ99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SWO!KS99</f>
        <v>0</v>
      </c>
      <c r="E37" s="313">
        <f>SWO!KT99</f>
        <v>0</v>
      </c>
      <c r="F37" s="313">
        <f>SWO!KU99</f>
        <v>0</v>
      </c>
      <c r="G37" s="381">
        <f>SWO!KV99</f>
        <v>0</v>
      </c>
      <c r="H37" s="381">
        <f>SWO!KW99</f>
        <v>0</v>
      </c>
      <c r="I37" s="381">
        <f>SWO!KX99</f>
        <v>0</v>
      </c>
      <c r="J37" s="381">
        <f>SWO!KY99</f>
        <v>0</v>
      </c>
      <c r="K37" s="381">
        <f>SWO!KZ99</f>
        <v>0</v>
      </c>
      <c r="L37" s="381">
        <f>SWO!LA99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SWO!LC99</f>
        <v>0</v>
      </c>
      <c r="E38" s="313">
        <f>SWO!LD99</f>
        <v>0</v>
      </c>
      <c r="F38" s="313">
        <f>SWO!LE99</f>
        <v>0</v>
      </c>
      <c r="G38" s="381">
        <f>SWO!LF99</f>
        <v>0</v>
      </c>
      <c r="H38" s="381">
        <f>SWO!LG99</f>
        <v>0</v>
      </c>
      <c r="I38" s="381">
        <f>SWO!LH99</f>
        <v>0</v>
      </c>
      <c r="J38" s="381">
        <f>SWO!LI99</f>
        <v>0</v>
      </c>
      <c r="K38" s="381">
        <f>SWO!LJ99</f>
        <v>0</v>
      </c>
      <c r="L38" s="381">
        <f>SWO!LK99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SWO!LM99</f>
        <v>0</v>
      </c>
      <c r="E39" s="313">
        <f>SWO!LN99</f>
        <v>0</v>
      </c>
      <c r="F39" s="313">
        <f>SWO!LO99</f>
        <v>0</v>
      </c>
      <c r="G39" s="381">
        <f>SWO!LP99</f>
        <v>0</v>
      </c>
      <c r="H39" s="381">
        <f>SWO!LQ99</f>
        <v>0</v>
      </c>
      <c r="I39" s="381">
        <f>SWO!LR99</f>
        <v>0</v>
      </c>
      <c r="J39" s="381">
        <f>SWO!LS99</f>
        <v>0</v>
      </c>
      <c r="K39" s="381">
        <f>SWO!LT99</f>
        <v>0</v>
      </c>
      <c r="L39" s="381">
        <f>SWO!LU99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SWO!MQ99</f>
        <v>0</v>
      </c>
      <c r="E41" s="331">
        <f>SWO!MR99</f>
        <v>0</v>
      </c>
      <c r="F41" s="331">
        <f>SWO!MS99</f>
        <v>0</v>
      </c>
      <c r="G41" s="383">
        <f>SWO!MT99</f>
        <v>0</v>
      </c>
      <c r="H41" s="383">
        <f>SWO!MU99</f>
        <v>0</v>
      </c>
      <c r="I41" s="383">
        <f>SWO!MV99</f>
        <v>0</v>
      </c>
      <c r="J41" s="383">
        <f>SWO!MW99</f>
        <v>0</v>
      </c>
      <c r="K41" s="383">
        <f>SWO!MX99</f>
        <v>0</v>
      </c>
      <c r="L41" s="383">
        <f>SWO!MY99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25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393</v>
      </c>
      <c r="B3" s="1726"/>
      <c r="C3" s="1748" t="s">
        <v>478</v>
      </c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>
        <v>1</v>
      </c>
      <c r="D7" s="313">
        <f>SWO!E101</f>
        <v>0</v>
      </c>
      <c r="E7" s="313">
        <f>SWO!F101</f>
        <v>0</v>
      </c>
      <c r="F7" s="313">
        <f>SWO!G101</f>
        <v>0</v>
      </c>
      <c r="G7" s="381">
        <v>18.200018200018199</v>
      </c>
      <c r="H7" s="381">
        <f>SWO!I101</f>
        <v>0</v>
      </c>
      <c r="I7" s="381">
        <f>SWO!J101</f>
        <v>0</v>
      </c>
      <c r="J7" s="381">
        <f>SWO!K101</f>
        <v>0</v>
      </c>
      <c r="K7" s="381">
        <f>SWO!L101</f>
        <v>0</v>
      </c>
      <c r="L7" s="381">
        <f>SWO!M101</f>
        <v>0</v>
      </c>
      <c r="M7" s="308">
        <f>F7/C7*100</f>
        <v>0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>
        <v>0.5</v>
      </c>
      <c r="D8" s="313">
        <f>SWO!O101</f>
        <v>0</v>
      </c>
      <c r="E8" s="313">
        <f>SWO!P101</f>
        <v>0</v>
      </c>
      <c r="F8" s="313">
        <f>SWO!Q101</f>
        <v>0</v>
      </c>
      <c r="G8" s="381">
        <v>9.1000091000090997</v>
      </c>
      <c r="H8" s="381">
        <f>SWO!S101</f>
        <v>0</v>
      </c>
      <c r="I8" s="381">
        <f>SWO!T101</f>
        <v>0</v>
      </c>
      <c r="J8" s="381">
        <f>SWO!U101</f>
        <v>0</v>
      </c>
      <c r="K8" s="381">
        <f>SWO!V101</f>
        <v>0</v>
      </c>
      <c r="L8" s="381">
        <f>SWO!W101</f>
        <v>0</v>
      </c>
      <c r="M8" s="299">
        <f t="shared" ref="M8:M43" si="0">F8/C8*100</f>
        <v>0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>
        <v>7</v>
      </c>
      <c r="D9" s="313">
        <f>SWO!Y101</f>
        <v>0</v>
      </c>
      <c r="E9" s="313">
        <f>SWO!Z101</f>
        <v>0</v>
      </c>
      <c r="F9" s="313">
        <f>SWO!AA101</f>
        <v>0</v>
      </c>
      <c r="G9" s="381">
        <v>127.4001274001274</v>
      </c>
      <c r="H9" s="381">
        <f>SWO!AC101</f>
        <v>0</v>
      </c>
      <c r="I9" s="381">
        <f>SWO!AD101</f>
        <v>0</v>
      </c>
      <c r="J9" s="381">
        <f>SWO!AE101</f>
        <v>0</v>
      </c>
      <c r="K9" s="381">
        <f>SWO!AF101</f>
        <v>0</v>
      </c>
      <c r="L9" s="381">
        <f>SWO!AG101</f>
        <v>0</v>
      </c>
      <c r="M9" s="299">
        <f t="shared" si="0"/>
        <v>0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>
        <v>2.85</v>
      </c>
      <c r="D10" s="313">
        <f>SWO!AI101</f>
        <v>0</v>
      </c>
      <c r="E10" s="313">
        <f>SWO!AJ101</f>
        <v>0</v>
      </c>
      <c r="F10" s="313">
        <f>SWO!AK101</f>
        <v>0</v>
      </c>
      <c r="G10" s="381">
        <v>51.870051870051874</v>
      </c>
      <c r="H10" s="381">
        <f>SWO!AM101</f>
        <v>0</v>
      </c>
      <c r="I10" s="381">
        <f>SWO!AN101</f>
        <v>0</v>
      </c>
      <c r="J10" s="381">
        <f>SWO!AO101</f>
        <v>0</v>
      </c>
      <c r="K10" s="381">
        <f>SWO!AP101</f>
        <v>0</v>
      </c>
      <c r="L10" s="381">
        <f>SWO!AQ101</f>
        <v>0</v>
      </c>
      <c r="M10" s="299">
        <f t="shared" si="0"/>
        <v>0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>
        <v>2.2000000000000002</v>
      </c>
      <c r="D11" s="313">
        <f>SWO!AS101</f>
        <v>0</v>
      </c>
      <c r="E11" s="313">
        <f>SWO!AT101</f>
        <v>0</v>
      </c>
      <c r="F11" s="313">
        <f>SWO!AU101</f>
        <v>0</v>
      </c>
      <c r="G11" s="381">
        <v>40.04004004004004</v>
      </c>
      <c r="H11" s="381">
        <f>SWO!AW101</f>
        <v>0</v>
      </c>
      <c r="I11" s="381">
        <f>SWO!AX101</f>
        <v>0</v>
      </c>
      <c r="J11" s="381">
        <f>SWO!AY101</f>
        <v>0</v>
      </c>
      <c r="K11" s="381">
        <f>SWO!AZ101</f>
        <v>0</v>
      </c>
      <c r="L11" s="381">
        <f>SWO!BA101</f>
        <v>0</v>
      </c>
      <c r="M11" s="299">
        <f t="shared" si="0"/>
        <v>0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>
        <v>1</v>
      </c>
      <c r="D12" s="313">
        <f>SWO!BC101</f>
        <v>0</v>
      </c>
      <c r="E12" s="313">
        <f>SWO!BD101</f>
        <v>0</v>
      </c>
      <c r="F12" s="313">
        <f>SWO!BE101</f>
        <v>0</v>
      </c>
      <c r="G12" s="381">
        <v>18.200018200018199</v>
      </c>
      <c r="H12" s="381">
        <f>SWO!BG101</f>
        <v>0</v>
      </c>
      <c r="I12" s="381">
        <f>SWO!BH101</f>
        <v>0</v>
      </c>
      <c r="J12" s="381">
        <f>SWO!BI101</f>
        <v>0</v>
      </c>
      <c r="K12" s="381">
        <f>SWO!BJ101</f>
        <v>0</v>
      </c>
      <c r="L12" s="381">
        <f>SWO!BK101</f>
        <v>0</v>
      </c>
      <c r="M12" s="299">
        <f t="shared" si="0"/>
        <v>0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>
        <v>2</v>
      </c>
      <c r="D13" s="313">
        <f>SWO!BM101</f>
        <v>0</v>
      </c>
      <c r="E13" s="313">
        <f>SWO!BN101</f>
        <v>0</v>
      </c>
      <c r="F13" s="313">
        <f>SWO!BO101</f>
        <v>0</v>
      </c>
      <c r="G13" s="381">
        <v>36.400036400036399</v>
      </c>
      <c r="H13" s="381">
        <f>SWO!BQ101</f>
        <v>0</v>
      </c>
      <c r="I13" s="381">
        <f>SWO!BR101</f>
        <v>0</v>
      </c>
      <c r="J13" s="381">
        <f>SWO!BS101</f>
        <v>0</v>
      </c>
      <c r="K13" s="381">
        <f>SWO!BT101</f>
        <v>0</v>
      </c>
      <c r="L13" s="381">
        <f>SWO!BU101</f>
        <v>0</v>
      </c>
      <c r="M13" s="299">
        <f t="shared" si="0"/>
        <v>0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>
        <v>2.75</v>
      </c>
      <c r="D14" s="313">
        <f>SWO!BW101</f>
        <v>0</v>
      </c>
      <c r="E14" s="313">
        <f>SWO!BX101</f>
        <v>0</v>
      </c>
      <c r="F14" s="313">
        <f>SWO!BY101</f>
        <v>0</v>
      </c>
      <c r="G14" s="381">
        <v>50.050050050050046</v>
      </c>
      <c r="H14" s="381">
        <f>SWO!CA101</f>
        <v>0</v>
      </c>
      <c r="I14" s="381">
        <f>SWO!CB101</f>
        <v>0</v>
      </c>
      <c r="J14" s="381">
        <f>SWO!CC101</f>
        <v>0</v>
      </c>
      <c r="K14" s="381">
        <f>SWO!CD101</f>
        <v>0</v>
      </c>
      <c r="L14" s="381">
        <f>SWO!CE101</f>
        <v>0</v>
      </c>
      <c r="M14" s="299">
        <f t="shared" si="0"/>
        <v>0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>
        <v>2</v>
      </c>
      <c r="D15" s="313">
        <f>SWO!CG101</f>
        <v>0</v>
      </c>
      <c r="E15" s="313">
        <f>SWO!CH101</f>
        <v>0</v>
      </c>
      <c r="F15" s="313">
        <f>SWO!CI101</f>
        <v>0</v>
      </c>
      <c r="G15" s="381">
        <v>36.400036400036399</v>
      </c>
      <c r="H15" s="381">
        <f>SWO!CK101</f>
        <v>0</v>
      </c>
      <c r="I15" s="381">
        <f>SWO!CL101</f>
        <v>0</v>
      </c>
      <c r="J15" s="381">
        <f>SWO!CM101</f>
        <v>0</v>
      </c>
      <c r="K15" s="381">
        <f>SWO!CN101</f>
        <v>0</v>
      </c>
      <c r="L15" s="381">
        <f>SWO!CO101</f>
        <v>0</v>
      </c>
      <c r="M15" s="299">
        <f t="shared" si="0"/>
        <v>0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>
        <v>2.85</v>
      </c>
      <c r="D16" s="313">
        <f>SWO!CQ101</f>
        <v>0</v>
      </c>
      <c r="E16" s="313">
        <f>SWO!CR101</f>
        <v>0</v>
      </c>
      <c r="F16" s="313">
        <f>SWO!CS101</f>
        <v>0</v>
      </c>
      <c r="G16" s="381">
        <v>51.870051870051874</v>
      </c>
      <c r="H16" s="381">
        <f>SWO!CU101</f>
        <v>0</v>
      </c>
      <c r="I16" s="381">
        <f>SWO!CV101</f>
        <v>0</v>
      </c>
      <c r="J16" s="381">
        <f>SWO!CW101</f>
        <v>0</v>
      </c>
      <c r="K16" s="381">
        <f>SWO!CX101</f>
        <v>0</v>
      </c>
      <c r="L16" s="381">
        <f>SWO!CY101</f>
        <v>0</v>
      </c>
      <c r="M16" s="299">
        <f t="shared" si="0"/>
        <v>0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>
        <v>3</v>
      </c>
      <c r="D17" s="313">
        <f>SWO!DA101</f>
        <v>0</v>
      </c>
      <c r="E17" s="313">
        <f>SWO!DB101</f>
        <v>0</v>
      </c>
      <c r="F17" s="313">
        <f>SWO!DC101</f>
        <v>0</v>
      </c>
      <c r="G17" s="381">
        <v>54.600054600054605</v>
      </c>
      <c r="H17" s="381">
        <f>SWO!DE101</f>
        <v>0</v>
      </c>
      <c r="I17" s="381">
        <f>SWO!DF101</f>
        <v>0</v>
      </c>
      <c r="J17" s="381">
        <f>SWO!DG101</f>
        <v>0</v>
      </c>
      <c r="K17" s="381">
        <f>SWO!DH101</f>
        <v>0</v>
      </c>
      <c r="L17" s="381">
        <f>SWO!DI101</f>
        <v>0</v>
      </c>
      <c r="M17" s="299">
        <f t="shared" si="0"/>
        <v>0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>
        <v>0.5</v>
      </c>
      <c r="D18" s="313">
        <f>SWO!DK101</f>
        <v>0</v>
      </c>
      <c r="E18" s="313">
        <f>SWO!DL101</f>
        <v>0</v>
      </c>
      <c r="F18" s="313">
        <f>SWO!DM101</f>
        <v>0</v>
      </c>
      <c r="G18" s="381">
        <v>9.1000091000090997</v>
      </c>
      <c r="H18" s="381">
        <f>SWO!DO101</f>
        <v>0</v>
      </c>
      <c r="I18" s="381">
        <f>SWO!DP101</f>
        <v>0</v>
      </c>
      <c r="J18" s="381">
        <f>SWO!DQ101</f>
        <v>0</v>
      </c>
      <c r="K18" s="381">
        <f>SWO!DR101</f>
        <v>0</v>
      </c>
      <c r="L18" s="381">
        <f>SWO!DS101</f>
        <v>0</v>
      </c>
      <c r="M18" s="299">
        <f t="shared" si="0"/>
        <v>0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>
        <v>2.5</v>
      </c>
      <c r="D19" s="313">
        <f>SWO!DU101</f>
        <v>0</v>
      </c>
      <c r="E19" s="313">
        <f>SWO!DV101</f>
        <v>0</v>
      </c>
      <c r="F19" s="313">
        <f>SWO!DW101</f>
        <v>0</v>
      </c>
      <c r="G19" s="381">
        <v>45.500045500045502</v>
      </c>
      <c r="H19" s="381">
        <f>SWO!DY101</f>
        <v>0</v>
      </c>
      <c r="I19" s="381">
        <f>SWO!DZ101</f>
        <v>0</v>
      </c>
      <c r="J19" s="381">
        <f>SWO!EA101</f>
        <v>0</v>
      </c>
      <c r="K19" s="381">
        <f>SWO!EB101</f>
        <v>0</v>
      </c>
      <c r="L19" s="381">
        <f>SWO!EC101</f>
        <v>0</v>
      </c>
      <c r="M19" s="299">
        <f t="shared" si="0"/>
        <v>0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>
        <v>1</v>
      </c>
      <c r="D20" s="313">
        <f>SWO!EE101</f>
        <v>0</v>
      </c>
      <c r="E20" s="313">
        <f>SWO!EF101</f>
        <v>0</v>
      </c>
      <c r="F20" s="313">
        <f>SWO!EG101</f>
        <v>0</v>
      </c>
      <c r="G20" s="381">
        <v>18.200018200018199</v>
      </c>
      <c r="H20" s="381">
        <f>SWO!EI101</f>
        <v>0</v>
      </c>
      <c r="I20" s="381">
        <f>SWO!EJ101</f>
        <v>0</v>
      </c>
      <c r="J20" s="381">
        <f>SWO!EK101</f>
        <v>0</v>
      </c>
      <c r="K20" s="381">
        <f>SWO!EL101</f>
        <v>0</v>
      </c>
      <c r="L20" s="381">
        <f>SWO!EM101</f>
        <v>0</v>
      </c>
      <c r="M20" s="299">
        <f t="shared" si="0"/>
        <v>0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>
        <v>1.25</v>
      </c>
      <c r="D21" s="313">
        <f>SWO!EO101</f>
        <v>0</v>
      </c>
      <c r="E21" s="313">
        <f>SWO!EP101</f>
        <v>0</v>
      </c>
      <c r="F21" s="313">
        <f>SWO!EQ101</f>
        <v>0</v>
      </c>
      <c r="G21" s="381">
        <v>22.750022750022751</v>
      </c>
      <c r="H21" s="381">
        <f>SWO!ES101</f>
        <v>0</v>
      </c>
      <c r="I21" s="381">
        <f>SWO!ET101</f>
        <v>0</v>
      </c>
      <c r="J21" s="381">
        <f>SWO!EU101</f>
        <v>0</v>
      </c>
      <c r="K21" s="381">
        <f>SWO!EV101</f>
        <v>0</v>
      </c>
      <c r="L21" s="381">
        <f>SWO!EW101</f>
        <v>0</v>
      </c>
      <c r="M21" s="299">
        <f t="shared" si="0"/>
        <v>0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>
        <v>2.25</v>
      </c>
      <c r="D22" s="313">
        <f>SWO!EY101</f>
        <v>0</v>
      </c>
      <c r="E22" s="313">
        <f>SWO!EZ101</f>
        <v>0</v>
      </c>
      <c r="F22" s="313">
        <f>SWO!FA101</f>
        <v>0</v>
      </c>
      <c r="G22" s="381">
        <v>40.95004095004095</v>
      </c>
      <c r="H22" s="381">
        <f>SWO!FC101</f>
        <v>0</v>
      </c>
      <c r="I22" s="381">
        <f>SWO!FD101</f>
        <v>0</v>
      </c>
      <c r="J22" s="381">
        <f>SWO!FE101</f>
        <v>0</v>
      </c>
      <c r="K22" s="381">
        <f>SWO!FF101</f>
        <v>0</v>
      </c>
      <c r="L22" s="381">
        <f>SWO!FG101</f>
        <v>0</v>
      </c>
      <c r="M22" s="299">
        <f t="shared" si="0"/>
        <v>0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>
        <v>0.25</v>
      </c>
      <c r="D23" s="313">
        <f>SWO!FI101</f>
        <v>0</v>
      </c>
      <c r="E23" s="313">
        <f>SWO!FJ101</f>
        <v>0</v>
      </c>
      <c r="F23" s="313">
        <f>SWO!FK101</f>
        <v>0</v>
      </c>
      <c r="G23" s="381">
        <v>4.5500045500045498</v>
      </c>
      <c r="H23" s="381">
        <f>SWO!FM101</f>
        <v>0</v>
      </c>
      <c r="I23" s="381">
        <f>SWO!FN101</f>
        <v>0</v>
      </c>
      <c r="J23" s="381">
        <f>SWO!FO101</f>
        <v>0</v>
      </c>
      <c r="K23" s="381">
        <f>SWO!FP101</f>
        <v>0</v>
      </c>
      <c r="L23" s="381">
        <f>SWO!FQ101</f>
        <v>0</v>
      </c>
      <c r="M23" s="299">
        <f t="shared" si="0"/>
        <v>0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>
        <v>0.25</v>
      </c>
      <c r="D24" s="313">
        <f>SWO!FS101</f>
        <v>0</v>
      </c>
      <c r="E24" s="313">
        <f>SWO!FT101</f>
        <v>0</v>
      </c>
      <c r="F24" s="313">
        <f>SWO!FU101</f>
        <v>0</v>
      </c>
      <c r="G24" s="381">
        <v>4.5500045500045498</v>
      </c>
      <c r="H24" s="381">
        <f>SWO!FW101</f>
        <v>0</v>
      </c>
      <c r="I24" s="381">
        <f>SWO!FX101</f>
        <v>0</v>
      </c>
      <c r="J24" s="381">
        <f>SWO!FY101</f>
        <v>0</v>
      </c>
      <c r="K24" s="381">
        <f>SWO!FZ101</f>
        <v>0</v>
      </c>
      <c r="L24" s="381">
        <f>SWO!GA101</f>
        <v>0</v>
      </c>
      <c r="M24" s="299">
        <f t="shared" si="0"/>
        <v>0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>
        <v>2</v>
      </c>
      <c r="D25" s="313">
        <f>SWO!GC101</f>
        <v>0</v>
      </c>
      <c r="E25" s="313">
        <f>SWO!GD101</f>
        <v>0</v>
      </c>
      <c r="F25" s="313">
        <f>SWO!GE101</f>
        <v>0</v>
      </c>
      <c r="G25" s="381">
        <v>36.400036400036399</v>
      </c>
      <c r="H25" s="381">
        <f>SWO!GG101</f>
        <v>0</v>
      </c>
      <c r="I25" s="381">
        <f>SWO!GH101</f>
        <v>0</v>
      </c>
      <c r="J25" s="381">
        <f>SWO!GI101</f>
        <v>0</v>
      </c>
      <c r="K25" s="381">
        <f>SWO!GJ101</f>
        <v>0</v>
      </c>
      <c r="L25" s="381">
        <f>SWO!GK101</f>
        <v>0</v>
      </c>
      <c r="M25" s="299">
        <f t="shared" si="0"/>
        <v>0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>
        <v>0.1</v>
      </c>
      <c r="D26" s="313">
        <f>SWO!GM101</f>
        <v>0</v>
      </c>
      <c r="E26" s="313">
        <f>SWO!GN101</f>
        <v>0</v>
      </c>
      <c r="F26" s="313">
        <f>SWO!GO101</f>
        <v>0</v>
      </c>
      <c r="G26" s="381">
        <v>1.8200018200018202</v>
      </c>
      <c r="H26" s="381">
        <f>SWO!GQ101</f>
        <v>0</v>
      </c>
      <c r="I26" s="381">
        <f>SWO!GR101</f>
        <v>0</v>
      </c>
      <c r="J26" s="381">
        <f>SWO!GS101</f>
        <v>0</v>
      </c>
      <c r="K26" s="381">
        <f>SWO!GT101</f>
        <v>0</v>
      </c>
      <c r="L26" s="381">
        <f>SWO!GU101</f>
        <v>0</v>
      </c>
      <c r="M26" s="299">
        <f t="shared" si="0"/>
        <v>0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>
        <v>0.1</v>
      </c>
      <c r="D27" s="313">
        <f>SWO!GW101</f>
        <v>0</v>
      </c>
      <c r="E27" s="313">
        <f>SWO!GX101</f>
        <v>0</v>
      </c>
      <c r="F27" s="313">
        <f>SWO!GY101</f>
        <v>0</v>
      </c>
      <c r="G27" s="381">
        <v>1.8200018200018202</v>
      </c>
      <c r="H27" s="381">
        <f>SWO!HA101</f>
        <v>0</v>
      </c>
      <c r="I27" s="381">
        <f>SWO!HB101</f>
        <v>0</v>
      </c>
      <c r="J27" s="381">
        <f>SWO!HC101</f>
        <v>0</v>
      </c>
      <c r="K27" s="381">
        <f>SWO!HD101</f>
        <v>0</v>
      </c>
      <c r="L27" s="381">
        <f>SWO!HE101</f>
        <v>0</v>
      </c>
      <c r="M27" s="299">
        <f t="shared" si="0"/>
        <v>0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>
        <v>0.2</v>
      </c>
      <c r="D28" s="313">
        <f>SWO!HG101</f>
        <v>0</v>
      </c>
      <c r="E28" s="313">
        <f>SWO!HH101</f>
        <v>0</v>
      </c>
      <c r="F28" s="313">
        <f>SWO!HI101</f>
        <v>0</v>
      </c>
      <c r="G28" s="381">
        <v>3.6400036400036404</v>
      </c>
      <c r="H28" s="381">
        <f>SWO!HK101</f>
        <v>0</v>
      </c>
      <c r="I28" s="381">
        <f>SWO!HL101</f>
        <v>0</v>
      </c>
      <c r="J28" s="381">
        <f>SWO!HM101</f>
        <v>0</v>
      </c>
      <c r="K28" s="381">
        <f>SWO!HN101</f>
        <v>0</v>
      </c>
      <c r="L28" s="381">
        <f>SWO!HO101</f>
        <v>0</v>
      </c>
      <c r="M28" s="299">
        <f t="shared" si="0"/>
        <v>0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>
        <v>0.2</v>
      </c>
      <c r="D29" s="313">
        <f>SWO!HQ101</f>
        <v>0</v>
      </c>
      <c r="E29" s="313">
        <f>SWO!HR101</f>
        <v>0</v>
      </c>
      <c r="F29" s="313">
        <f>SWO!HS101</f>
        <v>0</v>
      </c>
      <c r="G29" s="381">
        <v>3.6400036400036404</v>
      </c>
      <c r="H29" s="381">
        <f>SWO!HU101</f>
        <v>0</v>
      </c>
      <c r="I29" s="381">
        <f>SWO!HV101</f>
        <v>0</v>
      </c>
      <c r="J29" s="381">
        <f>SWO!HW101</f>
        <v>0</v>
      </c>
      <c r="K29" s="381">
        <f>SWO!HX101</f>
        <v>0</v>
      </c>
      <c r="L29" s="381">
        <f>SWO!HY101</f>
        <v>0</v>
      </c>
      <c r="M29" s="299">
        <f t="shared" si="0"/>
        <v>0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>
        <v>0</v>
      </c>
      <c r="D30" s="313">
        <f>SWO!IA101</f>
        <v>0</v>
      </c>
      <c r="E30" s="313">
        <f>SWO!IB101</f>
        <v>0</v>
      </c>
      <c r="F30" s="313">
        <f>SWO!IC101</f>
        <v>0</v>
      </c>
      <c r="G30" s="381">
        <v>0</v>
      </c>
      <c r="H30" s="381">
        <f>SWO!IE101</f>
        <v>0</v>
      </c>
      <c r="I30" s="381">
        <f>SWO!IF101</f>
        <v>0</v>
      </c>
      <c r="J30" s="381">
        <f>SWO!IG101</f>
        <v>0</v>
      </c>
      <c r="K30" s="381">
        <f>SWO!IH101</f>
        <v>0</v>
      </c>
      <c r="L30" s="381">
        <f>SWO!II101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>
        <v>0.2</v>
      </c>
      <c r="D31" s="313">
        <f>SWO!IK101</f>
        <v>0</v>
      </c>
      <c r="E31" s="313">
        <f>SWO!IL101</f>
        <v>0</v>
      </c>
      <c r="F31" s="313">
        <f>SWO!IM101</f>
        <v>0</v>
      </c>
      <c r="G31" s="381">
        <v>3.6400036400036404</v>
      </c>
      <c r="H31" s="381">
        <f>SWO!IO101</f>
        <v>0</v>
      </c>
      <c r="I31" s="381">
        <f>SWO!IP101</f>
        <v>0</v>
      </c>
      <c r="J31" s="381">
        <f>SWO!IQ101</f>
        <v>0</v>
      </c>
      <c r="K31" s="381">
        <f>SWO!IR101</f>
        <v>0</v>
      </c>
      <c r="L31" s="381">
        <f>SWO!IS101</f>
        <v>0</v>
      </c>
      <c r="M31" s="299">
        <f t="shared" si="0"/>
        <v>0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>
        <v>0.2</v>
      </c>
      <c r="D32" s="313">
        <f>SWO!IU101</f>
        <v>0</v>
      </c>
      <c r="E32" s="313">
        <f>SWO!IV101</f>
        <v>0</v>
      </c>
      <c r="F32" s="313">
        <f>SWO!IW101</f>
        <v>0</v>
      </c>
      <c r="G32" s="381">
        <v>3.6400036400036404</v>
      </c>
      <c r="H32" s="381">
        <f>SWO!IY101</f>
        <v>0</v>
      </c>
      <c r="I32" s="381">
        <f>SWO!IZ101</f>
        <v>0</v>
      </c>
      <c r="J32" s="381">
        <f>SWO!JA101</f>
        <v>0</v>
      </c>
      <c r="K32" s="381">
        <f>SWO!JB101</f>
        <v>0</v>
      </c>
      <c r="L32" s="381">
        <f>SWO!JC101</f>
        <v>0</v>
      </c>
      <c r="M32" s="299">
        <f t="shared" si="0"/>
        <v>0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>
        <v>0.5</v>
      </c>
      <c r="D33" s="313">
        <f>SWO!JE101</f>
        <v>0</v>
      </c>
      <c r="E33" s="313">
        <f>SWO!JF101</f>
        <v>0</v>
      </c>
      <c r="F33" s="313">
        <f>SWO!JG101</f>
        <v>0</v>
      </c>
      <c r="G33" s="381">
        <v>9.1000091000090997</v>
      </c>
      <c r="H33" s="381">
        <f>SWO!JI101</f>
        <v>0</v>
      </c>
      <c r="I33" s="381">
        <f>SWO!JJ101</f>
        <v>0</v>
      </c>
      <c r="J33" s="381">
        <f>SWO!JK101</f>
        <v>0</v>
      </c>
      <c r="K33" s="381">
        <f>SWO!JL101</f>
        <v>0</v>
      </c>
      <c r="L33" s="381">
        <f>SWO!JM101</f>
        <v>0</v>
      </c>
      <c r="M33" s="299">
        <f t="shared" si="0"/>
        <v>0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>
        <v>1</v>
      </c>
      <c r="D34" s="313">
        <f>SWO!JO101</f>
        <v>0</v>
      </c>
      <c r="E34" s="313">
        <f>SWO!JP101</f>
        <v>0</v>
      </c>
      <c r="F34" s="313">
        <f>SWO!JQ101</f>
        <v>0</v>
      </c>
      <c r="G34" s="381">
        <v>18.200018200018199</v>
      </c>
      <c r="H34" s="381">
        <f>SWO!JS101</f>
        <v>0</v>
      </c>
      <c r="I34" s="381">
        <f>SWO!JT101</f>
        <v>0</v>
      </c>
      <c r="J34" s="381">
        <f>SWO!JU101</f>
        <v>0</v>
      </c>
      <c r="K34" s="381">
        <f>SWO!JV101</f>
        <v>0</v>
      </c>
      <c r="L34" s="381">
        <f>SWO!JW101</f>
        <v>0</v>
      </c>
      <c r="M34" s="299">
        <f t="shared" si="0"/>
        <v>0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>
        <v>0.5</v>
      </c>
      <c r="D35" s="313">
        <f>SWO!JY101</f>
        <v>0</v>
      </c>
      <c r="E35" s="313">
        <f>SWO!JZ101</f>
        <v>0</v>
      </c>
      <c r="F35" s="313">
        <f>SWO!KA101</f>
        <v>0</v>
      </c>
      <c r="G35" s="381">
        <v>9.1000091000090997</v>
      </c>
      <c r="H35" s="381">
        <f>SWO!KC101</f>
        <v>0</v>
      </c>
      <c r="I35" s="381">
        <f>SWO!KD101</f>
        <v>0</v>
      </c>
      <c r="J35" s="381">
        <f>SWO!KE101</f>
        <v>0</v>
      </c>
      <c r="K35" s="381">
        <f>SWO!KF101</f>
        <v>0</v>
      </c>
      <c r="L35" s="381">
        <f>SWO!KG101</f>
        <v>0</v>
      </c>
      <c r="M35" s="299">
        <f t="shared" si="0"/>
        <v>0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>
        <v>0.5</v>
      </c>
      <c r="D36" s="313">
        <f>SWO!KI101</f>
        <v>0</v>
      </c>
      <c r="E36" s="313">
        <f>SWO!KJ101</f>
        <v>0</v>
      </c>
      <c r="F36" s="313">
        <f>SWO!KK101</f>
        <v>0</v>
      </c>
      <c r="G36" s="381">
        <v>9.1000091000090997</v>
      </c>
      <c r="H36" s="381">
        <f>SWO!KM101</f>
        <v>0</v>
      </c>
      <c r="I36" s="381">
        <f>SWO!KN101</f>
        <v>0</v>
      </c>
      <c r="J36" s="381">
        <f>SWO!KO101</f>
        <v>0</v>
      </c>
      <c r="K36" s="381">
        <f>SWO!KP101</f>
        <v>0</v>
      </c>
      <c r="L36" s="381">
        <f>SWO!KQ101</f>
        <v>0</v>
      </c>
      <c r="M36" s="299">
        <f t="shared" si="0"/>
        <v>0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>
        <v>0.5</v>
      </c>
      <c r="D37" s="313">
        <f>SWO!KS101</f>
        <v>0</v>
      </c>
      <c r="E37" s="313">
        <f>SWO!KT101</f>
        <v>0</v>
      </c>
      <c r="F37" s="313">
        <f>SWO!KU101</f>
        <v>0</v>
      </c>
      <c r="G37" s="381">
        <v>9.1000091000090997</v>
      </c>
      <c r="H37" s="381">
        <f>SWO!KW101</f>
        <v>0</v>
      </c>
      <c r="I37" s="381">
        <f>SWO!KX101</f>
        <v>0</v>
      </c>
      <c r="J37" s="381">
        <f>SWO!KY101</f>
        <v>0</v>
      </c>
      <c r="K37" s="381">
        <f>SWO!KZ101</f>
        <v>0</v>
      </c>
      <c r="L37" s="381">
        <f>SWO!LA101</f>
        <v>0</v>
      </c>
      <c r="M37" s="299">
        <f t="shared" si="0"/>
        <v>0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>
        <v>0.05</v>
      </c>
      <c r="D38" s="313">
        <f>SWO!LC101</f>
        <v>0</v>
      </c>
      <c r="E38" s="313">
        <f>SWO!LD101</f>
        <v>0</v>
      </c>
      <c r="F38" s="313">
        <f>SWO!LE101</f>
        <v>0</v>
      </c>
      <c r="G38" s="381">
        <v>0.9100009100009101</v>
      </c>
      <c r="H38" s="381">
        <f>SWO!LG101</f>
        <v>0</v>
      </c>
      <c r="I38" s="381">
        <f>SWO!LH101</f>
        <v>0</v>
      </c>
      <c r="J38" s="381">
        <f>SWO!LI101</f>
        <v>0</v>
      </c>
      <c r="K38" s="381">
        <f>SWO!LJ101</f>
        <v>0</v>
      </c>
      <c r="L38" s="381">
        <f>SWO!LK101</f>
        <v>0</v>
      </c>
      <c r="M38" s="299">
        <f t="shared" si="0"/>
        <v>0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>
        <v>0.2</v>
      </c>
      <c r="D39" s="313">
        <f>SWO!LM101</f>
        <v>0</v>
      </c>
      <c r="E39" s="313">
        <f>SWO!LN101</f>
        <v>0</v>
      </c>
      <c r="F39" s="313">
        <f>SWO!LO101</f>
        <v>0</v>
      </c>
      <c r="G39" s="381">
        <v>3.6400036400036404</v>
      </c>
      <c r="H39" s="381">
        <f>SWO!LQ101</f>
        <v>0</v>
      </c>
      <c r="I39" s="381">
        <f>SWO!LR101</f>
        <v>0</v>
      </c>
      <c r="J39" s="381">
        <f>SWO!LS101</f>
        <v>0</v>
      </c>
      <c r="K39" s="381">
        <f>SWO!LT101</f>
        <v>0</v>
      </c>
      <c r="L39" s="381">
        <f>SWO!LU101</f>
        <v>0</v>
      </c>
      <c r="M39" s="302">
        <f t="shared" si="0"/>
        <v>0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41.40000000000002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753.48075348075361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>
        <f t="shared" si="0"/>
        <v>0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SWO!MQ101</f>
        <v>0</v>
      </c>
      <c r="E41" s="331">
        <f>SWO!MR101</f>
        <v>0</v>
      </c>
      <c r="F41" s="331">
        <f>SWO!MS101</f>
        <v>0</v>
      </c>
      <c r="G41" s="383">
        <f>SWO!MT101</f>
        <v>0</v>
      </c>
      <c r="H41" s="383">
        <f>SWO!MU101</f>
        <v>0</v>
      </c>
      <c r="I41" s="383">
        <f>SWO!MV101</f>
        <v>0</v>
      </c>
      <c r="J41" s="383">
        <f>SWO!MW101</f>
        <v>0</v>
      </c>
      <c r="K41" s="383">
        <f>SWO!MX101</f>
        <v>0</v>
      </c>
      <c r="L41" s="383">
        <f>SWO!MY101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41.40000000000002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753.48075348075361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>
        <f t="shared" si="0"/>
        <v>0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sqref="A1:N1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'P-60'!A1:N1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394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SWO!E104</f>
        <v>0</v>
      </c>
      <c r="E7" s="313">
        <f>SWO!F104</f>
        <v>0</v>
      </c>
      <c r="F7" s="313">
        <f>SWO!G104</f>
        <v>0</v>
      </c>
      <c r="G7" s="381">
        <f>SWO!H104</f>
        <v>0</v>
      </c>
      <c r="H7" s="381">
        <f>SWO!I104</f>
        <v>0</v>
      </c>
      <c r="I7" s="381">
        <f>SWO!J104</f>
        <v>0</v>
      </c>
      <c r="J7" s="381">
        <f>SWO!K104</f>
        <v>0</v>
      </c>
      <c r="K7" s="381">
        <f>SWO!L104</f>
        <v>0</v>
      </c>
      <c r="L7" s="381">
        <f>SWO!M104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SWO!O104</f>
        <v>0</v>
      </c>
      <c r="E8" s="313">
        <f>SWO!P104</f>
        <v>0</v>
      </c>
      <c r="F8" s="313">
        <f>SWO!Q104</f>
        <v>0</v>
      </c>
      <c r="G8" s="381">
        <f>SWO!R104</f>
        <v>0</v>
      </c>
      <c r="H8" s="381">
        <f>SWO!S104</f>
        <v>0</v>
      </c>
      <c r="I8" s="381">
        <f>SWO!T104</f>
        <v>0</v>
      </c>
      <c r="J8" s="381">
        <f>SWO!U104</f>
        <v>0</v>
      </c>
      <c r="K8" s="381">
        <f>SWO!V104</f>
        <v>0</v>
      </c>
      <c r="L8" s="381">
        <f>SWO!W104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SWO!Y104</f>
        <v>0</v>
      </c>
      <c r="E9" s="313">
        <f>SWO!Z104</f>
        <v>0</v>
      </c>
      <c r="F9" s="313">
        <f>SWO!AA104</f>
        <v>0</v>
      </c>
      <c r="G9" s="381">
        <f>SWO!AB104</f>
        <v>0</v>
      </c>
      <c r="H9" s="381">
        <f>SWO!AC104</f>
        <v>0</v>
      </c>
      <c r="I9" s="381">
        <f>SWO!AD104</f>
        <v>0</v>
      </c>
      <c r="J9" s="381">
        <f>SWO!AE104</f>
        <v>0</v>
      </c>
      <c r="K9" s="381">
        <f>SWO!AF104</f>
        <v>0</v>
      </c>
      <c r="L9" s="381">
        <f>SWO!AG104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SWO!AI104</f>
        <v>0</v>
      </c>
      <c r="E10" s="313">
        <f>SWO!AJ104</f>
        <v>0</v>
      </c>
      <c r="F10" s="313">
        <f>SWO!AK104</f>
        <v>0</v>
      </c>
      <c r="G10" s="381">
        <f>SWO!AL104</f>
        <v>0</v>
      </c>
      <c r="H10" s="381">
        <f>SWO!AM104</f>
        <v>0</v>
      </c>
      <c r="I10" s="381">
        <f>SWO!AN104</f>
        <v>0</v>
      </c>
      <c r="J10" s="381">
        <f>SWO!AO104</f>
        <v>0</v>
      </c>
      <c r="K10" s="381">
        <f>SWO!AP104</f>
        <v>0</v>
      </c>
      <c r="L10" s="381">
        <f>SWO!AQ104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SWO!AS104</f>
        <v>0</v>
      </c>
      <c r="E11" s="313">
        <f>SWO!AT104</f>
        <v>0</v>
      </c>
      <c r="F11" s="313">
        <f>SWO!AU104</f>
        <v>0</v>
      </c>
      <c r="G11" s="381">
        <f>SWO!AV104</f>
        <v>0</v>
      </c>
      <c r="H11" s="381">
        <f>SWO!AW104</f>
        <v>0</v>
      </c>
      <c r="I11" s="381">
        <f>SWO!AX104</f>
        <v>0</v>
      </c>
      <c r="J11" s="381">
        <f>SWO!AY104</f>
        <v>0</v>
      </c>
      <c r="K11" s="381">
        <f>SWO!AZ104</f>
        <v>0</v>
      </c>
      <c r="L11" s="381">
        <f>SWO!BA104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SWO!BC104</f>
        <v>0</v>
      </c>
      <c r="E12" s="313">
        <f>SWO!BD104</f>
        <v>0</v>
      </c>
      <c r="F12" s="313">
        <f>SWO!BE104</f>
        <v>0</v>
      </c>
      <c r="G12" s="381">
        <f>SWO!BF104</f>
        <v>0</v>
      </c>
      <c r="H12" s="381">
        <f>SWO!BG104</f>
        <v>0</v>
      </c>
      <c r="I12" s="381">
        <f>SWO!BH104</f>
        <v>0</v>
      </c>
      <c r="J12" s="381">
        <f>SWO!BI104</f>
        <v>0</v>
      </c>
      <c r="K12" s="381">
        <f>SWO!BJ104</f>
        <v>0</v>
      </c>
      <c r="L12" s="381">
        <f>SWO!BK104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SWO!BM104</f>
        <v>0</v>
      </c>
      <c r="E13" s="313">
        <f>SWO!BN104</f>
        <v>0</v>
      </c>
      <c r="F13" s="313">
        <f>SWO!BO104</f>
        <v>0</v>
      </c>
      <c r="G13" s="381">
        <f>SWO!BP104</f>
        <v>0</v>
      </c>
      <c r="H13" s="381">
        <f>SWO!BQ104</f>
        <v>0</v>
      </c>
      <c r="I13" s="381">
        <f>SWO!BR104</f>
        <v>0</v>
      </c>
      <c r="J13" s="381">
        <f>SWO!BS104</f>
        <v>0</v>
      </c>
      <c r="K13" s="381">
        <f>SWO!BT104</f>
        <v>0</v>
      </c>
      <c r="L13" s="381">
        <f>SWO!BU104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SWO!BW104</f>
        <v>0</v>
      </c>
      <c r="E14" s="313">
        <f>SWO!BX104</f>
        <v>0</v>
      </c>
      <c r="F14" s="313">
        <f>SWO!BY104</f>
        <v>0</v>
      </c>
      <c r="G14" s="381">
        <f>SWO!BZ104</f>
        <v>0</v>
      </c>
      <c r="H14" s="381">
        <f>SWO!CA104</f>
        <v>0</v>
      </c>
      <c r="I14" s="381">
        <f>SWO!CB104</f>
        <v>0</v>
      </c>
      <c r="J14" s="381">
        <f>SWO!CC104</f>
        <v>0</v>
      </c>
      <c r="K14" s="381">
        <f>SWO!CD104</f>
        <v>0</v>
      </c>
      <c r="L14" s="381">
        <f>SWO!CE104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SWO!CG104</f>
        <v>0</v>
      </c>
      <c r="E15" s="313">
        <f>SWO!CH104</f>
        <v>0</v>
      </c>
      <c r="F15" s="313">
        <f>SWO!CI104</f>
        <v>0</v>
      </c>
      <c r="G15" s="381">
        <f>SWO!CJ104</f>
        <v>0</v>
      </c>
      <c r="H15" s="381">
        <f>SWO!CK104</f>
        <v>0</v>
      </c>
      <c r="I15" s="381">
        <f>SWO!CL104</f>
        <v>0</v>
      </c>
      <c r="J15" s="381">
        <f>SWO!CM104</f>
        <v>0</v>
      </c>
      <c r="K15" s="381">
        <f>SWO!CN104</f>
        <v>0</v>
      </c>
      <c r="L15" s="381">
        <f>SWO!CO104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SWO!CQ104</f>
        <v>0</v>
      </c>
      <c r="E16" s="313">
        <f>SWO!CR104</f>
        <v>0</v>
      </c>
      <c r="F16" s="313">
        <f>SWO!CS104</f>
        <v>0</v>
      </c>
      <c r="G16" s="381">
        <f>SWO!CT104</f>
        <v>0</v>
      </c>
      <c r="H16" s="381">
        <f>SWO!CU104</f>
        <v>0</v>
      </c>
      <c r="I16" s="381">
        <f>SWO!CV104</f>
        <v>0</v>
      </c>
      <c r="J16" s="381">
        <f>SWO!CW104</f>
        <v>0</v>
      </c>
      <c r="K16" s="381">
        <f>SWO!CX104</f>
        <v>0</v>
      </c>
      <c r="L16" s="381">
        <f>SWO!CY104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SWO!DA104</f>
        <v>0</v>
      </c>
      <c r="E17" s="313">
        <f>SWO!DB104</f>
        <v>0</v>
      </c>
      <c r="F17" s="313">
        <f>SWO!DC104</f>
        <v>0</v>
      </c>
      <c r="G17" s="381">
        <f>SWO!DD104</f>
        <v>0</v>
      </c>
      <c r="H17" s="381">
        <f>SWO!DE104</f>
        <v>0</v>
      </c>
      <c r="I17" s="381">
        <f>SWO!DF104</f>
        <v>0</v>
      </c>
      <c r="J17" s="381">
        <f>SWO!DG104</f>
        <v>0</v>
      </c>
      <c r="K17" s="381">
        <f>SWO!DH104</f>
        <v>0</v>
      </c>
      <c r="L17" s="381">
        <f>SWO!DI104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SWO!DK104</f>
        <v>0</v>
      </c>
      <c r="E18" s="313">
        <f>SWO!DL104</f>
        <v>0</v>
      </c>
      <c r="F18" s="313">
        <f>SWO!DM104</f>
        <v>0</v>
      </c>
      <c r="G18" s="381">
        <f>SWO!DN104</f>
        <v>0</v>
      </c>
      <c r="H18" s="381">
        <f>SWO!DO104</f>
        <v>0</v>
      </c>
      <c r="I18" s="381">
        <f>SWO!DP104</f>
        <v>0</v>
      </c>
      <c r="J18" s="381">
        <f>SWO!DQ104</f>
        <v>0</v>
      </c>
      <c r="K18" s="381">
        <f>SWO!DR104</f>
        <v>0</v>
      </c>
      <c r="L18" s="381">
        <f>SWO!DS104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SWO!DU104</f>
        <v>0</v>
      </c>
      <c r="E19" s="313">
        <f>SWO!DV104</f>
        <v>0</v>
      </c>
      <c r="F19" s="313">
        <f>SWO!DW104</f>
        <v>0</v>
      </c>
      <c r="G19" s="381">
        <f>SWO!DX104</f>
        <v>0</v>
      </c>
      <c r="H19" s="381">
        <f>SWO!DY104</f>
        <v>0</v>
      </c>
      <c r="I19" s="381">
        <f>SWO!DZ104</f>
        <v>0</v>
      </c>
      <c r="J19" s="381">
        <f>SWO!EA104</f>
        <v>0</v>
      </c>
      <c r="K19" s="381">
        <f>SWO!EB104</f>
        <v>0</v>
      </c>
      <c r="L19" s="381">
        <f>SWO!EC104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SWO!EE104</f>
        <v>0</v>
      </c>
      <c r="E20" s="313">
        <f>SWO!EF104</f>
        <v>0</v>
      </c>
      <c r="F20" s="313">
        <f>SWO!EG104</f>
        <v>0</v>
      </c>
      <c r="G20" s="381">
        <f>SWO!EH104</f>
        <v>0</v>
      </c>
      <c r="H20" s="381">
        <f>SWO!EI104</f>
        <v>0</v>
      </c>
      <c r="I20" s="381">
        <f>SWO!EJ104</f>
        <v>0</v>
      </c>
      <c r="J20" s="381">
        <f>SWO!EK104</f>
        <v>0</v>
      </c>
      <c r="K20" s="381">
        <f>SWO!EL104</f>
        <v>0</v>
      </c>
      <c r="L20" s="381">
        <f>SWO!EM104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SWO!EO104</f>
        <v>0</v>
      </c>
      <c r="E21" s="313">
        <f>SWO!EP104</f>
        <v>0</v>
      </c>
      <c r="F21" s="313">
        <f>SWO!EQ104</f>
        <v>0</v>
      </c>
      <c r="G21" s="381">
        <f>SWO!ER104</f>
        <v>0</v>
      </c>
      <c r="H21" s="381">
        <f>SWO!ES104</f>
        <v>0</v>
      </c>
      <c r="I21" s="381">
        <f>SWO!ET104</f>
        <v>0</v>
      </c>
      <c r="J21" s="381">
        <f>SWO!EU104</f>
        <v>0</v>
      </c>
      <c r="K21" s="381">
        <f>SWO!EV104</f>
        <v>0</v>
      </c>
      <c r="L21" s="381">
        <f>SWO!EW104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SWO!EY104</f>
        <v>0</v>
      </c>
      <c r="E22" s="313">
        <f>SWO!EZ104</f>
        <v>0</v>
      </c>
      <c r="F22" s="313">
        <f>SWO!FA104</f>
        <v>0</v>
      </c>
      <c r="G22" s="381">
        <f>SWO!FB104</f>
        <v>0</v>
      </c>
      <c r="H22" s="381">
        <f>SWO!FC104</f>
        <v>0</v>
      </c>
      <c r="I22" s="381">
        <f>SWO!FD104</f>
        <v>0</v>
      </c>
      <c r="J22" s="381">
        <f>SWO!FE104</f>
        <v>0</v>
      </c>
      <c r="K22" s="381">
        <f>SWO!FF104</f>
        <v>0</v>
      </c>
      <c r="L22" s="381">
        <f>SWO!FG104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SWO!FI104</f>
        <v>0</v>
      </c>
      <c r="E23" s="313">
        <f>SWO!FJ104</f>
        <v>0</v>
      </c>
      <c r="F23" s="313">
        <f>SWO!FK104</f>
        <v>0</v>
      </c>
      <c r="G23" s="381">
        <f>SWO!FL104</f>
        <v>0</v>
      </c>
      <c r="H23" s="381">
        <f>SWO!FM104</f>
        <v>0</v>
      </c>
      <c r="I23" s="381">
        <f>SWO!FN104</f>
        <v>0</v>
      </c>
      <c r="J23" s="381">
        <f>SWO!FO104</f>
        <v>0</v>
      </c>
      <c r="K23" s="381">
        <f>SWO!FP104</f>
        <v>0</v>
      </c>
      <c r="L23" s="381">
        <f>SWO!FQ104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SWO!FS104</f>
        <v>0</v>
      </c>
      <c r="E24" s="313">
        <f>SWO!FT104</f>
        <v>0</v>
      </c>
      <c r="F24" s="313">
        <f>SWO!FU104</f>
        <v>0</v>
      </c>
      <c r="G24" s="381">
        <f>SWO!FV104</f>
        <v>0</v>
      </c>
      <c r="H24" s="381">
        <f>SWO!FW104</f>
        <v>0</v>
      </c>
      <c r="I24" s="381">
        <f>SWO!FX104</f>
        <v>0</v>
      </c>
      <c r="J24" s="381">
        <f>SWO!FY104</f>
        <v>0</v>
      </c>
      <c r="K24" s="381">
        <f>SWO!FZ104</f>
        <v>0</v>
      </c>
      <c r="L24" s="381">
        <f>SWO!GA104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SWO!GC104</f>
        <v>0</v>
      </c>
      <c r="E25" s="313">
        <f>SWO!GD104</f>
        <v>0</v>
      </c>
      <c r="F25" s="313">
        <f>SWO!GE104</f>
        <v>0</v>
      </c>
      <c r="G25" s="381">
        <f>SWO!GF104</f>
        <v>0</v>
      </c>
      <c r="H25" s="381">
        <f>SWO!GG104</f>
        <v>0</v>
      </c>
      <c r="I25" s="381">
        <f>SWO!GH104</f>
        <v>0</v>
      </c>
      <c r="J25" s="381">
        <f>SWO!GI104</f>
        <v>0</v>
      </c>
      <c r="K25" s="381">
        <f>SWO!GJ104</f>
        <v>0</v>
      </c>
      <c r="L25" s="381">
        <f>SWO!GK104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SWO!GM104</f>
        <v>0</v>
      </c>
      <c r="E26" s="313">
        <f>SWO!GN104</f>
        <v>0</v>
      </c>
      <c r="F26" s="313">
        <f>SWO!GO104</f>
        <v>0</v>
      </c>
      <c r="G26" s="381">
        <f>SWO!GP104</f>
        <v>0</v>
      </c>
      <c r="H26" s="381">
        <f>SWO!GQ104</f>
        <v>0</v>
      </c>
      <c r="I26" s="381">
        <f>SWO!GR104</f>
        <v>0</v>
      </c>
      <c r="J26" s="381">
        <f>SWO!GS104</f>
        <v>0</v>
      </c>
      <c r="K26" s="381">
        <f>SWO!GT104</f>
        <v>0</v>
      </c>
      <c r="L26" s="381">
        <f>SWO!GU104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SWO!GW104</f>
        <v>0</v>
      </c>
      <c r="E27" s="313">
        <f>SWO!GX104</f>
        <v>0</v>
      </c>
      <c r="F27" s="313">
        <f>SWO!GY104</f>
        <v>0</v>
      </c>
      <c r="G27" s="381">
        <f>SWO!GZ104</f>
        <v>0</v>
      </c>
      <c r="H27" s="381">
        <f>SWO!HA104</f>
        <v>0</v>
      </c>
      <c r="I27" s="381">
        <f>SWO!HB104</f>
        <v>0</v>
      </c>
      <c r="J27" s="381">
        <f>SWO!HC104</f>
        <v>0</v>
      </c>
      <c r="K27" s="381">
        <f>SWO!HD104</f>
        <v>0</v>
      </c>
      <c r="L27" s="381">
        <f>SWO!HE104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SWO!HG104</f>
        <v>0</v>
      </c>
      <c r="E28" s="313">
        <f>SWO!HH104</f>
        <v>0</v>
      </c>
      <c r="F28" s="313">
        <f>SWO!HI104</f>
        <v>0</v>
      </c>
      <c r="G28" s="381">
        <f>SWO!HJ104</f>
        <v>0</v>
      </c>
      <c r="H28" s="381">
        <f>SWO!HK104</f>
        <v>0</v>
      </c>
      <c r="I28" s="381">
        <f>SWO!HL104</f>
        <v>0</v>
      </c>
      <c r="J28" s="381">
        <f>SWO!HM104</f>
        <v>0</v>
      </c>
      <c r="K28" s="381">
        <f>SWO!HN104</f>
        <v>0</v>
      </c>
      <c r="L28" s="381">
        <f>SWO!HO104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SWO!HQ104</f>
        <v>0</v>
      </c>
      <c r="E29" s="313">
        <f>SWO!HR104</f>
        <v>0</v>
      </c>
      <c r="F29" s="313">
        <f>SWO!HS104</f>
        <v>0</v>
      </c>
      <c r="G29" s="381">
        <f>SWO!HT104</f>
        <v>0</v>
      </c>
      <c r="H29" s="381">
        <f>SWO!HU104</f>
        <v>0</v>
      </c>
      <c r="I29" s="381">
        <f>SWO!HV104</f>
        <v>0</v>
      </c>
      <c r="J29" s="381">
        <f>SWO!HW104</f>
        <v>0</v>
      </c>
      <c r="K29" s="381">
        <f>SWO!HX104</f>
        <v>0</v>
      </c>
      <c r="L29" s="381">
        <f>SWO!HY104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SWO!IA104</f>
        <v>0</v>
      </c>
      <c r="E30" s="313">
        <f>SWO!IB104</f>
        <v>0</v>
      </c>
      <c r="F30" s="313">
        <f>SWO!IC104</f>
        <v>0</v>
      </c>
      <c r="G30" s="381">
        <f>SWO!ID104</f>
        <v>0</v>
      </c>
      <c r="H30" s="381">
        <f>SWO!IE104</f>
        <v>0</v>
      </c>
      <c r="I30" s="381">
        <f>SWO!IF104</f>
        <v>0</v>
      </c>
      <c r="J30" s="381">
        <f>SWO!IG104</f>
        <v>0</v>
      </c>
      <c r="K30" s="381">
        <f>SWO!IH104</f>
        <v>0</v>
      </c>
      <c r="L30" s="381">
        <f>SWO!II104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SWO!IK104</f>
        <v>0</v>
      </c>
      <c r="E31" s="313">
        <f>SWO!IL104</f>
        <v>0</v>
      </c>
      <c r="F31" s="313">
        <f>SWO!IM104</f>
        <v>0</v>
      </c>
      <c r="G31" s="381">
        <f>SWO!IN104</f>
        <v>0</v>
      </c>
      <c r="H31" s="381">
        <f>SWO!IO104</f>
        <v>0</v>
      </c>
      <c r="I31" s="381">
        <f>SWO!IP104</f>
        <v>0</v>
      </c>
      <c r="J31" s="381">
        <f>SWO!IQ104</f>
        <v>0</v>
      </c>
      <c r="K31" s="381">
        <f>SWO!IR104</f>
        <v>0</v>
      </c>
      <c r="L31" s="381">
        <f>SWO!IS104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SWO!IU104</f>
        <v>0</v>
      </c>
      <c r="E32" s="313">
        <f>SWO!IV104</f>
        <v>0</v>
      </c>
      <c r="F32" s="313">
        <f>SWO!IW104</f>
        <v>0</v>
      </c>
      <c r="G32" s="381">
        <f>SWO!IX104</f>
        <v>0</v>
      </c>
      <c r="H32" s="381">
        <f>SWO!IY104</f>
        <v>0</v>
      </c>
      <c r="I32" s="381">
        <f>SWO!IZ104</f>
        <v>0</v>
      </c>
      <c r="J32" s="381">
        <f>SWO!JA104</f>
        <v>0</v>
      </c>
      <c r="K32" s="381">
        <f>SWO!JB104</f>
        <v>0</v>
      </c>
      <c r="L32" s="381">
        <f>SWO!JC104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SWO!JE104</f>
        <v>0</v>
      </c>
      <c r="E33" s="313">
        <f>SWO!JF104</f>
        <v>0</v>
      </c>
      <c r="F33" s="313">
        <f>SWO!JG104</f>
        <v>0</v>
      </c>
      <c r="G33" s="381">
        <f>SWO!JH104</f>
        <v>0</v>
      </c>
      <c r="H33" s="381">
        <f>SWO!JI104</f>
        <v>0</v>
      </c>
      <c r="I33" s="381">
        <f>SWO!JJ104</f>
        <v>0</v>
      </c>
      <c r="J33" s="381">
        <f>SWO!JK104</f>
        <v>0</v>
      </c>
      <c r="K33" s="381">
        <f>SWO!JL104</f>
        <v>0</v>
      </c>
      <c r="L33" s="381">
        <f>SWO!JM104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SWO!JO104</f>
        <v>0</v>
      </c>
      <c r="E34" s="313">
        <f>SWO!JP104</f>
        <v>0</v>
      </c>
      <c r="F34" s="313">
        <f>SWO!JQ104</f>
        <v>0</v>
      </c>
      <c r="G34" s="381">
        <f>SWO!JR104</f>
        <v>0</v>
      </c>
      <c r="H34" s="381">
        <f>SWO!JS104</f>
        <v>0</v>
      </c>
      <c r="I34" s="381">
        <f>SWO!JT104</f>
        <v>0</v>
      </c>
      <c r="J34" s="381">
        <f>SWO!JU104</f>
        <v>0</v>
      </c>
      <c r="K34" s="381">
        <f>SWO!JV104</f>
        <v>0</v>
      </c>
      <c r="L34" s="381">
        <f>SWO!JW104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SWO!JY104</f>
        <v>0</v>
      </c>
      <c r="E35" s="313">
        <f>SWO!JZ104</f>
        <v>0</v>
      </c>
      <c r="F35" s="313">
        <f>SWO!KA104</f>
        <v>0</v>
      </c>
      <c r="G35" s="381">
        <f>SWO!KB104</f>
        <v>0</v>
      </c>
      <c r="H35" s="381">
        <f>SWO!KC104</f>
        <v>0</v>
      </c>
      <c r="I35" s="381">
        <f>SWO!KD104</f>
        <v>0</v>
      </c>
      <c r="J35" s="381">
        <f>SWO!KE104</f>
        <v>0</v>
      </c>
      <c r="K35" s="381">
        <f>SWO!KF104</f>
        <v>0</v>
      </c>
      <c r="L35" s="381">
        <f>SWO!KG104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SWO!KI104</f>
        <v>0</v>
      </c>
      <c r="E36" s="313">
        <f>SWO!KJ104</f>
        <v>0</v>
      </c>
      <c r="F36" s="313">
        <f>SWO!KK104</f>
        <v>0</v>
      </c>
      <c r="G36" s="381">
        <f>SWO!KL104</f>
        <v>0</v>
      </c>
      <c r="H36" s="381">
        <f>SWO!KM104</f>
        <v>0</v>
      </c>
      <c r="I36" s="381">
        <f>SWO!KN104</f>
        <v>0</v>
      </c>
      <c r="J36" s="381">
        <f>SWO!KO104</f>
        <v>0</v>
      </c>
      <c r="K36" s="381">
        <f>SWO!KP104</f>
        <v>0</v>
      </c>
      <c r="L36" s="381">
        <f>SWO!KQ104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SWO!KS104</f>
        <v>0</v>
      </c>
      <c r="E37" s="313">
        <f>SWO!KT104</f>
        <v>0</v>
      </c>
      <c r="F37" s="313">
        <f>SWO!KU104</f>
        <v>0</v>
      </c>
      <c r="G37" s="381">
        <f>SWO!KV104</f>
        <v>0</v>
      </c>
      <c r="H37" s="381">
        <f>SWO!KW104</f>
        <v>0</v>
      </c>
      <c r="I37" s="381">
        <f>SWO!KX104</f>
        <v>0</v>
      </c>
      <c r="J37" s="381">
        <f>SWO!KY104</f>
        <v>0</v>
      </c>
      <c r="K37" s="381">
        <f>SWO!KZ104</f>
        <v>0</v>
      </c>
      <c r="L37" s="381">
        <f>SWO!LA104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SWO!LC104</f>
        <v>0</v>
      </c>
      <c r="E38" s="313">
        <f>SWO!LD104</f>
        <v>0</v>
      </c>
      <c r="F38" s="313">
        <f>SWO!LE104</f>
        <v>0</v>
      </c>
      <c r="G38" s="381">
        <f>SWO!LF104</f>
        <v>0</v>
      </c>
      <c r="H38" s="381">
        <f>SWO!LG104</f>
        <v>0</v>
      </c>
      <c r="I38" s="381">
        <f>SWO!LH104</f>
        <v>0</v>
      </c>
      <c r="J38" s="381">
        <f>SWO!LI104</f>
        <v>0</v>
      </c>
      <c r="K38" s="381">
        <f>SWO!LJ104</f>
        <v>0</v>
      </c>
      <c r="L38" s="381">
        <f>SWO!LK104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SWO!LM104</f>
        <v>0</v>
      </c>
      <c r="E39" s="313">
        <f>SWO!LN104</f>
        <v>0</v>
      </c>
      <c r="F39" s="313">
        <f>SWO!LO104</f>
        <v>0</v>
      </c>
      <c r="G39" s="381">
        <f>SWO!LP104</f>
        <v>0</v>
      </c>
      <c r="H39" s="381">
        <f>SWO!LQ104</f>
        <v>0</v>
      </c>
      <c r="I39" s="381">
        <f>SWO!LR104</f>
        <v>0</v>
      </c>
      <c r="J39" s="381">
        <f>SWO!LS104</f>
        <v>0</v>
      </c>
      <c r="K39" s="381">
        <f>SWO!LT104</f>
        <v>0</v>
      </c>
      <c r="L39" s="381">
        <f>SWO!LU104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SWO!MQ104</f>
        <v>0</v>
      </c>
      <c r="E41" s="331">
        <f>SWO!MR104</f>
        <v>0</v>
      </c>
      <c r="F41" s="331">
        <f>SWO!MS104</f>
        <v>0</v>
      </c>
      <c r="G41" s="383">
        <f>SWO!MT104</f>
        <v>0</v>
      </c>
      <c r="H41" s="383">
        <f>SWO!MU104</f>
        <v>0</v>
      </c>
      <c r="I41" s="383">
        <f>SWO!MV104</f>
        <v>0</v>
      </c>
      <c r="J41" s="383">
        <f>SWO!MW104</f>
        <v>0</v>
      </c>
      <c r="K41" s="383">
        <f>SWO!MX104</f>
        <v>0</v>
      </c>
      <c r="L41" s="383">
        <f>SWO!MY104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'P-75'!A1:N1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325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SWO!E157</f>
        <v>0</v>
      </c>
      <c r="E7" s="313">
        <f>SWO!F157</f>
        <v>0</v>
      </c>
      <c r="F7" s="313">
        <f>SWO!G157</f>
        <v>0</v>
      </c>
      <c r="G7" s="381">
        <f>SWO!H157</f>
        <v>0</v>
      </c>
      <c r="H7" s="381">
        <f>SWO!I157</f>
        <v>0</v>
      </c>
      <c r="I7" s="381">
        <f>SWO!J157</f>
        <v>0</v>
      </c>
      <c r="J7" s="381">
        <f>SWO!K157</f>
        <v>0</v>
      </c>
      <c r="K7" s="381">
        <f>SWO!L157</f>
        <v>0</v>
      </c>
      <c r="L7" s="381">
        <f>SWO!M157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SWO!O157</f>
        <v>0</v>
      </c>
      <c r="E8" s="313">
        <f>SWO!P157</f>
        <v>0</v>
      </c>
      <c r="F8" s="313">
        <f>SWO!Q157</f>
        <v>0</v>
      </c>
      <c r="G8" s="381">
        <f>SWO!R157</f>
        <v>0</v>
      </c>
      <c r="H8" s="381">
        <f>SWO!S157</f>
        <v>0</v>
      </c>
      <c r="I8" s="381">
        <f>SWO!T157</f>
        <v>0</v>
      </c>
      <c r="J8" s="381">
        <f>SWO!U157</f>
        <v>0</v>
      </c>
      <c r="K8" s="381">
        <f>SWO!V157</f>
        <v>0</v>
      </c>
      <c r="L8" s="381">
        <f>SWO!W157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SWO!Y157</f>
        <v>0</v>
      </c>
      <c r="E9" s="313">
        <f>SWO!Z157</f>
        <v>0</v>
      </c>
      <c r="F9" s="313">
        <f>SWO!AA157</f>
        <v>0</v>
      </c>
      <c r="G9" s="381">
        <f>SWO!AB157</f>
        <v>0</v>
      </c>
      <c r="H9" s="381">
        <f>SWO!AC157</f>
        <v>0</v>
      </c>
      <c r="I9" s="381">
        <f>SWO!AD157</f>
        <v>0</v>
      </c>
      <c r="J9" s="381">
        <f>SWO!AE157</f>
        <v>0</v>
      </c>
      <c r="K9" s="381">
        <f>SWO!AF157</f>
        <v>0</v>
      </c>
      <c r="L9" s="381">
        <f>SWO!AG157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SWO!AI157</f>
        <v>0</v>
      </c>
      <c r="E10" s="313">
        <f>SWO!AJ157</f>
        <v>0</v>
      </c>
      <c r="F10" s="313">
        <f>SWO!AK157</f>
        <v>0</v>
      </c>
      <c r="G10" s="381">
        <f>SWO!AL157</f>
        <v>0</v>
      </c>
      <c r="H10" s="381">
        <f>SWO!AM157</f>
        <v>0</v>
      </c>
      <c r="I10" s="381">
        <f>SWO!AN157</f>
        <v>0</v>
      </c>
      <c r="J10" s="381">
        <f>SWO!AO157</f>
        <v>0</v>
      </c>
      <c r="K10" s="381">
        <f>SWO!AP157</f>
        <v>0</v>
      </c>
      <c r="L10" s="381">
        <f>SWO!AQ157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SWO!AS157</f>
        <v>0</v>
      </c>
      <c r="E11" s="313">
        <f>SWO!AT157</f>
        <v>0</v>
      </c>
      <c r="F11" s="313">
        <f>SWO!AU157</f>
        <v>0</v>
      </c>
      <c r="G11" s="381">
        <f>SWO!AV157</f>
        <v>0</v>
      </c>
      <c r="H11" s="381">
        <f>SWO!AW157</f>
        <v>0</v>
      </c>
      <c r="I11" s="381">
        <f>SWO!AX157</f>
        <v>0</v>
      </c>
      <c r="J11" s="381">
        <f>SWO!AY157</f>
        <v>0</v>
      </c>
      <c r="K11" s="381">
        <f>SWO!AZ157</f>
        <v>0</v>
      </c>
      <c r="L11" s="381">
        <f>SWO!BA157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SWO!BC157</f>
        <v>0</v>
      </c>
      <c r="E12" s="313">
        <f>SWO!BD157</f>
        <v>0</v>
      </c>
      <c r="F12" s="313">
        <f>SWO!BE157</f>
        <v>0</v>
      </c>
      <c r="G12" s="381">
        <f>SWO!BF157</f>
        <v>0</v>
      </c>
      <c r="H12" s="381">
        <f>SWO!BG157</f>
        <v>0</v>
      </c>
      <c r="I12" s="381">
        <f>SWO!BH157</f>
        <v>0</v>
      </c>
      <c r="J12" s="381">
        <f>SWO!BI157</f>
        <v>0</v>
      </c>
      <c r="K12" s="381">
        <f>SWO!BJ157</f>
        <v>0</v>
      </c>
      <c r="L12" s="381">
        <f>SWO!BK157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SWO!BM157</f>
        <v>0</v>
      </c>
      <c r="E13" s="313">
        <f>SWO!BN157</f>
        <v>0</v>
      </c>
      <c r="F13" s="313">
        <f>SWO!BO157</f>
        <v>0</v>
      </c>
      <c r="G13" s="381">
        <f>SWO!BP157</f>
        <v>0</v>
      </c>
      <c r="H13" s="381">
        <f>SWO!BQ157</f>
        <v>0</v>
      </c>
      <c r="I13" s="381">
        <f>SWO!BR157</f>
        <v>0</v>
      </c>
      <c r="J13" s="381">
        <f>SWO!BS157</f>
        <v>0</v>
      </c>
      <c r="K13" s="381">
        <f>SWO!BT157</f>
        <v>0</v>
      </c>
      <c r="L13" s="381">
        <f>SWO!BU157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SWO!BW157</f>
        <v>0</v>
      </c>
      <c r="E14" s="313">
        <f>SWO!BX157</f>
        <v>0</v>
      </c>
      <c r="F14" s="313">
        <f>SWO!BY157</f>
        <v>0</v>
      </c>
      <c r="G14" s="381">
        <f>SWO!BZ157</f>
        <v>0</v>
      </c>
      <c r="H14" s="381">
        <f>SWO!CA157</f>
        <v>0</v>
      </c>
      <c r="I14" s="381">
        <f>SWO!CB157</f>
        <v>0</v>
      </c>
      <c r="J14" s="381">
        <f>SWO!CC157</f>
        <v>0</v>
      </c>
      <c r="K14" s="381">
        <f>SWO!CD157</f>
        <v>0</v>
      </c>
      <c r="L14" s="381">
        <f>SWO!CE157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SWO!CG157</f>
        <v>0</v>
      </c>
      <c r="E15" s="313">
        <f>SWO!CH157</f>
        <v>0</v>
      </c>
      <c r="F15" s="313">
        <f>SWO!CI157</f>
        <v>0</v>
      </c>
      <c r="G15" s="381">
        <f>SWO!CJ157</f>
        <v>0</v>
      </c>
      <c r="H15" s="381">
        <f>SWO!CK157</f>
        <v>0</v>
      </c>
      <c r="I15" s="381">
        <f>SWO!CL157</f>
        <v>0</v>
      </c>
      <c r="J15" s="381">
        <f>SWO!CM157</f>
        <v>0</v>
      </c>
      <c r="K15" s="381">
        <f>SWO!CN157</f>
        <v>0</v>
      </c>
      <c r="L15" s="381">
        <f>SWO!CO157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SWO!CQ157</f>
        <v>0</v>
      </c>
      <c r="E16" s="313">
        <f>SWO!CR157</f>
        <v>0</v>
      </c>
      <c r="F16" s="313">
        <f>SWO!CS157</f>
        <v>0</v>
      </c>
      <c r="G16" s="381">
        <f>SWO!CT157</f>
        <v>0</v>
      </c>
      <c r="H16" s="381">
        <f>SWO!CU157</f>
        <v>0</v>
      </c>
      <c r="I16" s="381">
        <f>SWO!CV157</f>
        <v>0</v>
      </c>
      <c r="J16" s="381">
        <f>SWO!CW157</f>
        <v>0</v>
      </c>
      <c r="K16" s="381">
        <f>SWO!CX157</f>
        <v>0</v>
      </c>
      <c r="L16" s="381">
        <f>SWO!CY157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SWO!DA157</f>
        <v>0</v>
      </c>
      <c r="E17" s="313">
        <f>SWO!DB157</f>
        <v>0</v>
      </c>
      <c r="F17" s="313">
        <f>SWO!DC157</f>
        <v>0</v>
      </c>
      <c r="G17" s="381">
        <f>SWO!DD157</f>
        <v>0</v>
      </c>
      <c r="H17" s="381">
        <f>SWO!DE157</f>
        <v>0</v>
      </c>
      <c r="I17" s="381">
        <f>SWO!DF157</f>
        <v>0</v>
      </c>
      <c r="J17" s="381">
        <f>SWO!DG157</f>
        <v>0</v>
      </c>
      <c r="K17" s="381">
        <f>SWO!DH157</f>
        <v>0</v>
      </c>
      <c r="L17" s="381">
        <f>SWO!DI157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SWO!DK157</f>
        <v>0</v>
      </c>
      <c r="E18" s="313">
        <f>SWO!DL157</f>
        <v>0</v>
      </c>
      <c r="F18" s="313">
        <f>SWO!DM157</f>
        <v>0</v>
      </c>
      <c r="G18" s="381">
        <f>SWO!DN157</f>
        <v>0</v>
      </c>
      <c r="H18" s="381">
        <f>SWO!DO157</f>
        <v>0</v>
      </c>
      <c r="I18" s="381">
        <f>SWO!DP157</f>
        <v>0</v>
      </c>
      <c r="J18" s="381">
        <f>SWO!DQ157</f>
        <v>0</v>
      </c>
      <c r="K18" s="381">
        <f>SWO!DR157</f>
        <v>0</v>
      </c>
      <c r="L18" s="381">
        <f>SWO!DS157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SWO!DU157</f>
        <v>0</v>
      </c>
      <c r="E19" s="313">
        <f>SWO!DV157</f>
        <v>0</v>
      </c>
      <c r="F19" s="313">
        <f>SWO!DW157</f>
        <v>0</v>
      </c>
      <c r="G19" s="381">
        <f>SWO!DX157</f>
        <v>0</v>
      </c>
      <c r="H19" s="381">
        <f>SWO!DY157</f>
        <v>0</v>
      </c>
      <c r="I19" s="381">
        <f>SWO!DZ157</f>
        <v>0</v>
      </c>
      <c r="J19" s="381">
        <f>SWO!EA157</f>
        <v>0</v>
      </c>
      <c r="K19" s="381">
        <f>SWO!EB157</f>
        <v>0</v>
      </c>
      <c r="L19" s="381">
        <f>SWO!EC157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SWO!EE157</f>
        <v>0</v>
      </c>
      <c r="E20" s="313">
        <f>SWO!EF157</f>
        <v>0</v>
      </c>
      <c r="F20" s="313">
        <f>SWO!EG157</f>
        <v>0</v>
      </c>
      <c r="G20" s="381">
        <f>SWO!EH157</f>
        <v>0</v>
      </c>
      <c r="H20" s="381">
        <f>SWO!EI157</f>
        <v>0</v>
      </c>
      <c r="I20" s="381">
        <f>SWO!EJ157</f>
        <v>0</v>
      </c>
      <c r="J20" s="381">
        <f>SWO!EK157</f>
        <v>0</v>
      </c>
      <c r="K20" s="381">
        <f>SWO!EL157</f>
        <v>0</v>
      </c>
      <c r="L20" s="381">
        <f>SWO!EM157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SWO!EO157</f>
        <v>0</v>
      </c>
      <c r="E21" s="313">
        <f>SWO!EP157</f>
        <v>0</v>
      </c>
      <c r="F21" s="313">
        <f>SWO!EQ157</f>
        <v>0</v>
      </c>
      <c r="G21" s="381">
        <f>SWO!ER157</f>
        <v>0</v>
      </c>
      <c r="H21" s="381">
        <f>SWO!ES157</f>
        <v>0</v>
      </c>
      <c r="I21" s="381">
        <f>SWO!ET157</f>
        <v>0</v>
      </c>
      <c r="J21" s="381">
        <f>SWO!EU157</f>
        <v>0</v>
      </c>
      <c r="K21" s="381">
        <f>SWO!EV157</f>
        <v>0</v>
      </c>
      <c r="L21" s="381">
        <f>SWO!EW157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SWO!EY157</f>
        <v>0</v>
      </c>
      <c r="E22" s="313">
        <f>SWO!EZ157</f>
        <v>0</v>
      </c>
      <c r="F22" s="313">
        <f>SWO!FA157</f>
        <v>0</v>
      </c>
      <c r="G22" s="381">
        <f>SWO!FB157</f>
        <v>0</v>
      </c>
      <c r="H22" s="381">
        <f>SWO!FC157</f>
        <v>0</v>
      </c>
      <c r="I22" s="381">
        <f>SWO!FD157</f>
        <v>0</v>
      </c>
      <c r="J22" s="381">
        <f>SWO!FE157</f>
        <v>0</v>
      </c>
      <c r="K22" s="381">
        <f>SWO!FF157</f>
        <v>0</v>
      </c>
      <c r="L22" s="381">
        <f>SWO!FG157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SWO!FI157</f>
        <v>0</v>
      </c>
      <c r="E23" s="313">
        <f>SWO!FJ157</f>
        <v>0</v>
      </c>
      <c r="F23" s="313">
        <f>SWO!FK157</f>
        <v>0</v>
      </c>
      <c r="G23" s="381">
        <f>SWO!FL157</f>
        <v>0</v>
      </c>
      <c r="H23" s="381">
        <f>SWO!FM157</f>
        <v>0</v>
      </c>
      <c r="I23" s="381">
        <f>SWO!FN157</f>
        <v>0</v>
      </c>
      <c r="J23" s="381">
        <f>SWO!FO157</f>
        <v>0</v>
      </c>
      <c r="K23" s="381">
        <f>SWO!FP157</f>
        <v>0</v>
      </c>
      <c r="L23" s="381">
        <f>SWO!FQ157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SWO!FS157</f>
        <v>0</v>
      </c>
      <c r="E24" s="313">
        <f>SWO!FT157</f>
        <v>0</v>
      </c>
      <c r="F24" s="313">
        <f>SWO!FU157</f>
        <v>0</v>
      </c>
      <c r="G24" s="381">
        <f>SWO!FV157</f>
        <v>0</v>
      </c>
      <c r="H24" s="381">
        <f>SWO!FW157</f>
        <v>0</v>
      </c>
      <c r="I24" s="381">
        <f>SWO!FX157</f>
        <v>0</v>
      </c>
      <c r="J24" s="381">
        <f>SWO!FY157</f>
        <v>0</v>
      </c>
      <c r="K24" s="381">
        <f>SWO!FZ157</f>
        <v>0</v>
      </c>
      <c r="L24" s="381">
        <f>SWO!GA157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SWO!GC157</f>
        <v>0</v>
      </c>
      <c r="E25" s="313">
        <f>SWO!GD157</f>
        <v>0</v>
      </c>
      <c r="F25" s="313">
        <f>SWO!GE157</f>
        <v>0</v>
      </c>
      <c r="G25" s="381">
        <f>SWO!GF157</f>
        <v>0</v>
      </c>
      <c r="H25" s="381">
        <f>SWO!GG157</f>
        <v>0</v>
      </c>
      <c r="I25" s="381">
        <f>SWO!GH157</f>
        <v>0</v>
      </c>
      <c r="J25" s="381">
        <f>SWO!GI157</f>
        <v>0</v>
      </c>
      <c r="K25" s="381">
        <f>SWO!GJ157</f>
        <v>0</v>
      </c>
      <c r="L25" s="381">
        <f>SWO!GK157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SWO!GM157</f>
        <v>0</v>
      </c>
      <c r="E26" s="313">
        <f>SWO!GN157</f>
        <v>0</v>
      </c>
      <c r="F26" s="313">
        <f>SWO!GO157</f>
        <v>0</v>
      </c>
      <c r="G26" s="381">
        <f>SWO!GP157</f>
        <v>0</v>
      </c>
      <c r="H26" s="381">
        <f>SWO!GQ157</f>
        <v>0</v>
      </c>
      <c r="I26" s="381">
        <f>SWO!GR157</f>
        <v>0</v>
      </c>
      <c r="J26" s="381">
        <f>SWO!GS157</f>
        <v>0</v>
      </c>
      <c r="K26" s="381">
        <f>SWO!GT157</f>
        <v>0</v>
      </c>
      <c r="L26" s="381">
        <f>SWO!GU157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SWO!GW157</f>
        <v>0</v>
      </c>
      <c r="E27" s="313">
        <f>SWO!GX157</f>
        <v>0</v>
      </c>
      <c r="F27" s="313">
        <f>SWO!GY157</f>
        <v>0</v>
      </c>
      <c r="G27" s="381">
        <f>SWO!GZ157</f>
        <v>0</v>
      </c>
      <c r="H27" s="381">
        <f>SWO!HA157</f>
        <v>0</v>
      </c>
      <c r="I27" s="381">
        <f>SWO!HB157</f>
        <v>0</v>
      </c>
      <c r="J27" s="381">
        <f>SWO!HC157</f>
        <v>0</v>
      </c>
      <c r="K27" s="381">
        <f>SWO!HD157</f>
        <v>0</v>
      </c>
      <c r="L27" s="381">
        <f>SWO!HE157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SWO!HG157</f>
        <v>0</v>
      </c>
      <c r="E28" s="313">
        <f>SWO!HH157</f>
        <v>0</v>
      </c>
      <c r="F28" s="313">
        <f>SWO!HI157</f>
        <v>0</v>
      </c>
      <c r="G28" s="381">
        <f>SWO!HJ157</f>
        <v>0</v>
      </c>
      <c r="H28" s="381">
        <f>SWO!HK157</f>
        <v>0</v>
      </c>
      <c r="I28" s="381">
        <f>SWO!HL157</f>
        <v>0</v>
      </c>
      <c r="J28" s="381">
        <f>SWO!HM157</f>
        <v>0</v>
      </c>
      <c r="K28" s="381">
        <f>SWO!HN157</f>
        <v>0</v>
      </c>
      <c r="L28" s="381">
        <f>SWO!HO157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SWO!HQ157</f>
        <v>0</v>
      </c>
      <c r="E29" s="313">
        <f>SWO!HR157</f>
        <v>0</v>
      </c>
      <c r="F29" s="313">
        <f>SWO!HS157</f>
        <v>0</v>
      </c>
      <c r="G29" s="381">
        <f>SWO!HT157</f>
        <v>0</v>
      </c>
      <c r="H29" s="381">
        <f>SWO!HU157</f>
        <v>0</v>
      </c>
      <c r="I29" s="381">
        <f>SWO!HV157</f>
        <v>0</v>
      </c>
      <c r="J29" s="381">
        <f>SWO!HW157</f>
        <v>0</v>
      </c>
      <c r="K29" s="381">
        <f>SWO!HX157</f>
        <v>0</v>
      </c>
      <c r="L29" s="381">
        <f>SWO!HY157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SWO!IA157</f>
        <v>0</v>
      </c>
      <c r="E30" s="313">
        <f>SWO!IB157</f>
        <v>0</v>
      </c>
      <c r="F30" s="313">
        <f>SWO!IC157</f>
        <v>0</v>
      </c>
      <c r="G30" s="381">
        <f>SWO!ID157</f>
        <v>0</v>
      </c>
      <c r="H30" s="381">
        <f>SWO!IE157</f>
        <v>0</v>
      </c>
      <c r="I30" s="381">
        <f>SWO!IF157</f>
        <v>0</v>
      </c>
      <c r="J30" s="381">
        <f>SWO!IG157</f>
        <v>0</v>
      </c>
      <c r="K30" s="381">
        <f>SWO!IH157</f>
        <v>0</v>
      </c>
      <c r="L30" s="381">
        <f>SWO!II157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SWO!IK157</f>
        <v>0</v>
      </c>
      <c r="E31" s="313">
        <f>SWO!IL157</f>
        <v>0</v>
      </c>
      <c r="F31" s="313">
        <f>SWO!IM157</f>
        <v>0</v>
      </c>
      <c r="G31" s="381">
        <f>SWO!IN157</f>
        <v>0</v>
      </c>
      <c r="H31" s="381">
        <f>SWO!IO157</f>
        <v>0</v>
      </c>
      <c r="I31" s="381">
        <f>SWO!IP157</f>
        <v>0</v>
      </c>
      <c r="J31" s="381">
        <f>SWO!IQ157</f>
        <v>0</v>
      </c>
      <c r="K31" s="381">
        <f>SWO!IR157</f>
        <v>0</v>
      </c>
      <c r="L31" s="381">
        <f>SWO!IS157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SWO!IU157</f>
        <v>0</v>
      </c>
      <c r="E32" s="313">
        <f>SWO!IV157</f>
        <v>0</v>
      </c>
      <c r="F32" s="313">
        <f>SWO!IW157</f>
        <v>0</v>
      </c>
      <c r="G32" s="381">
        <f>SWO!IX157</f>
        <v>0</v>
      </c>
      <c r="H32" s="381">
        <f>SWO!IY157</f>
        <v>0</v>
      </c>
      <c r="I32" s="381">
        <f>SWO!IZ157</f>
        <v>0</v>
      </c>
      <c r="J32" s="381">
        <f>SWO!JA157</f>
        <v>0</v>
      </c>
      <c r="K32" s="381">
        <f>SWO!JB157</f>
        <v>0</v>
      </c>
      <c r="L32" s="381">
        <f>SWO!JC157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SWO!JE157</f>
        <v>0</v>
      </c>
      <c r="E33" s="313">
        <f>SWO!JF157</f>
        <v>0</v>
      </c>
      <c r="F33" s="313">
        <f>SWO!JG157</f>
        <v>0</v>
      </c>
      <c r="G33" s="381">
        <f>SWO!JH157</f>
        <v>0</v>
      </c>
      <c r="H33" s="381">
        <f>SWO!JI157</f>
        <v>0</v>
      </c>
      <c r="I33" s="381">
        <f>SWO!JJ157</f>
        <v>0</v>
      </c>
      <c r="J33" s="381">
        <f>SWO!JK157</f>
        <v>0</v>
      </c>
      <c r="K33" s="381">
        <f>SWO!JL157</f>
        <v>0</v>
      </c>
      <c r="L33" s="381">
        <f>SWO!JM157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SWO!JO157</f>
        <v>0</v>
      </c>
      <c r="E34" s="313">
        <f>SWO!JP157</f>
        <v>0</v>
      </c>
      <c r="F34" s="313">
        <f>SWO!JQ157</f>
        <v>0</v>
      </c>
      <c r="G34" s="381">
        <f>SWO!JR157</f>
        <v>0</v>
      </c>
      <c r="H34" s="381">
        <f>SWO!JS157</f>
        <v>0</v>
      </c>
      <c r="I34" s="381">
        <f>SWO!JT157</f>
        <v>0</v>
      </c>
      <c r="J34" s="381">
        <f>SWO!JU157</f>
        <v>0</v>
      </c>
      <c r="K34" s="381">
        <f>SWO!JV157</f>
        <v>0</v>
      </c>
      <c r="L34" s="381">
        <f>SWO!JW157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SWO!JY157</f>
        <v>0</v>
      </c>
      <c r="E35" s="313">
        <f>SWO!JZ157</f>
        <v>0</v>
      </c>
      <c r="F35" s="313">
        <f>SWO!KA157</f>
        <v>0</v>
      </c>
      <c r="G35" s="381">
        <f>SWO!KB157</f>
        <v>0</v>
      </c>
      <c r="H35" s="381">
        <f>SWO!KC157</f>
        <v>0</v>
      </c>
      <c r="I35" s="381">
        <f>SWO!KD157</f>
        <v>0</v>
      </c>
      <c r="J35" s="381">
        <f>SWO!KE157</f>
        <v>0</v>
      </c>
      <c r="K35" s="381">
        <f>SWO!KF157</f>
        <v>0</v>
      </c>
      <c r="L35" s="381">
        <f>SWO!KG157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SWO!KI157</f>
        <v>0</v>
      </c>
      <c r="E36" s="313">
        <f>SWO!KJ157</f>
        <v>0</v>
      </c>
      <c r="F36" s="313">
        <f>SWO!KK157</f>
        <v>0</v>
      </c>
      <c r="G36" s="381">
        <f>SWO!KL157</f>
        <v>0</v>
      </c>
      <c r="H36" s="381">
        <f>SWO!KM157</f>
        <v>0</v>
      </c>
      <c r="I36" s="381">
        <f>SWO!KN157</f>
        <v>0</v>
      </c>
      <c r="J36" s="381">
        <f>SWO!KO157</f>
        <v>0</v>
      </c>
      <c r="K36" s="381">
        <f>SWO!KP157</f>
        <v>0</v>
      </c>
      <c r="L36" s="381">
        <f>SWO!KQ157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SWO!KS157</f>
        <v>0</v>
      </c>
      <c r="E37" s="313">
        <f>SWO!KT157</f>
        <v>0</v>
      </c>
      <c r="F37" s="313">
        <f>SWO!KU157</f>
        <v>0</v>
      </c>
      <c r="G37" s="381">
        <f>SWO!KV157</f>
        <v>0</v>
      </c>
      <c r="H37" s="381">
        <f>SWO!KW157</f>
        <v>0</v>
      </c>
      <c r="I37" s="381">
        <f>SWO!KX157</f>
        <v>0</v>
      </c>
      <c r="J37" s="381">
        <f>SWO!KY157</f>
        <v>0</v>
      </c>
      <c r="K37" s="381">
        <f>SWO!KZ157</f>
        <v>0</v>
      </c>
      <c r="L37" s="381">
        <f>SWO!LA157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SWO!LC157</f>
        <v>0</v>
      </c>
      <c r="E38" s="313">
        <f>SWO!LD157</f>
        <v>0</v>
      </c>
      <c r="F38" s="313">
        <f>SWO!LE157</f>
        <v>0</v>
      </c>
      <c r="G38" s="381">
        <f>SWO!LF157</f>
        <v>0</v>
      </c>
      <c r="H38" s="381">
        <f>SWO!LG157</f>
        <v>0</v>
      </c>
      <c r="I38" s="381">
        <f>SWO!LH157</f>
        <v>0</v>
      </c>
      <c r="J38" s="381">
        <f>SWO!LI157</f>
        <v>0</v>
      </c>
      <c r="K38" s="381">
        <f>SWO!LJ157</f>
        <v>0</v>
      </c>
      <c r="L38" s="381">
        <f>SWO!LK157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SWO!LM157</f>
        <v>0</v>
      </c>
      <c r="E39" s="313">
        <f>SWO!LN157</f>
        <v>0</v>
      </c>
      <c r="F39" s="313">
        <f>SWO!LO157</f>
        <v>0</v>
      </c>
      <c r="G39" s="381">
        <f>SWO!LP157</f>
        <v>0</v>
      </c>
      <c r="H39" s="381">
        <f>SWO!LQ157</f>
        <v>0</v>
      </c>
      <c r="I39" s="381">
        <f>SWO!LR157</f>
        <v>0</v>
      </c>
      <c r="J39" s="381">
        <f>SWO!LS157</f>
        <v>0</v>
      </c>
      <c r="K39" s="381">
        <f>SWO!LT157</f>
        <v>0</v>
      </c>
      <c r="L39" s="381">
        <f>SWO!LU157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SWO!MQ157</f>
        <v>0</v>
      </c>
      <c r="E41" s="331">
        <f>SWO!MR157</f>
        <v>0</v>
      </c>
      <c r="F41" s="331">
        <f>SWO!MS157</f>
        <v>0</v>
      </c>
      <c r="G41" s="383">
        <f>SWO!MT157</f>
        <v>0</v>
      </c>
      <c r="H41" s="383">
        <f>SWO!MU157</f>
        <v>0</v>
      </c>
      <c r="I41" s="383">
        <f>SWO!MV157</f>
        <v>0</v>
      </c>
      <c r="J41" s="383">
        <f>SWO!MW157</f>
        <v>0</v>
      </c>
      <c r="K41" s="383">
        <f>SWO!MX157</f>
        <v>0</v>
      </c>
      <c r="L41" s="383">
        <f>SWO!MY157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'P-75'!A1:N1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334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SWO!E158</f>
        <v>0</v>
      </c>
      <c r="E7" s="313">
        <f>SWO!F158</f>
        <v>0</v>
      </c>
      <c r="F7" s="313">
        <f>SWO!G158</f>
        <v>0</v>
      </c>
      <c r="G7" s="381">
        <f>SWO!H158</f>
        <v>0</v>
      </c>
      <c r="H7" s="381">
        <f>SWO!I158</f>
        <v>0</v>
      </c>
      <c r="I7" s="381">
        <f>SWO!J158</f>
        <v>0</v>
      </c>
      <c r="J7" s="381">
        <f>SWO!K158</f>
        <v>0</v>
      </c>
      <c r="K7" s="381">
        <f>SWO!L158</f>
        <v>0</v>
      </c>
      <c r="L7" s="381">
        <f>SWO!M158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SWO!O158</f>
        <v>0</v>
      </c>
      <c r="E8" s="313">
        <f>SWO!P158</f>
        <v>0</v>
      </c>
      <c r="F8" s="313">
        <f>SWO!Q158</f>
        <v>0</v>
      </c>
      <c r="G8" s="381">
        <f>SWO!R158</f>
        <v>0</v>
      </c>
      <c r="H8" s="381">
        <f>SWO!S158</f>
        <v>0</v>
      </c>
      <c r="I8" s="381">
        <f>SWO!T158</f>
        <v>0</v>
      </c>
      <c r="J8" s="381">
        <f>SWO!U158</f>
        <v>0</v>
      </c>
      <c r="K8" s="381">
        <f>SWO!V158</f>
        <v>0</v>
      </c>
      <c r="L8" s="381">
        <f>SWO!W158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SWO!Y158</f>
        <v>0</v>
      </c>
      <c r="E9" s="313">
        <f>SWO!Z158</f>
        <v>0</v>
      </c>
      <c r="F9" s="313">
        <f>SWO!AA158</f>
        <v>0</v>
      </c>
      <c r="G9" s="381">
        <f>SWO!AB158</f>
        <v>0</v>
      </c>
      <c r="H9" s="381">
        <f>SWO!AC158</f>
        <v>0</v>
      </c>
      <c r="I9" s="381">
        <f>SWO!AD158</f>
        <v>0</v>
      </c>
      <c r="J9" s="381">
        <f>SWO!AE158</f>
        <v>0</v>
      </c>
      <c r="K9" s="381">
        <f>SWO!AF158</f>
        <v>0</v>
      </c>
      <c r="L9" s="381">
        <f>SWO!AG158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SWO!AI158</f>
        <v>0</v>
      </c>
      <c r="E10" s="313">
        <f>SWO!AJ158</f>
        <v>0</v>
      </c>
      <c r="F10" s="313">
        <f>SWO!AK158</f>
        <v>0</v>
      </c>
      <c r="G10" s="381">
        <f>SWO!AL158</f>
        <v>0</v>
      </c>
      <c r="H10" s="381">
        <f>SWO!AM158</f>
        <v>0</v>
      </c>
      <c r="I10" s="381">
        <f>SWO!AN158</f>
        <v>0</v>
      </c>
      <c r="J10" s="381">
        <f>SWO!AO158</f>
        <v>0</v>
      </c>
      <c r="K10" s="381">
        <f>SWO!AP158</f>
        <v>0</v>
      </c>
      <c r="L10" s="381">
        <f>SWO!AQ158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SWO!AS158</f>
        <v>0</v>
      </c>
      <c r="E11" s="313">
        <f>SWO!AT158</f>
        <v>0</v>
      </c>
      <c r="F11" s="313">
        <f>SWO!AU158</f>
        <v>0</v>
      </c>
      <c r="G11" s="381">
        <f>SWO!AV158</f>
        <v>0</v>
      </c>
      <c r="H11" s="381">
        <f>SWO!AW158</f>
        <v>0</v>
      </c>
      <c r="I11" s="381">
        <f>SWO!AX158</f>
        <v>0</v>
      </c>
      <c r="J11" s="381">
        <f>SWO!AY158</f>
        <v>0</v>
      </c>
      <c r="K11" s="381">
        <f>SWO!AZ158</f>
        <v>0</v>
      </c>
      <c r="L11" s="381">
        <f>SWO!BA158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SWO!BC158</f>
        <v>0</v>
      </c>
      <c r="E12" s="313">
        <f>SWO!BD158</f>
        <v>0</v>
      </c>
      <c r="F12" s="313">
        <f>SWO!BE158</f>
        <v>0</v>
      </c>
      <c r="G12" s="381">
        <f>SWO!BF158</f>
        <v>0</v>
      </c>
      <c r="H12" s="381">
        <f>SWO!BG158</f>
        <v>0</v>
      </c>
      <c r="I12" s="381">
        <f>SWO!BH158</f>
        <v>0</v>
      </c>
      <c r="J12" s="381">
        <f>SWO!BI158</f>
        <v>0</v>
      </c>
      <c r="K12" s="381">
        <f>SWO!BJ158</f>
        <v>0</v>
      </c>
      <c r="L12" s="381">
        <f>SWO!BK158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SWO!BM158</f>
        <v>0</v>
      </c>
      <c r="E13" s="313">
        <f>SWO!BN158</f>
        <v>0</v>
      </c>
      <c r="F13" s="313">
        <f>SWO!BO158</f>
        <v>0</v>
      </c>
      <c r="G13" s="381">
        <f>SWO!BP158</f>
        <v>0</v>
      </c>
      <c r="H13" s="381">
        <f>SWO!BQ158</f>
        <v>0</v>
      </c>
      <c r="I13" s="381">
        <f>SWO!BR158</f>
        <v>0</v>
      </c>
      <c r="J13" s="381">
        <f>SWO!BS158</f>
        <v>0</v>
      </c>
      <c r="K13" s="381">
        <f>SWO!BT158</f>
        <v>0</v>
      </c>
      <c r="L13" s="381">
        <f>SWO!BU158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SWO!BW158</f>
        <v>30</v>
      </c>
      <c r="E14" s="313">
        <f>SWO!BX158</f>
        <v>25</v>
      </c>
      <c r="F14" s="313">
        <f>SWO!BY158</f>
        <v>30</v>
      </c>
      <c r="G14" s="381">
        <f>SWO!BZ158</f>
        <v>0</v>
      </c>
      <c r="H14" s="381">
        <f>SWO!CA158</f>
        <v>0</v>
      </c>
      <c r="I14" s="381">
        <f>SWO!CB158</f>
        <v>0</v>
      </c>
      <c r="J14" s="381">
        <f>SWO!CC158</f>
        <v>0</v>
      </c>
      <c r="K14" s="381">
        <f>SWO!CD158</f>
        <v>0</v>
      </c>
      <c r="L14" s="381">
        <f>SWO!CE158</f>
        <v>0</v>
      </c>
      <c r="M14" s="299" t="e">
        <f t="shared" si="0"/>
        <v>#DIV/0!</v>
      </c>
      <c r="N14" s="299">
        <f t="shared" si="1"/>
        <v>100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SWO!CG158</f>
        <v>0</v>
      </c>
      <c r="E15" s="313">
        <f>SWO!CH158</f>
        <v>0</v>
      </c>
      <c r="F15" s="313">
        <f>SWO!CI158</f>
        <v>0</v>
      </c>
      <c r="G15" s="381">
        <f>SWO!CJ158</f>
        <v>0</v>
      </c>
      <c r="H15" s="381">
        <f>SWO!CK158</f>
        <v>0</v>
      </c>
      <c r="I15" s="381">
        <f>SWO!CL158</f>
        <v>0</v>
      </c>
      <c r="J15" s="381">
        <f>SWO!CM158</f>
        <v>0</v>
      </c>
      <c r="K15" s="381">
        <f>SWO!CN158</f>
        <v>0</v>
      </c>
      <c r="L15" s="381">
        <f>SWO!CO158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SWO!CQ158</f>
        <v>0</v>
      </c>
      <c r="E16" s="313">
        <f>SWO!CR158</f>
        <v>0</v>
      </c>
      <c r="F16" s="313">
        <f>SWO!CS158</f>
        <v>0</v>
      </c>
      <c r="G16" s="381">
        <f>SWO!CT158</f>
        <v>0</v>
      </c>
      <c r="H16" s="381">
        <f>SWO!CU158</f>
        <v>0</v>
      </c>
      <c r="I16" s="381">
        <f>SWO!CV158</f>
        <v>0</v>
      </c>
      <c r="J16" s="381">
        <f>SWO!CW158</f>
        <v>0</v>
      </c>
      <c r="K16" s="381">
        <f>SWO!CX158</f>
        <v>0</v>
      </c>
      <c r="L16" s="381">
        <f>SWO!CY158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SWO!DA158</f>
        <v>0</v>
      </c>
      <c r="E17" s="313">
        <f>SWO!DB158</f>
        <v>0</v>
      </c>
      <c r="F17" s="313">
        <f>SWO!DC158</f>
        <v>0</v>
      </c>
      <c r="G17" s="381">
        <f>SWO!DD158</f>
        <v>0</v>
      </c>
      <c r="H17" s="381">
        <f>SWO!DE158</f>
        <v>0</v>
      </c>
      <c r="I17" s="381">
        <f>SWO!DF158</f>
        <v>0</v>
      </c>
      <c r="J17" s="381">
        <f>SWO!DG158</f>
        <v>0</v>
      </c>
      <c r="K17" s="381">
        <f>SWO!DH158</f>
        <v>0</v>
      </c>
      <c r="L17" s="381">
        <f>SWO!DI158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SWO!DK158</f>
        <v>0</v>
      </c>
      <c r="E18" s="313">
        <f>SWO!DL158</f>
        <v>0</v>
      </c>
      <c r="F18" s="313">
        <f>SWO!DM158</f>
        <v>0</v>
      </c>
      <c r="G18" s="381">
        <f>SWO!DN158</f>
        <v>0</v>
      </c>
      <c r="H18" s="381">
        <f>SWO!DO158</f>
        <v>0</v>
      </c>
      <c r="I18" s="381">
        <f>SWO!DP158</f>
        <v>0</v>
      </c>
      <c r="J18" s="381">
        <f>SWO!DQ158</f>
        <v>0</v>
      </c>
      <c r="K18" s="381">
        <f>SWO!DR158</f>
        <v>0</v>
      </c>
      <c r="L18" s="381">
        <f>SWO!DS158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SWO!DU158</f>
        <v>10</v>
      </c>
      <c r="E19" s="313">
        <f>SWO!DV158</f>
        <v>0</v>
      </c>
      <c r="F19" s="313">
        <f>SWO!DW158</f>
        <v>9.9700000000000006</v>
      </c>
      <c r="G19" s="381">
        <f>SWO!DX158</f>
        <v>0</v>
      </c>
      <c r="H19" s="381">
        <f>SWO!DY158</f>
        <v>3</v>
      </c>
      <c r="I19" s="381">
        <f>SWO!DZ158</f>
        <v>3</v>
      </c>
      <c r="J19" s="381">
        <f>SWO!EA158</f>
        <v>0</v>
      </c>
      <c r="K19" s="381">
        <f>SWO!EB158</f>
        <v>3</v>
      </c>
      <c r="L19" s="381">
        <f>SWO!EC158</f>
        <v>3</v>
      </c>
      <c r="M19" s="299" t="e">
        <f t="shared" si="0"/>
        <v>#DIV/0!</v>
      </c>
      <c r="N19" s="299">
        <f t="shared" si="1"/>
        <v>99.700000000000017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SWO!EE158</f>
        <v>0</v>
      </c>
      <c r="E20" s="313">
        <f>SWO!EF158</f>
        <v>0</v>
      </c>
      <c r="F20" s="313">
        <f>SWO!EG158</f>
        <v>0</v>
      </c>
      <c r="G20" s="381">
        <f>SWO!EH158</f>
        <v>0</v>
      </c>
      <c r="H20" s="381">
        <f>SWO!EI158</f>
        <v>0</v>
      </c>
      <c r="I20" s="381">
        <f>SWO!EJ158</f>
        <v>0</v>
      </c>
      <c r="J20" s="381">
        <f>SWO!EK158</f>
        <v>0</v>
      </c>
      <c r="K20" s="381">
        <f>SWO!EL158</f>
        <v>0</v>
      </c>
      <c r="L20" s="381">
        <f>SWO!EM158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SWO!EO158</f>
        <v>0</v>
      </c>
      <c r="E21" s="313">
        <f>SWO!EP158</f>
        <v>0</v>
      </c>
      <c r="F21" s="313">
        <f>SWO!EQ158</f>
        <v>0</v>
      </c>
      <c r="G21" s="381">
        <f>SWO!ER158</f>
        <v>0</v>
      </c>
      <c r="H21" s="381">
        <f>SWO!ES158</f>
        <v>0</v>
      </c>
      <c r="I21" s="381">
        <f>SWO!ET158</f>
        <v>0</v>
      </c>
      <c r="J21" s="381">
        <f>SWO!EU158</f>
        <v>0</v>
      </c>
      <c r="K21" s="381">
        <f>SWO!EV158</f>
        <v>0</v>
      </c>
      <c r="L21" s="381">
        <f>SWO!EW158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SWO!EY158</f>
        <v>0</v>
      </c>
      <c r="E22" s="313">
        <f>SWO!EZ158</f>
        <v>0</v>
      </c>
      <c r="F22" s="313">
        <f>SWO!FA158</f>
        <v>0</v>
      </c>
      <c r="G22" s="381">
        <f>SWO!FB158</f>
        <v>0</v>
      </c>
      <c r="H22" s="381">
        <f>SWO!FC158</f>
        <v>0</v>
      </c>
      <c r="I22" s="381">
        <f>SWO!FD158</f>
        <v>0</v>
      </c>
      <c r="J22" s="381">
        <f>SWO!FE158</f>
        <v>0</v>
      </c>
      <c r="K22" s="381">
        <f>SWO!FF158</f>
        <v>0</v>
      </c>
      <c r="L22" s="381">
        <f>SWO!FG158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SWO!FI158</f>
        <v>0</v>
      </c>
      <c r="E23" s="313">
        <f>SWO!FJ158</f>
        <v>0</v>
      </c>
      <c r="F23" s="313">
        <f>SWO!FK158</f>
        <v>0</v>
      </c>
      <c r="G23" s="381">
        <f>SWO!FL158</f>
        <v>0</v>
      </c>
      <c r="H23" s="381">
        <f>SWO!FM158</f>
        <v>0</v>
      </c>
      <c r="I23" s="381">
        <f>SWO!FN158</f>
        <v>0</v>
      </c>
      <c r="J23" s="381">
        <f>SWO!FO158</f>
        <v>0</v>
      </c>
      <c r="K23" s="381">
        <f>SWO!FP158</f>
        <v>0</v>
      </c>
      <c r="L23" s="381">
        <f>SWO!FQ158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SWO!FS158</f>
        <v>0</v>
      </c>
      <c r="E24" s="313">
        <f>SWO!FT158</f>
        <v>0</v>
      </c>
      <c r="F24" s="313">
        <f>SWO!FU158</f>
        <v>0</v>
      </c>
      <c r="G24" s="381">
        <f>SWO!FV158</f>
        <v>0</v>
      </c>
      <c r="H24" s="381">
        <f>SWO!FW158</f>
        <v>0</v>
      </c>
      <c r="I24" s="381">
        <f>SWO!FX158</f>
        <v>0</v>
      </c>
      <c r="J24" s="381">
        <f>SWO!FY158</f>
        <v>0</v>
      </c>
      <c r="K24" s="381">
        <f>SWO!FZ158</f>
        <v>0</v>
      </c>
      <c r="L24" s="381">
        <f>SWO!GA158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SWO!GC158</f>
        <v>0</v>
      </c>
      <c r="E25" s="313">
        <f>SWO!GD158</f>
        <v>0</v>
      </c>
      <c r="F25" s="313">
        <f>SWO!GE158</f>
        <v>0</v>
      </c>
      <c r="G25" s="381">
        <f>SWO!GF158</f>
        <v>0</v>
      </c>
      <c r="H25" s="381">
        <f>SWO!GG158</f>
        <v>0</v>
      </c>
      <c r="I25" s="381">
        <f>SWO!GH158</f>
        <v>0</v>
      </c>
      <c r="J25" s="381">
        <f>SWO!GI158</f>
        <v>0</v>
      </c>
      <c r="K25" s="381">
        <f>SWO!GJ158</f>
        <v>0</v>
      </c>
      <c r="L25" s="381">
        <f>SWO!GK158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SWO!GM158</f>
        <v>0</v>
      </c>
      <c r="E26" s="313">
        <f>SWO!GN158</f>
        <v>0</v>
      </c>
      <c r="F26" s="313">
        <f>SWO!GO158</f>
        <v>0</v>
      </c>
      <c r="G26" s="381">
        <f>SWO!GP158</f>
        <v>0</v>
      </c>
      <c r="H26" s="381">
        <f>SWO!GQ158</f>
        <v>0</v>
      </c>
      <c r="I26" s="381">
        <f>SWO!GR158</f>
        <v>0</v>
      </c>
      <c r="J26" s="381">
        <f>SWO!GS158</f>
        <v>0</v>
      </c>
      <c r="K26" s="381">
        <f>SWO!GT158</f>
        <v>0</v>
      </c>
      <c r="L26" s="381">
        <f>SWO!GU158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SWO!GW158</f>
        <v>0</v>
      </c>
      <c r="E27" s="313">
        <f>SWO!GX158</f>
        <v>0</v>
      </c>
      <c r="F27" s="313">
        <f>SWO!GY158</f>
        <v>0</v>
      </c>
      <c r="G27" s="381">
        <f>SWO!GZ158</f>
        <v>0</v>
      </c>
      <c r="H27" s="381">
        <f>SWO!HA158</f>
        <v>0</v>
      </c>
      <c r="I27" s="381">
        <f>SWO!HB158</f>
        <v>0</v>
      </c>
      <c r="J27" s="381">
        <f>SWO!HC158</f>
        <v>0</v>
      </c>
      <c r="K27" s="381">
        <f>SWO!HD158</f>
        <v>0</v>
      </c>
      <c r="L27" s="381">
        <f>SWO!HE158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SWO!HG158</f>
        <v>0</v>
      </c>
      <c r="E28" s="313">
        <f>SWO!HH158</f>
        <v>0</v>
      </c>
      <c r="F28" s="313">
        <f>SWO!HI158</f>
        <v>0</v>
      </c>
      <c r="G28" s="381">
        <f>SWO!HJ158</f>
        <v>0</v>
      </c>
      <c r="H28" s="381">
        <f>SWO!HK158</f>
        <v>0</v>
      </c>
      <c r="I28" s="381">
        <f>SWO!HL158</f>
        <v>0</v>
      </c>
      <c r="J28" s="381">
        <f>SWO!HM158</f>
        <v>0</v>
      </c>
      <c r="K28" s="381">
        <f>SWO!HN158</f>
        <v>0</v>
      </c>
      <c r="L28" s="381">
        <f>SWO!HO158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SWO!HQ158</f>
        <v>0</v>
      </c>
      <c r="E29" s="313">
        <f>SWO!HR158</f>
        <v>0</v>
      </c>
      <c r="F29" s="313">
        <f>SWO!HS158</f>
        <v>0</v>
      </c>
      <c r="G29" s="381">
        <f>SWO!HT158</f>
        <v>0</v>
      </c>
      <c r="H29" s="381">
        <f>SWO!HU158</f>
        <v>0</v>
      </c>
      <c r="I29" s="381">
        <f>SWO!HV158</f>
        <v>0</v>
      </c>
      <c r="J29" s="381">
        <f>SWO!HW158</f>
        <v>0</v>
      </c>
      <c r="K29" s="381">
        <f>SWO!HX158</f>
        <v>0</v>
      </c>
      <c r="L29" s="381">
        <f>SWO!HY158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SWO!IA158</f>
        <v>0</v>
      </c>
      <c r="E30" s="313">
        <f>SWO!IB158</f>
        <v>0</v>
      </c>
      <c r="F30" s="313">
        <f>SWO!IC158</f>
        <v>0</v>
      </c>
      <c r="G30" s="381">
        <f>SWO!ID158</f>
        <v>0</v>
      </c>
      <c r="H30" s="381">
        <f>SWO!IE158</f>
        <v>0</v>
      </c>
      <c r="I30" s="381">
        <f>SWO!IF158</f>
        <v>0</v>
      </c>
      <c r="J30" s="381">
        <f>SWO!IG158</f>
        <v>0</v>
      </c>
      <c r="K30" s="381">
        <f>SWO!IH158</f>
        <v>0</v>
      </c>
      <c r="L30" s="381">
        <f>SWO!II158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SWO!IK158</f>
        <v>0</v>
      </c>
      <c r="E31" s="313">
        <f>SWO!IL158</f>
        <v>0</v>
      </c>
      <c r="F31" s="313">
        <f>SWO!IM158</f>
        <v>0</v>
      </c>
      <c r="G31" s="381">
        <f>SWO!IN158</f>
        <v>0</v>
      </c>
      <c r="H31" s="381">
        <f>SWO!IO158</f>
        <v>0</v>
      </c>
      <c r="I31" s="381">
        <f>SWO!IP158</f>
        <v>0</v>
      </c>
      <c r="J31" s="381">
        <f>SWO!IQ158</f>
        <v>0</v>
      </c>
      <c r="K31" s="381">
        <f>SWO!IR158</f>
        <v>0</v>
      </c>
      <c r="L31" s="381">
        <f>SWO!IS158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SWO!IU158</f>
        <v>0</v>
      </c>
      <c r="E32" s="313">
        <f>SWO!IV158</f>
        <v>0</v>
      </c>
      <c r="F32" s="313">
        <f>SWO!IW158</f>
        <v>0</v>
      </c>
      <c r="G32" s="381">
        <f>SWO!IX158</f>
        <v>0</v>
      </c>
      <c r="H32" s="381">
        <f>SWO!IY158</f>
        <v>0</v>
      </c>
      <c r="I32" s="381">
        <f>SWO!IZ158</f>
        <v>0</v>
      </c>
      <c r="J32" s="381">
        <f>SWO!JA158</f>
        <v>0</v>
      </c>
      <c r="K32" s="381">
        <f>SWO!JB158</f>
        <v>0</v>
      </c>
      <c r="L32" s="381">
        <f>SWO!JC158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SWO!JE158</f>
        <v>0</v>
      </c>
      <c r="E33" s="313">
        <f>SWO!JF158</f>
        <v>0</v>
      </c>
      <c r="F33" s="313">
        <f>SWO!JG158</f>
        <v>0</v>
      </c>
      <c r="G33" s="381">
        <f>SWO!JH158</f>
        <v>0</v>
      </c>
      <c r="H33" s="381">
        <f>SWO!JI158</f>
        <v>0</v>
      </c>
      <c r="I33" s="381">
        <f>SWO!JJ158</f>
        <v>0</v>
      </c>
      <c r="J33" s="381">
        <f>SWO!JK158</f>
        <v>0</v>
      </c>
      <c r="K33" s="381">
        <f>SWO!JL158</f>
        <v>0</v>
      </c>
      <c r="L33" s="381">
        <f>SWO!JM158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SWO!JO158</f>
        <v>0</v>
      </c>
      <c r="E34" s="313">
        <f>SWO!JP158</f>
        <v>0</v>
      </c>
      <c r="F34" s="313">
        <f>SWO!JQ158</f>
        <v>0</v>
      </c>
      <c r="G34" s="381">
        <f>SWO!JR158</f>
        <v>0</v>
      </c>
      <c r="H34" s="381">
        <f>SWO!JS158</f>
        <v>0</v>
      </c>
      <c r="I34" s="381">
        <f>SWO!JT158</f>
        <v>0</v>
      </c>
      <c r="J34" s="381">
        <f>SWO!JU158</f>
        <v>0</v>
      </c>
      <c r="K34" s="381">
        <f>SWO!JV158</f>
        <v>0</v>
      </c>
      <c r="L34" s="381">
        <f>SWO!JW158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SWO!JY158</f>
        <v>0</v>
      </c>
      <c r="E35" s="313">
        <f>SWO!JZ158</f>
        <v>0</v>
      </c>
      <c r="F35" s="313">
        <f>SWO!KA158</f>
        <v>0</v>
      </c>
      <c r="G35" s="381">
        <f>SWO!KB158</f>
        <v>0</v>
      </c>
      <c r="H35" s="381">
        <f>SWO!KC158</f>
        <v>0</v>
      </c>
      <c r="I35" s="381">
        <f>SWO!KD158</f>
        <v>0</v>
      </c>
      <c r="J35" s="381">
        <f>SWO!KE158</f>
        <v>0</v>
      </c>
      <c r="K35" s="381">
        <f>SWO!KF158</f>
        <v>0</v>
      </c>
      <c r="L35" s="381">
        <f>SWO!KG158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SWO!KI158</f>
        <v>0</v>
      </c>
      <c r="E36" s="313">
        <f>SWO!KJ158</f>
        <v>0</v>
      </c>
      <c r="F36" s="313">
        <f>SWO!KK158</f>
        <v>0</v>
      </c>
      <c r="G36" s="381">
        <f>SWO!KL158</f>
        <v>0</v>
      </c>
      <c r="H36" s="381">
        <f>SWO!KM158</f>
        <v>0</v>
      </c>
      <c r="I36" s="381">
        <f>SWO!KN158</f>
        <v>0</v>
      </c>
      <c r="J36" s="381">
        <f>SWO!KO158</f>
        <v>0</v>
      </c>
      <c r="K36" s="381">
        <f>SWO!KP158</f>
        <v>0</v>
      </c>
      <c r="L36" s="381">
        <f>SWO!KQ158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SWO!KS158</f>
        <v>0</v>
      </c>
      <c r="E37" s="313">
        <f>SWO!KT158</f>
        <v>0</v>
      </c>
      <c r="F37" s="313">
        <f>SWO!KU158</f>
        <v>0</v>
      </c>
      <c r="G37" s="381">
        <f>SWO!KV158</f>
        <v>0</v>
      </c>
      <c r="H37" s="381">
        <f>SWO!KW158</f>
        <v>0</v>
      </c>
      <c r="I37" s="381">
        <f>SWO!KX158</f>
        <v>0</v>
      </c>
      <c r="J37" s="381">
        <f>SWO!KY158</f>
        <v>0</v>
      </c>
      <c r="K37" s="381">
        <f>SWO!KZ158</f>
        <v>0</v>
      </c>
      <c r="L37" s="381">
        <f>SWO!LA158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SWO!LC158</f>
        <v>0</v>
      </c>
      <c r="E38" s="313">
        <f>SWO!LD158</f>
        <v>0</v>
      </c>
      <c r="F38" s="313">
        <f>SWO!LE158</f>
        <v>0</v>
      </c>
      <c r="G38" s="381">
        <f>SWO!LF158</f>
        <v>0</v>
      </c>
      <c r="H38" s="381">
        <f>SWO!LG158</f>
        <v>0</v>
      </c>
      <c r="I38" s="381">
        <f>SWO!LH158</f>
        <v>0</v>
      </c>
      <c r="J38" s="381">
        <f>SWO!LI158</f>
        <v>0</v>
      </c>
      <c r="K38" s="381">
        <f>SWO!LJ158</f>
        <v>0</v>
      </c>
      <c r="L38" s="381">
        <f>SWO!LK158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SWO!LM158</f>
        <v>20</v>
      </c>
      <c r="E39" s="313">
        <f>SWO!LN158</f>
        <v>0</v>
      </c>
      <c r="F39" s="313">
        <f>SWO!LO158</f>
        <v>20</v>
      </c>
      <c r="G39" s="381">
        <f>SWO!LP158</f>
        <v>18</v>
      </c>
      <c r="H39" s="381">
        <f>SWO!LQ158</f>
        <v>0</v>
      </c>
      <c r="I39" s="381">
        <f>SWO!LR158</f>
        <v>5</v>
      </c>
      <c r="J39" s="381">
        <f>SWO!LS158</f>
        <v>0</v>
      </c>
      <c r="K39" s="381">
        <f>SWO!LT158</f>
        <v>0</v>
      </c>
      <c r="L39" s="381">
        <f>SWO!LU158</f>
        <v>0</v>
      </c>
      <c r="M39" s="302" t="e">
        <f t="shared" si="0"/>
        <v>#DIV/0!</v>
      </c>
      <c r="N39" s="302">
        <f t="shared" si="1"/>
        <v>100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60</v>
      </c>
      <c r="E40" s="303">
        <f t="shared" si="2"/>
        <v>25</v>
      </c>
      <c r="F40" s="303">
        <f t="shared" si="2"/>
        <v>59.97</v>
      </c>
      <c r="G40" s="382">
        <f t="shared" si="2"/>
        <v>18</v>
      </c>
      <c r="H40" s="382">
        <f t="shared" si="2"/>
        <v>3</v>
      </c>
      <c r="I40" s="382">
        <f t="shared" si="2"/>
        <v>8</v>
      </c>
      <c r="J40" s="382">
        <f t="shared" si="2"/>
        <v>0</v>
      </c>
      <c r="K40" s="382">
        <f t="shared" si="2"/>
        <v>3</v>
      </c>
      <c r="L40" s="382">
        <f t="shared" si="2"/>
        <v>3</v>
      </c>
      <c r="M40" s="305" t="e">
        <f t="shared" si="0"/>
        <v>#DIV/0!</v>
      </c>
      <c r="N40" s="306">
        <f t="shared" si="1"/>
        <v>99.949999999999989</v>
      </c>
    </row>
    <row r="41" spans="1:14" ht="22.5" x14ac:dyDescent="0.25">
      <c r="A41" s="1740" t="s">
        <v>309</v>
      </c>
      <c r="B41" s="1741"/>
      <c r="C41" s="322"/>
      <c r="D41" s="331">
        <f>SWO!MQ158</f>
        <v>0</v>
      </c>
      <c r="E41" s="331">
        <f>SWO!MR158</f>
        <v>0</v>
      </c>
      <c r="F41" s="331">
        <f>SWO!MS158</f>
        <v>0</v>
      </c>
      <c r="G41" s="383">
        <f>SWO!MT158</f>
        <v>0</v>
      </c>
      <c r="H41" s="383">
        <f>SWO!MU158</f>
        <v>0</v>
      </c>
      <c r="I41" s="383">
        <f>SWO!MV158</f>
        <v>0</v>
      </c>
      <c r="J41" s="383">
        <f>SWO!MW158</f>
        <v>0</v>
      </c>
      <c r="K41" s="383">
        <f>SWO!MX158</f>
        <v>0</v>
      </c>
      <c r="L41" s="383">
        <f>SWO!MY158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60</v>
      </c>
      <c r="E43" s="310">
        <f t="shared" si="3"/>
        <v>25</v>
      </c>
      <c r="F43" s="310">
        <f t="shared" si="3"/>
        <v>59.97</v>
      </c>
      <c r="G43" s="385">
        <f t="shared" si="3"/>
        <v>18</v>
      </c>
      <c r="H43" s="385">
        <f t="shared" si="3"/>
        <v>3</v>
      </c>
      <c r="I43" s="385">
        <f t="shared" si="3"/>
        <v>8</v>
      </c>
      <c r="J43" s="385">
        <f t="shared" si="3"/>
        <v>0</v>
      </c>
      <c r="K43" s="385">
        <f t="shared" si="3"/>
        <v>3</v>
      </c>
      <c r="L43" s="385">
        <f t="shared" si="3"/>
        <v>3</v>
      </c>
      <c r="M43" s="305" t="e">
        <f t="shared" si="0"/>
        <v>#DIV/0!</v>
      </c>
      <c r="N43" s="306">
        <f t="shared" si="1"/>
        <v>99.949999999999989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'P-75'!A1:N1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338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SWO!E159</f>
        <v>0</v>
      </c>
      <c r="E7" s="313">
        <f>SWO!F159</f>
        <v>0</v>
      </c>
      <c r="F7" s="313">
        <f>SWO!G159</f>
        <v>0</v>
      </c>
      <c r="G7" s="381">
        <f>SWO!H159</f>
        <v>0</v>
      </c>
      <c r="H7" s="381">
        <f>SWO!I159</f>
        <v>0</v>
      </c>
      <c r="I7" s="381">
        <f>SWO!J159</f>
        <v>0</v>
      </c>
      <c r="J7" s="381">
        <f>SWO!K159</f>
        <v>0</v>
      </c>
      <c r="K7" s="381">
        <f>SWO!L159</f>
        <v>0</v>
      </c>
      <c r="L7" s="381">
        <f>SWO!M159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SWO!O159</f>
        <v>0</v>
      </c>
      <c r="E8" s="313">
        <f>SWO!P159</f>
        <v>0</v>
      </c>
      <c r="F8" s="313">
        <f>SWO!Q159</f>
        <v>0</v>
      </c>
      <c r="G8" s="381">
        <f>SWO!R159</f>
        <v>0</v>
      </c>
      <c r="H8" s="381">
        <f>SWO!S159</f>
        <v>0</v>
      </c>
      <c r="I8" s="381">
        <f>SWO!T159</f>
        <v>0</v>
      </c>
      <c r="J8" s="381">
        <f>SWO!U159</f>
        <v>0</v>
      </c>
      <c r="K8" s="381">
        <f>SWO!V159</f>
        <v>0</v>
      </c>
      <c r="L8" s="381">
        <f>SWO!W159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SWO!Y159</f>
        <v>0</v>
      </c>
      <c r="E9" s="313">
        <f>SWO!Z159</f>
        <v>0</v>
      </c>
      <c r="F9" s="313">
        <f>SWO!AA159</f>
        <v>0</v>
      </c>
      <c r="G9" s="381">
        <f>SWO!AB159</f>
        <v>0</v>
      </c>
      <c r="H9" s="381">
        <f>SWO!AC159</f>
        <v>0</v>
      </c>
      <c r="I9" s="381">
        <f>SWO!AD159</f>
        <v>0</v>
      </c>
      <c r="J9" s="381">
        <f>SWO!AE159</f>
        <v>0</v>
      </c>
      <c r="K9" s="381">
        <f>SWO!AF159</f>
        <v>0</v>
      </c>
      <c r="L9" s="381">
        <f>SWO!AG159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SWO!AI159</f>
        <v>0</v>
      </c>
      <c r="E10" s="313">
        <f>SWO!AJ159</f>
        <v>0</v>
      </c>
      <c r="F10" s="313">
        <f>SWO!AK159</f>
        <v>0</v>
      </c>
      <c r="G10" s="381">
        <f>SWO!AL159</f>
        <v>0</v>
      </c>
      <c r="H10" s="381">
        <f>SWO!AM159</f>
        <v>0</v>
      </c>
      <c r="I10" s="381">
        <f>SWO!AN159</f>
        <v>0</v>
      </c>
      <c r="J10" s="381">
        <f>SWO!AO159</f>
        <v>0</v>
      </c>
      <c r="K10" s="381">
        <f>SWO!AP159</f>
        <v>0</v>
      </c>
      <c r="L10" s="381">
        <f>SWO!AQ159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SWO!AS159</f>
        <v>0</v>
      </c>
      <c r="E11" s="313">
        <f>SWO!AT159</f>
        <v>0</v>
      </c>
      <c r="F11" s="313">
        <f>SWO!AU159</f>
        <v>0</v>
      </c>
      <c r="G11" s="381">
        <f>SWO!AV159</f>
        <v>0</v>
      </c>
      <c r="H11" s="381">
        <f>SWO!AW159</f>
        <v>0</v>
      </c>
      <c r="I11" s="381">
        <f>SWO!AX159</f>
        <v>0</v>
      </c>
      <c r="J11" s="381">
        <f>SWO!AY159</f>
        <v>0</v>
      </c>
      <c r="K11" s="381">
        <f>SWO!AZ159</f>
        <v>0</v>
      </c>
      <c r="L11" s="381">
        <f>SWO!BA159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SWO!BC159</f>
        <v>0</v>
      </c>
      <c r="E12" s="313">
        <f>SWO!BD159</f>
        <v>0</v>
      </c>
      <c r="F12" s="313">
        <f>SWO!BE159</f>
        <v>0</v>
      </c>
      <c r="G12" s="381">
        <f>SWO!BF159</f>
        <v>0</v>
      </c>
      <c r="H12" s="381">
        <f>SWO!BG159</f>
        <v>0</v>
      </c>
      <c r="I12" s="381">
        <f>SWO!BH159</f>
        <v>0</v>
      </c>
      <c r="J12" s="381">
        <f>SWO!BI159</f>
        <v>0</v>
      </c>
      <c r="K12" s="381">
        <f>SWO!BJ159</f>
        <v>0</v>
      </c>
      <c r="L12" s="381">
        <f>SWO!BK159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SWO!BM159</f>
        <v>0</v>
      </c>
      <c r="E13" s="313">
        <f>SWO!BN159</f>
        <v>0</v>
      </c>
      <c r="F13" s="313">
        <f>SWO!BO159</f>
        <v>0</v>
      </c>
      <c r="G13" s="381">
        <f>SWO!BP159</f>
        <v>0</v>
      </c>
      <c r="H13" s="381">
        <f>SWO!BQ159</f>
        <v>0</v>
      </c>
      <c r="I13" s="381">
        <f>SWO!BR159</f>
        <v>0</v>
      </c>
      <c r="J13" s="381">
        <f>SWO!BS159</f>
        <v>0</v>
      </c>
      <c r="K13" s="381">
        <f>SWO!BT159</f>
        <v>0</v>
      </c>
      <c r="L13" s="381">
        <f>SWO!BU159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SWO!BW159</f>
        <v>0</v>
      </c>
      <c r="E14" s="313">
        <f>SWO!BX159</f>
        <v>0</v>
      </c>
      <c r="F14" s="313">
        <f>SWO!BY159</f>
        <v>0</v>
      </c>
      <c r="G14" s="381">
        <f>SWO!BZ159</f>
        <v>0</v>
      </c>
      <c r="H14" s="381">
        <f>SWO!CA159</f>
        <v>0</v>
      </c>
      <c r="I14" s="381">
        <f>SWO!CB159</f>
        <v>0</v>
      </c>
      <c r="J14" s="381">
        <f>SWO!CC159</f>
        <v>0</v>
      </c>
      <c r="K14" s="381">
        <f>SWO!CD159</f>
        <v>0</v>
      </c>
      <c r="L14" s="381">
        <f>SWO!CE159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SWO!CG159</f>
        <v>0</v>
      </c>
      <c r="E15" s="313">
        <f>SWO!CH159</f>
        <v>0</v>
      </c>
      <c r="F15" s="313">
        <f>SWO!CI159</f>
        <v>0</v>
      </c>
      <c r="G15" s="381">
        <f>SWO!CJ159</f>
        <v>0</v>
      </c>
      <c r="H15" s="381">
        <f>SWO!CK159</f>
        <v>0</v>
      </c>
      <c r="I15" s="381">
        <f>SWO!CL159</f>
        <v>0</v>
      </c>
      <c r="J15" s="381">
        <f>SWO!CM159</f>
        <v>0</v>
      </c>
      <c r="K15" s="381">
        <f>SWO!CN159</f>
        <v>0</v>
      </c>
      <c r="L15" s="381">
        <f>SWO!CO159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SWO!CQ159</f>
        <v>0</v>
      </c>
      <c r="E16" s="313">
        <f>SWO!CR159</f>
        <v>0</v>
      </c>
      <c r="F16" s="313">
        <f>SWO!CS159</f>
        <v>0</v>
      </c>
      <c r="G16" s="381">
        <f>SWO!CT159</f>
        <v>0</v>
      </c>
      <c r="H16" s="381">
        <f>SWO!CU159</f>
        <v>0</v>
      </c>
      <c r="I16" s="381">
        <f>SWO!CV159</f>
        <v>0</v>
      </c>
      <c r="J16" s="381">
        <f>SWO!CW159</f>
        <v>0</v>
      </c>
      <c r="K16" s="381">
        <f>SWO!CX159</f>
        <v>0</v>
      </c>
      <c r="L16" s="381">
        <f>SWO!CY159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SWO!DA159</f>
        <v>0</v>
      </c>
      <c r="E17" s="313">
        <f>SWO!DB159</f>
        <v>0</v>
      </c>
      <c r="F17" s="313">
        <f>SWO!DC159</f>
        <v>0</v>
      </c>
      <c r="G17" s="381">
        <f>SWO!DD159</f>
        <v>0</v>
      </c>
      <c r="H17" s="381">
        <f>SWO!DE159</f>
        <v>0</v>
      </c>
      <c r="I17" s="381">
        <f>SWO!DF159</f>
        <v>0</v>
      </c>
      <c r="J17" s="381">
        <f>SWO!DG159</f>
        <v>0</v>
      </c>
      <c r="K17" s="381">
        <f>SWO!DH159</f>
        <v>0</v>
      </c>
      <c r="L17" s="381">
        <f>SWO!DI159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SWO!DK159</f>
        <v>0</v>
      </c>
      <c r="E18" s="313">
        <f>SWO!DL159</f>
        <v>0</v>
      </c>
      <c r="F18" s="313">
        <f>SWO!DM159</f>
        <v>0</v>
      </c>
      <c r="G18" s="381">
        <f>SWO!DN159</f>
        <v>0</v>
      </c>
      <c r="H18" s="381">
        <f>SWO!DO159</f>
        <v>0</v>
      </c>
      <c r="I18" s="381">
        <f>SWO!DP159</f>
        <v>0</v>
      </c>
      <c r="J18" s="381">
        <f>SWO!DQ159</f>
        <v>0</v>
      </c>
      <c r="K18" s="381">
        <f>SWO!DR159</f>
        <v>0</v>
      </c>
      <c r="L18" s="381">
        <f>SWO!DS159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SWO!DU159</f>
        <v>0</v>
      </c>
      <c r="E19" s="313">
        <f>SWO!DV159</f>
        <v>0</v>
      </c>
      <c r="F19" s="313">
        <f>SWO!DW159</f>
        <v>0</v>
      </c>
      <c r="G19" s="381">
        <f>SWO!DX159</f>
        <v>0</v>
      </c>
      <c r="H19" s="381">
        <f>SWO!DY159</f>
        <v>0</v>
      </c>
      <c r="I19" s="381">
        <f>SWO!DZ159</f>
        <v>0</v>
      </c>
      <c r="J19" s="381">
        <f>SWO!EA159</f>
        <v>0</v>
      </c>
      <c r="K19" s="381">
        <f>SWO!EB159</f>
        <v>0</v>
      </c>
      <c r="L19" s="381">
        <f>SWO!EC159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SWO!EE159</f>
        <v>0</v>
      </c>
      <c r="E20" s="313">
        <f>SWO!EF159</f>
        <v>0</v>
      </c>
      <c r="F20" s="313">
        <f>SWO!EG159</f>
        <v>0</v>
      </c>
      <c r="G20" s="381">
        <f>SWO!EH159</f>
        <v>0</v>
      </c>
      <c r="H20" s="381">
        <f>SWO!EI159</f>
        <v>0</v>
      </c>
      <c r="I20" s="381">
        <f>SWO!EJ159</f>
        <v>0</v>
      </c>
      <c r="J20" s="381">
        <f>SWO!EK159</f>
        <v>0</v>
      </c>
      <c r="K20" s="381">
        <f>SWO!EL159</f>
        <v>0</v>
      </c>
      <c r="L20" s="381">
        <f>SWO!EM159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SWO!EO159</f>
        <v>0</v>
      </c>
      <c r="E21" s="313">
        <f>SWO!EP159</f>
        <v>0</v>
      </c>
      <c r="F21" s="313">
        <f>SWO!EQ159</f>
        <v>0</v>
      </c>
      <c r="G21" s="381">
        <f>SWO!ER159</f>
        <v>0</v>
      </c>
      <c r="H21" s="381">
        <f>SWO!ES159</f>
        <v>0</v>
      </c>
      <c r="I21" s="381">
        <f>SWO!ET159</f>
        <v>0</v>
      </c>
      <c r="J21" s="381">
        <f>SWO!EU159</f>
        <v>0</v>
      </c>
      <c r="K21" s="381">
        <f>SWO!EV159</f>
        <v>0</v>
      </c>
      <c r="L21" s="381">
        <f>SWO!EW159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SWO!EY159</f>
        <v>0</v>
      </c>
      <c r="E22" s="313">
        <f>SWO!EZ159</f>
        <v>0</v>
      </c>
      <c r="F22" s="313">
        <f>SWO!FA159</f>
        <v>0</v>
      </c>
      <c r="G22" s="381">
        <f>SWO!FB159</f>
        <v>0</v>
      </c>
      <c r="H22" s="381">
        <f>SWO!FC159</f>
        <v>0</v>
      </c>
      <c r="I22" s="381">
        <f>SWO!FD159</f>
        <v>0</v>
      </c>
      <c r="J22" s="381">
        <f>SWO!FE159</f>
        <v>0</v>
      </c>
      <c r="K22" s="381">
        <f>SWO!FF159</f>
        <v>0</v>
      </c>
      <c r="L22" s="381">
        <f>SWO!FG159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SWO!FI159</f>
        <v>0</v>
      </c>
      <c r="E23" s="313">
        <f>SWO!FJ159</f>
        <v>0</v>
      </c>
      <c r="F23" s="313">
        <f>SWO!FK159</f>
        <v>0</v>
      </c>
      <c r="G23" s="381">
        <f>SWO!FL159</f>
        <v>0</v>
      </c>
      <c r="H23" s="381">
        <f>SWO!FM159</f>
        <v>0</v>
      </c>
      <c r="I23" s="381">
        <f>SWO!FN159</f>
        <v>0</v>
      </c>
      <c r="J23" s="381">
        <f>SWO!FO159</f>
        <v>0</v>
      </c>
      <c r="K23" s="381">
        <f>SWO!FP159</f>
        <v>0</v>
      </c>
      <c r="L23" s="381">
        <f>SWO!FQ159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SWO!FS159</f>
        <v>0</v>
      </c>
      <c r="E24" s="313">
        <f>SWO!FT159</f>
        <v>0</v>
      </c>
      <c r="F24" s="313">
        <f>SWO!FU159</f>
        <v>0</v>
      </c>
      <c r="G24" s="381">
        <f>SWO!FV159</f>
        <v>0</v>
      </c>
      <c r="H24" s="381">
        <f>SWO!FW159</f>
        <v>0</v>
      </c>
      <c r="I24" s="381">
        <f>SWO!FX159</f>
        <v>0</v>
      </c>
      <c r="J24" s="381">
        <f>SWO!FY159</f>
        <v>0</v>
      </c>
      <c r="K24" s="381">
        <f>SWO!FZ159</f>
        <v>0</v>
      </c>
      <c r="L24" s="381">
        <f>SWO!GA159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SWO!GC159</f>
        <v>0</v>
      </c>
      <c r="E25" s="313">
        <f>SWO!GD159</f>
        <v>0</v>
      </c>
      <c r="F25" s="313">
        <f>SWO!GE159</f>
        <v>0</v>
      </c>
      <c r="G25" s="381">
        <f>SWO!GF159</f>
        <v>0</v>
      </c>
      <c r="H25" s="381">
        <f>SWO!GG159</f>
        <v>0</v>
      </c>
      <c r="I25" s="381">
        <f>SWO!GH159</f>
        <v>0</v>
      </c>
      <c r="J25" s="381">
        <f>SWO!GI159</f>
        <v>0</v>
      </c>
      <c r="K25" s="381">
        <f>SWO!GJ159</f>
        <v>0</v>
      </c>
      <c r="L25" s="381">
        <f>SWO!GK159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SWO!GM159</f>
        <v>0</v>
      </c>
      <c r="E26" s="313">
        <f>SWO!GN159</f>
        <v>0</v>
      </c>
      <c r="F26" s="313">
        <f>SWO!GO159</f>
        <v>0</v>
      </c>
      <c r="G26" s="381">
        <f>SWO!GP159</f>
        <v>0</v>
      </c>
      <c r="H26" s="381">
        <f>SWO!GQ159</f>
        <v>0</v>
      </c>
      <c r="I26" s="381">
        <f>SWO!GR159</f>
        <v>0</v>
      </c>
      <c r="J26" s="381">
        <f>SWO!GS159</f>
        <v>0</v>
      </c>
      <c r="K26" s="381">
        <f>SWO!GT159</f>
        <v>0</v>
      </c>
      <c r="L26" s="381">
        <f>SWO!GU159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SWO!GW159</f>
        <v>0</v>
      </c>
      <c r="E27" s="313">
        <f>SWO!GX159</f>
        <v>0</v>
      </c>
      <c r="F27" s="313">
        <f>SWO!GY159</f>
        <v>0</v>
      </c>
      <c r="G27" s="381">
        <f>SWO!GZ159</f>
        <v>0</v>
      </c>
      <c r="H27" s="381">
        <f>SWO!HA159</f>
        <v>0</v>
      </c>
      <c r="I27" s="381">
        <f>SWO!HB159</f>
        <v>0</v>
      </c>
      <c r="J27" s="381">
        <f>SWO!HC159</f>
        <v>0</v>
      </c>
      <c r="K27" s="381">
        <f>SWO!HD159</f>
        <v>0</v>
      </c>
      <c r="L27" s="381">
        <f>SWO!HE159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SWO!HG159</f>
        <v>0</v>
      </c>
      <c r="E28" s="313">
        <f>SWO!HH159</f>
        <v>0</v>
      </c>
      <c r="F28" s="313">
        <f>SWO!HI159</f>
        <v>0</v>
      </c>
      <c r="G28" s="381">
        <f>SWO!HJ159</f>
        <v>0</v>
      </c>
      <c r="H28" s="381">
        <f>SWO!HK159</f>
        <v>0</v>
      </c>
      <c r="I28" s="381">
        <f>SWO!HL159</f>
        <v>0</v>
      </c>
      <c r="J28" s="381">
        <f>SWO!HM159</f>
        <v>0</v>
      </c>
      <c r="K28" s="381">
        <f>SWO!HN159</f>
        <v>0</v>
      </c>
      <c r="L28" s="381">
        <f>SWO!HO159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SWO!HQ159</f>
        <v>0</v>
      </c>
      <c r="E29" s="313">
        <f>SWO!HR159</f>
        <v>0</v>
      </c>
      <c r="F29" s="313">
        <f>SWO!HS159</f>
        <v>0</v>
      </c>
      <c r="G29" s="381">
        <f>SWO!HT159</f>
        <v>0</v>
      </c>
      <c r="H29" s="381">
        <f>SWO!HU159</f>
        <v>0</v>
      </c>
      <c r="I29" s="381">
        <f>SWO!HV159</f>
        <v>0</v>
      </c>
      <c r="J29" s="381">
        <f>SWO!HW159</f>
        <v>0</v>
      </c>
      <c r="K29" s="381">
        <f>SWO!HX159</f>
        <v>0</v>
      </c>
      <c r="L29" s="381">
        <f>SWO!HY159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SWO!IA159</f>
        <v>0</v>
      </c>
      <c r="E30" s="313">
        <f>SWO!IB159</f>
        <v>0</v>
      </c>
      <c r="F30" s="313">
        <f>SWO!IC159</f>
        <v>0</v>
      </c>
      <c r="G30" s="381">
        <f>SWO!ID159</f>
        <v>0</v>
      </c>
      <c r="H30" s="381">
        <f>SWO!IE159</f>
        <v>0</v>
      </c>
      <c r="I30" s="381">
        <f>SWO!IF159</f>
        <v>0</v>
      </c>
      <c r="J30" s="381">
        <f>SWO!IG159</f>
        <v>0</v>
      </c>
      <c r="K30" s="381">
        <f>SWO!IH159</f>
        <v>0</v>
      </c>
      <c r="L30" s="381">
        <f>SWO!II159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SWO!IK159</f>
        <v>0</v>
      </c>
      <c r="E31" s="313">
        <f>SWO!IL159</f>
        <v>0</v>
      </c>
      <c r="F31" s="313">
        <f>SWO!IM159</f>
        <v>0</v>
      </c>
      <c r="G31" s="381">
        <f>SWO!IN159</f>
        <v>0</v>
      </c>
      <c r="H31" s="381">
        <f>SWO!IO159</f>
        <v>0</v>
      </c>
      <c r="I31" s="381">
        <f>SWO!IP159</f>
        <v>0</v>
      </c>
      <c r="J31" s="381">
        <f>SWO!IQ159</f>
        <v>0</v>
      </c>
      <c r="K31" s="381">
        <f>SWO!IR159</f>
        <v>0</v>
      </c>
      <c r="L31" s="381">
        <f>SWO!IS159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SWO!IU159</f>
        <v>0</v>
      </c>
      <c r="E32" s="313">
        <f>SWO!IV159</f>
        <v>0</v>
      </c>
      <c r="F32" s="313">
        <f>SWO!IW159</f>
        <v>0</v>
      </c>
      <c r="G32" s="381">
        <f>SWO!IX159</f>
        <v>0</v>
      </c>
      <c r="H32" s="381">
        <f>SWO!IY159</f>
        <v>0</v>
      </c>
      <c r="I32" s="381">
        <f>SWO!IZ159</f>
        <v>0</v>
      </c>
      <c r="J32" s="381">
        <f>SWO!JA159</f>
        <v>0</v>
      </c>
      <c r="K32" s="381">
        <f>SWO!JB159</f>
        <v>0</v>
      </c>
      <c r="L32" s="381">
        <f>SWO!JC159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SWO!JE159</f>
        <v>0</v>
      </c>
      <c r="E33" s="313">
        <f>SWO!JF159</f>
        <v>0</v>
      </c>
      <c r="F33" s="313">
        <f>SWO!JG159</f>
        <v>0</v>
      </c>
      <c r="G33" s="381">
        <f>SWO!JH159</f>
        <v>0</v>
      </c>
      <c r="H33" s="381">
        <f>SWO!JI159</f>
        <v>0</v>
      </c>
      <c r="I33" s="381">
        <f>SWO!JJ159</f>
        <v>0</v>
      </c>
      <c r="J33" s="381">
        <f>SWO!JK159</f>
        <v>0</v>
      </c>
      <c r="K33" s="381">
        <f>SWO!JL159</f>
        <v>0</v>
      </c>
      <c r="L33" s="381">
        <f>SWO!JM159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SWO!JO159</f>
        <v>0</v>
      </c>
      <c r="E34" s="313">
        <f>SWO!JP159</f>
        <v>0</v>
      </c>
      <c r="F34" s="313">
        <f>SWO!JQ159</f>
        <v>0</v>
      </c>
      <c r="G34" s="381">
        <f>SWO!JR159</f>
        <v>0</v>
      </c>
      <c r="H34" s="381">
        <f>SWO!JS159</f>
        <v>0</v>
      </c>
      <c r="I34" s="381">
        <f>SWO!JT159</f>
        <v>0</v>
      </c>
      <c r="J34" s="381">
        <f>SWO!JU159</f>
        <v>0</v>
      </c>
      <c r="K34" s="381">
        <f>SWO!JV159</f>
        <v>0</v>
      </c>
      <c r="L34" s="381">
        <f>SWO!JW159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SWO!JY159</f>
        <v>0</v>
      </c>
      <c r="E35" s="313">
        <f>SWO!JZ159</f>
        <v>0</v>
      </c>
      <c r="F35" s="313">
        <f>SWO!KA159</f>
        <v>0</v>
      </c>
      <c r="G35" s="381">
        <f>SWO!KB159</f>
        <v>0</v>
      </c>
      <c r="H35" s="381">
        <f>SWO!KC159</f>
        <v>0</v>
      </c>
      <c r="I35" s="381">
        <f>SWO!KD159</f>
        <v>0</v>
      </c>
      <c r="J35" s="381">
        <f>SWO!KE159</f>
        <v>0</v>
      </c>
      <c r="K35" s="381">
        <f>SWO!KF159</f>
        <v>0</v>
      </c>
      <c r="L35" s="381">
        <f>SWO!KG159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SWO!KI159</f>
        <v>0</v>
      </c>
      <c r="E36" s="313">
        <f>SWO!KJ159</f>
        <v>0</v>
      </c>
      <c r="F36" s="313">
        <f>SWO!KK159</f>
        <v>0</v>
      </c>
      <c r="G36" s="381">
        <f>SWO!KL159</f>
        <v>0</v>
      </c>
      <c r="H36" s="381">
        <f>SWO!KM159</f>
        <v>0</v>
      </c>
      <c r="I36" s="381">
        <f>SWO!KN159</f>
        <v>0</v>
      </c>
      <c r="J36" s="381">
        <f>SWO!KO159</f>
        <v>0</v>
      </c>
      <c r="K36" s="381">
        <f>SWO!KP159</f>
        <v>0</v>
      </c>
      <c r="L36" s="381">
        <f>SWO!KQ159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SWO!KS159</f>
        <v>0</v>
      </c>
      <c r="E37" s="313">
        <f>SWO!KT159</f>
        <v>0</v>
      </c>
      <c r="F37" s="313">
        <f>SWO!KU159</f>
        <v>0</v>
      </c>
      <c r="G37" s="381">
        <f>SWO!KV159</f>
        <v>0</v>
      </c>
      <c r="H37" s="381">
        <f>SWO!KW159</f>
        <v>0</v>
      </c>
      <c r="I37" s="381">
        <f>SWO!KX159</f>
        <v>0</v>
      </c>
      <c r="J37" s="381">
        <f>SWO!KY159</f>
        <v>0</v>
      </c>
      <c r="K37" s="381">
        <f>SWO!KZ159</f>
        <v>0</v>
      </c>
      <c r="L37" s="381">
        <f>SWO!LA159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SWO!LC159</f>
        <v>0</v>
      </c>
      <c r="E38" s="313">
        <f>SWO!LD159</f>
        <v>0</v>
      </c>
      <c r="F38" s="313">
        <f>SWO!LE159</f>
        <v>0</v>
      </c>
      <c r="G38" s="381">
        <f>SWO!LF159</f>
        <v>0</v>
      </c>
      <c r="H38" s="381">
        <f>SWO!LG159</f>
        <v>0</v>
      </c>
      <c r="I38" s="381">
        <f>SWO!LH159</f>
        <v>0</v>
      </c>
      <c r="J38" s="381">
        <f>SWO!LI159</f>
        <v>0</v>
      </c>
      <c r="K38" s="381">
        <f>SWO!LJ159</f>
        <v>0</v>
      </c>
      <c r="L38" s="381">
        <f>SWO!LK159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SWO!LM159</f>
        <v>0</v>
      </c>
      <c r="E39" s="313">
        <f>SWO!LN159</f>
        <v>0</v>
      </c>
      <c r="F39" s="313">
        <f>SWO!LO159</f>
        <v>0</v>
      </c>
      <c r="G39" s="381">
        <f>SWO!LP159</f>
        <v>0</v>
      </c>
      <c r="H39" s="381">
        <f>SWO!LQ159</f>
        <v>0</v>
      </c>
      <c r="I39" s="381">
        <f>SWO!LR159</f>
        <v>0</v>
      </c>
      <c r="J39" s="381">
        <f>SWO!LS159</f>
        <v>0</v>
      </c>
      <c r="K39" s="381">
        <f>SWO!LT159</f>
        <v>0</v>
      </c>
      <c r="L39" s="381">
        <f>SWO!LU159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SWO!MQ159</f>
        <v>0</v>
      </c>
      <c r="E41" s="331">
        <f>SWO!MR159</f>
        <v>0</v>
      </c>
      <c r="F41" s="331">
        <f>SWO!MS159</f>
        <v>0</v>
      </c>
      <c r="G41" s="383">
        <f>SWO!MT159</f>
        <v>0</v>
      </c>
      <c r="H41" s="383">
        <f>SWO!MU159</f>
        <v>0</v>
      </c>
      <c r="I41" s="383">
        <f>SWO!MV159</f>
        <v>0</v>
      </c>
      <c r="J41" s="383">
        <f>SWO!MW159</f>
        <v>0</v>
      </c>
      <c r="K41" s="383">
        <f>SWO!MX159</f>
        <v>0</v>
      </c>
      <c r="L41" s="383">
        <f>SWO!MY159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activeCell="H50" sqref="H50"/>
      <selection pane="topRight" activeCell="H50" sqref="H50"/>
      <selection pane="bottomLeft" activeCell="H50" sqref="H50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'P-2'!A1:N1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316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SWO!E9</f>
        <v>0</v>
      </c>
      <c r="E7" s="312">
        <f>SWO!F9</f>
        <v>0</v>
      </c>
      <c r="F7" s="312">
        <f>SWO!G9</f>
        <v>0</v>
      </c>
      <c r="G7" s="313">
        <f>SWO!H9</f>
        <v>0</v>
      </c>
      <c r="H7" s="313">
        <f>SWO!I9</f>
        <v>0</v>
      </c>
      <c r="I7" s="313">
        <f>SWO!J9</f>
        <v>0</v>
      </c>
      <c r="J7" s="313">
        <f>SWO!K9</f>
        <v>0</v>
      </c>
      <c r="K7" s="313">
        <f>SWO!L9</f>
        <v>0</v>
      </c>
      <c r="L7" s="313">
        <f>SWO!M9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SWO!O9</f>
        <v>0</v>
      </c>
      <c r="E8" s="312">
        <f>SWO!P9</f>
        <v>0</v>
      </c>
      <c r="F8" s="312">
        <f>SWO!Q9</f>
        <v>0</v>
      </c>
      <c r="G8" s="313">
        <f>SWO!R9</f>
        <v>0</v>
      </c>
      <c r="H8" s="313">
        <f>SWO!S9</f>
        <v>0</v>
      </c>
      <c r="I8" s="313">
        <f>SWO!T9</f>
        <v>0</v>
      </c>
      <c r="J8" s="313">
        <f>SWO!U9</f>
        <v>0</v>
      </c>
      <c r="K8" s="313">
        <f>SWO!V9</f>
        <v>0</v>
      </c>
      <c r="L8" s="313">
        <f>SWO!W9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SWO!Y9</f>
        <v>0</v>
      </c>
      <c r="E9" s="312">
        <f>SWO!Z9</f>
        <v>0</v>
      </c>
      <c r="F9" s="312">
        <f>SWO!AA9</f>
        <v>0</v>
      </c>
      <c r="G9" s="313">
        <f>SWO!AB9</f>
        <v>0</v>
      </c>
      <c r="H9" s="313">
        <f>SWO!AC9</f>
        <v>0</v>
      </c>
      <c r="I9" s="313">
        <f>SWO!AD9</f>
        <v>0</v>
      </c>
      <c r="J9" s="313">
        <f>SWO!AE9</f>
        <v>0</v>
      </c>
      <c r="K9" s="313">
        <f>SWO!AF9</f>
        <v>0</v>
      </c>
      <c r="L9" s="313">
        <f>SWO!AG9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SWO!AI9</f>
        <v>0</v>
      </c>
      <c r="E10" s="312">
        <f>SWO!AJ9</f>
        <v>0</v>
      </c>
      <c r="F10" s="312">
        <f>SWO!AK9</f>
        <v>0</v>
      </c>
      <c r="G10" s="313">
        <f>SWO!AL9</f>
        <v>0</v>
      </c>
      <c r="H10" s="313">
        <f>SWO!AM9</f>
        <v>0</v>
      </c>
      <c r="I10" s="313">
        <f>SWO!AN9</f>
        <v>0</v>
      </c>
      <c r="J10" s="313">
        <f>SWO!AO9</f>
        <v>0</v>
      </c>
      <c r="K10" s="313">
        <f>SWO!AP9</f>
        <v>0</v>
      </c>
      <c r="L10" s="313">
        <f>SWO!AQ9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SWO!AS9</f>
        <v>0</v>
      </c>
      <c r="E11" s="312">
        <f>SWO!AT9</f>
        <v>0</v>
      </c>
      <c r="F11" s="312">
        <f>SWO!AU9</f>
        <v>0</v>
      </c>
      <c r="G11" s="313">
        <f>SWO!AV9</f>
        <v>0</v>
      </c>
      <c r="H11" s="313">
        <f>SWO!AW9</f>
        <v>0</v>
      </c>
      <c r="I11" s="313">
        <f>SWO!AX9</f>
        <v>0</v>
      </c>
      <c r="J11" s="313">
        <f>SWO!AY9</f>
        <v>0</v>
      </c>
      <c r="K11" s="313">
        <f>SWO!AZ9</f>
        <v>0</v>
      </c>
      <c r="L11" s="313">
        <f>SWO!BA9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SWO!BC9</f>
        <v>0</v>
      </c>
      <c r="E12" s="312">
        <f>SWO!BD9</f>
        <v>0</v>
      </c>
      <c r="F12" s="312">
        <f>SWO!BE9</f>
        <v>0</v>
      </c>
      <c r="G12" s="313">
        <f>SWO!BF9</f>
        <v>0</v>
      </c>
      <c r="H12" s="313">
        <f>SWO!BG9</f>
        <v>0</v>
      </c>
      <c r="I12" s="313">
        <f>SWO!BH9</f>
        <v>0</v>
      </c>
      <c r="J12" s="313">
        <f>SWO!BI9</f>
        <v>0</v>
      </c>
      <c r="K12" s="313">
        <f>SWO!BJ9</f>
        <v>0</v>
      </c>
      <c r="L12" s="313">
        <f>SWO!BK9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SWO!BM9</f>
        <v>0</v>
      </c>
      <c r="E13" s="312">
        <f>SWO!BN9</f>
        <v>0</v>
      </c>
      <c r="F13" s="312">
        <f>SWO!BO9</f>
        <v>0</v>
      </c>
      <c r="G13" s="313">
        <f>SWO!BP9</f>
        <v>0</v>
      </c>
      <c r="H13" s="313">
        <f>SWO!BQ9</f>
        <v>0</v>
      </c>
      <c r="I13" s="313">
        <f>SWO!BR9</f>
        <v>0</v>
      </c>
      <c r="J13" s="313">
        <f>SWO!BS9</f>
        <v>0</v>
      </c>
      <c r="K13" s="313">
        <f>SWO!BT9</f>
        <v>0</v>
      </c>
      <c r="L13" s="313">
        <f>SWO!BU9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SWO!BW9</f>
        <v>0</v>
      </c>
      <c r="E14" s="312">
        <f>SWO!BX9</f>
        <v>0</v>
      </c>
      <c r="F14" s="312">
        <f>SWO!BY9</f>
        <v>0</v>
      </c>
      <c r="G14" s="313">
        <f>SWO!BZ9</f>
        <v>0</v>
      </c>
      <c r="H14" s="313">
        <f>SWO!CA9</f>
        <v>0</v>
      </c>
      <c r="I14" s="313">
        <f>SWO!CB9</f>
        <v>0</v>
      </c>
      <c r="J14" s="313">
        <f>SWO!CC9</f>
        <v>0</v>
      </c>
      <c r="K14" s="313">
        <f>SWO!CD9</f>
        <v>0</v>
      </c>
      <c r="L14" s="313">
        <f>SWO!CE9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SWO!CG9</f>
        <v>0</v>
      </c>
      <c r="E15" s="312">
        <f>SWO!CH9</f>
        <v>0</v>
      </c>
      <c r="F15" s="312">
        <f>SWO!CI9</f>
        <v>0</v>
      </c>
      <c r="G15" s="313">
        <f>SWO!CJ9</f>
        <v>0</v>
      </c>
      <c r="H15" s="313">
        <f>SWO!CK9</f>
        <v>0</v>
      </c>
      <c r="I15" s="313">
        <f>SWO!CL9</f>
        <v>0</v>
      </c>
      <c r="J15" s="313">
        <f>SWO!CM9</f>
        <v>0</v>
      </c>
      <c r="K15" s="313">
        <f>SWO!CN9</f>
        <v>0</v>
      </c>
      <c r="L15" s="313">
        <f>SWO!CO9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SWO!CQ9</f>
        <v>0</v>
      </c>
      <c r="E16" s="312">
        <f>SWO!CR9</f>
        <v>0</v>
      </c>
      <c r="F16" s="312">
        <f>SWO!CS9</f>
        <v>0</v>
      </c>
      <c r="G16" s="313">
        <f>SWO!CT9</f>
        <v>0</v>
      </c>
      <c r="H16" s="313">
        <f>SWO!CU9</f>
        <v>0</v>
      </c>
      <c r="I16" s="313">
        <f>SWO!CV9</f>
        <v>0</v>
      </c>
      <c r="J16" s="313">
        <f>SWO!CW9</f>
        <v>0</v>
      </c>
      <c r="K16" s="313">
        <f>SWO!CX9</f>
        <v>0</v>
      </c>
      <c r="L16" s="313">
        <f>SWO!CY9</f>
        <v>183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SWO!DA9</f>
        <v>0</v>
      </c>
      <c r="E17" s="312">
        <f>SWO!DB9</f>
        <v>0</v>
      </c>
      <c r="F17" s="312">
        <f>SWO!DC9</f>
        <v>0</v>
      </c>
      <c r="G17" s="313">
        <f>SWO!DD9</f>
        <v>0</v>
      </c>
      <c r="H17" s="313">
        <f>SWO!DE9</f>
        <v>0</v>
      </c>
      <c r="I17" s="313">
        <f>SWO!DF9</f>
        <v>0</v>
      </c>
      <c r="J17" s="313">
        <f>SWO!DG9</f>
        <v>0</v>
      </c>
      <c r="K17" s="313">
        <f>SWO!DH9</f>
        <v>0</v>
      </c>
      <c r="L17" s="313">
        <f>SWO!DI9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SWO!DK9</f>
        <v>0</v>
      </c>
      <c r="E18" s="312">
        <f>SWO!DL9</f>
        <v>0</v>
      </c>
      <c r="F18" s="312">
        <f>SWO!DM9</f>
        <v>0</v>
      </c>
      <c r="G18" s="313">
        <f>SWO!DN9</f>
        <v>0</v>
      </c>
      <c r="H18" s="313">
        <f>SWO!DO9</f>
        <v>0</v>
      </c>
      <c r="I18" s="313">
        <f>SWO!DP9</f>
        <v>0</v>
      </c>
      <c r="J18" s="313">
        <f>SWO!DQ9</f>
        <v>0</v>
      </c>
      <c r="K18" s="313">
        <f>SWO!DR9</f>
        <v>0</v>
      </c>
      <c r="L18" s="313">
        <f>SWO!DS9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SWO!DU9</f>
        <v>0</v>
      </c>
      <c r="E19" s="312">
        <f>SWO!DV9</f>
        <v>0</v>
      </c>
      <c r="F19" s="312">
        <f>SWO!DW9</f>
        <v>0</v>
      </c>
      <c r="G19" s="313">
        <f>SWO!DX9</f>
        <v>0</v>
      </c>
      <c r="H19" s="313">
        <f>SWO!DY9</f>
        <v>0</v>
      </c>
      <c r="I19" s="313">
        <f>SWO!DZ9</f>
        <v>0</v>
      </c>
      <c r="J19" s="313">
        <f>SWO!EA9</f>
        <v>0</v>
      </c>
      <c r="K19" s="313">
        <f>SWO!EB9</f>
        <v>0</v>
      </c>
      <c r="L19" s="313">
        <f>SWO!EC9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SWO!EE9</f>
        <v>0</v>
      </c>
      <c r="E20" s="312">
        <f>SWO!EF9</f>
        <v>0</v>
      </c>
      <c r="F20" s="312">
        <f>SWO!EG9</f>
        <v>0</v>
      </c>
      <c r="G20" s="313">
        <f>SWO!EH9</f>
        <v>0</v>
      </c>
      <c r="H20" s="313">
        <f>SWO!EI9</f>
        <v>0</v>
      </c>
      <c r="I20" s="313">
        <f>SWO!EJ9</f>
        <v>0</v>
      </c>
      <c r="J20" s="313">
        <f>SWO!EK9</f>
        <v>0</v>
      </c>
      <c r="K20" s="313">
        <f>SWO!EL9</f>
        <v>0</v>
      </c>
      <c r="L20" s="313">
        <f>SWO!EM9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SWO!EO9</f>
        <v>0</v>
      </c>
      <c r="E21" s="312">
        <f>SWO!EP9</f>
        <v>0</v>
      </c>
      <c r="F21" s="312">
        <f>SWO!EQ9</f>
        <v>0</v>
      </c>
      <c r="G21" s="313">
        <f>SWO!ER9</f>
        <v>0</v>
      </c>
      <c r="H21" s="313">
        <f>SWO!ES9</f>
        <v>0</v>
      </c>
      <c r="I21" s="313">
        <f>SWO!ET9</f>
        <v>0</v>
      </c>
      <c r="J21" s="313">
        <f>SWO!EU9</f>
        <v>0</v>
      </c>
      <c r="K21" s="313">
        <f>SWO!EV9</f>
        <v>0</v>
      </c>
      <c r="L21" s="313">
        <f>SWO!EW9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SWO!EY9</f>
        <v>0</v>
      </c>
      <c r="E22" s="312">
        <f>SWO!EZ9</f>
        <v>0</v>
      </c>
      <c r="F22" s="312">
        <f>SWO!FA9</f>
        <v>0</v>
      </c>
      <c r="G22" s="313">
        <f>SWO!FB9</f>
        <v>0</v>
      </c>
      <c r="H22" s="313">
        <f>SWO!FC9</f>
        <v>0</v>
      </c>
      <c r="I22" s="313">
        <f>SWO!FD9</f>
        <v>0</v>
      </c>
      <c r="J22" s="313">
        <f>SWO!FE9</f>
        <v>0</v>
      </c>
      <c r="K22" s="313">
        <f>SWO!FF9</f>
        <v>0</v>
      </c>
      <c r="L22" s="313">
        <f>SWO!FG9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SWO!FI9</f>
        <v>0</v>
      </c>
      <c r="E23" s="312">
        <f>SWO!FJ9</f>
        <v>0</v>
      </c>
      <c r="F23" s="312">
        <f>SWO!FK9</f>
        <v>0</v>
      </c>
      <c r="G23" s="313">
        <f>SWO!FL9</f>
        <v>0</v>
      </c>
      <c r="H23" s="313">
        <f>SWO!FM9</f>
        <v>0</v>
      </c>
      <c r="I23" s="313">
        <f>SWO!FN9</f>
        <v>0</v>
      </c>
      <c r="J23" s="313">
        <f>SWO!FO9</f>
        <v>0</v>
      </c>
      <c r="K23" s="313">
        <f>SWO!FP9</f>
        <v>0</v>
      </c>
      <c r="L23" s="313">
        <f>SWO!FQ9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SWO!FS9</f>
        <v>0</v>
      </c>
      <c r="E24" s="312">
        <f>SWO!FT9</f>
        <v>0</v>
      </c>
      <c r="F24" s="312">
        <f>SWO!FU9</f>
        <v>0</v>
      </c>
      <c r="G24" s="313">
        <f>SWO!FV9</f>
        <v>0</v>
      </c>
      <c r="H24" s="313">
        <f>SWO!FW9</f>
        <v>0</v>
      </c>
      <c r="I24" s="313">
        <f>SWO!FX9</f>
        <v>0</v>
      </c>
      <c r="J24" s="313">
        <f>SWO!FY9</f>
        <v>0</v>
      </c>
      <c r="K24" s="313">
        <f>SWO!FZ9</f>
        <v>0</v>
      </c>
      <c r="L24" s="313">
        <f>SWO!GA9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SWO!GC9</f>
        <v>0</v>
      </c>
      <c r="E25" s="312">
        <f>SWO!GD9</f>
        <v>0</v>
      </c>
      <c r="F25" s="312">
        <f>SWO!GE9</f>
        <v>0</v>
      </c>
      <c r="G25" s="313">
        <f>SWO!GF9</f>
        <v>0</v>
      </c>
      <c r="H25" s="313">
        <f>SWO!GG9</f>
        <v>0</v>
      </c>
      <c r="I25" s="313">
        <f>SWO!GH9</f>
        <v>0</v>
      </c>
      <c r="J25" s="313">
        <f>SWO!GI9</f>
        <v>0</v>
      </c>
      <c r="K25" s="313">
        <f>SWO!GJ9</f>
        <v>0</v>
      </c>
      <c r="L25" s="313">
        <f>SWO!GK9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SWO!GM9</f>
        <v>0</v>
      </c>
      <c r="E26" s="312">
        <f>SWO!GN9</f>
        <v>0</v>
      </c>
      <c r="F26" s="312">
        <f>SWO!GO9</f>
        <v>0</v>
      </c>
      <c r="G26" s="313">
        <f>SWO!GP9</f>
        <v>0</v>
      </c>
      <c r="H26" s="313">
        <f>SWO!GQ9</f>
        <v>0</v>
      </c>
      <c r="I26" s="313">
        <f>SWO!GR9</f>
        <v>0</v>
      </c>
      <c r="J26" s="313">
        <f>SWO!GS9</f>
        <v>0</v>
      </c>
      <c r="K26" s="313">
        <f>SWO!GT9</f>
        <v>0</v>
      </c>
      <c r="L26" s="313">
        <f>SWO!GU9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SWO!GW9</f>
        <v>0</v>
      </c>
      <c r="E27" s="312">
        <f>SWO!GX9</f>
        <v>0</v>
      </c>
      <c r="F27" s="312">
        <f>SWO!GY9</f>
        <v>0</v>
      </c>
      <c r="G27" s="313">
        <f>SWO!GZ9</f>
        <v>0</v>
      </c>
      <c r="H27" s="313">
        <f>SWO!HA9</f>
        <v>0</v>
      </c>
      <c r="I27" s="313">
        <f>SWO!HB9</f>
        <v>0</v>
      </c>
      <c r="J27" s="313">
        <f>SWO!HC9</f>
        <v>0</v>
      </c>
      <c r="K27" s="313">
        <f>SWO!HD9</f>
        <v>0</v>
      </c>
      <c r="L27" s="313">
        <f>SWO!HE9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SWO!HG9</f>
        <v>0</v>
      </c>
      <c r="E28" s="312">
        <f>SWO!HH9</f>
        <v>0</v>
      </c>
      <c r="F28" s="312">
        <f>SWO!HI9</f>
        <v>0</v>
      </c>
      <c r="G28" s="313">
        <f>SWO!HJ9</f>
        <v>0</v>
      </c>
      <c r="H28" s="313">
        <f>SWO!HK9</f>
        <v>0</v>
      </c>
      <c r="I28" s="313">
        <f>SWO!HL9</f>
        <v>0</v>
      </c>
      <c r="J28" s="313">
        <f>SWO!HM9</f>
        <v>0</v>
      </c>
      <c r="K28" s="313">
        <f>SWO!HN9</f>
        <v>0</v>
      </c>
      <c r="L28" s="313">
        <f>SWO!HO9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SWO!HQ9</f>
        <v>0</v>
      </c>
      <c r="E29" s="312">
        <f>SWO!HR9</f>
        <v>0</v>
      </c>
      <c r="F29" s="312">
        <f>SWO!HS9</f>
        <v>0</v>
      </c>
      <c r="G29" s="313">
        <f>SWO!HT9</f>
        <v>0</v>
      </c>
      <c r="H29" s="313">
        <f>SWO!HU9</f>
        <v>0</v>
      </c>
      <c r="I29" s="313">
        <f>SWO!HV9</f>
        <v>0</v>
      </c>
      <c r="J29" s="313">
        <f>SWO!HW9</f>
        <v>0</v>
      </c>
      <c r="K29" s="313">
        <f>SWO!HX9</f>
        <v>0</v>
      </c>
      <c r="L29" s="313">
        <f>SWO!HY9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SWO!IA9</f>
        <v>0</v>
      </c>
      <c r="E30" s="312">
        <f>SWO!IB9</f>
        <v>0</v>
      </c>
      <c r="F30" s="312">
        <f>SWO!IC9</f>
        <v>0</v>
      </c>
      <c r="G30" s="313">
        <f>SWO!ID9</f>
        <v>0</v>
      </c>
      <c r="H30" s="313">
        <f>SWO!IE9</f>
        <v>0</v>
      </c>
      <c r="I30" s="313">
        <f>SWO!IF9</f>
        <v>0</v>
      </c>
      <c r="J30" s="313">
        <f>SWO!IG9</f>
        <v>0</v>
      </c>
      <c r="K30" s="313">
        <f>SWO!IH9</f>
        <v>0</v>
      </c>
      <c r="L30" s="313">
        <f>SWO!II9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SWO!IK9</f>
        <v>0</v>
      </c>
      <c r="E31" s="312">
        <f>SWO!IL9</f>
        <v>0</v>
      </c>
      <c r="F31" s="312">
        <f>SWO!IM9</f>
        <v>0</v>
      </c>
      <c r="G31" s="313">
        <f>SWO!IN9</f>
        <v>0</v>
      </c>
      <c r="H31" s="313">
        <f>SWO!IO9</f>
        <v>0</v>
      </c>
      <c r="I31" s="313">
        <f>SWO!IP9</f>
        <v>0</v>
      </c>
      <c r="J31" s="313">
        <f>SWO!IQ9</f>
        <v>0</v>
      </c>
      <c r="K31" s="313">
        <f>SWO!IR9</f>
        <v>0</v>
      </c>
      <c r="L31" s="313">
        <f>SWO!IS9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SWO!IU9</f>
        <v>0</v>
      </c>
      <c r="E32" s="312">
        <f>SWO!IV9</f>
        <v>0</v>
      </c>
      <c r="F32" s="312">
        <f>SWO!IW9</f>
        <v>0</v>
      </c>
      <c r="G32" s="313">
        <f>SWO!IX9</f>
        <v>0</v>
      </c>
      <c r="H32" s="313">
        <f>SWO!IY9</f>
        <v>0</v>
      </c>
      <c r="I32" s="313">
        <f>SWO!IZ9</f>
        <v>0</v>
      </c>
      <c r="J32" s="313">
        <f>SWO!JA9</f>
        <v>0</v>
      </c>
      <c r="K32" s="313">
        <f>SWO!JB9</f>
        <v>0</v>
      </c>
      <c r="L32" s="313">
        <f>SWO!JC9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SWO!JE9</f>
        <v>0</v>
      </c>
      <c r="E33" s="312">
        <f>SWO!JF9</f>
        <v>0</v>
      </c>
      <c r="F33" s="312">
        <f>SWO!JG9</f>
        <v>0</v>
      </c>
      <c r="G33" s="313">
        <f>SWO!JH9</f>
        <v>0</v>
      </c>
      <c r="H33" s="313">
        <f>SWO!JI9</f>
        <v>0</v>
      </c>
      <c r="I33" s="313">
        <f>SWO!JJ9</f>
        <v>0</v>
      </c>
      <c r="J33" s="313">
        <f>SWO!JK9</f>
        <v>0</v>
      </c>
      <c r="K33" s="313">
        <f>SWO!JL9</f>
        <v>0</v>
      </c>
      <c r="L33" s="313">
        <f>SWO!JM9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SWO!JO9</f>
        <v>0</v>
      </c>
      <c r="E34" s="312">
        <f>SWO!JP9</f>
        <v>0</v>
      </c>
      <c r="F34" s="312">
        <f>SWO!JQ9</f>
        <v>0</v>
      </c>
      <c r="G34" s="313">
        <f>SWO!JR9</f>
        <v>0</v>
      </c>
      <c r="H34" s="313">
        <f>SWO!JS9</f>
        <v>0</v>
      </c>
      <c r="I34" s="313">
        <f>SWO!JT9</f>
        <v>0</v>
      </c>
      <c r="J34" s="313">
        <f>SWO!JU9</f>
        <v>0</v>
      </c>
      <c r="K34" s="313">
        <f>SWO!JV9</f>
        <v>0</v>
      </c>
      <c r="L34" s="313">
        <f>SWO!JW9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SWO!JY9</f>
        <v>0</v>
      </c>
      <c r="E35" s="312">
        <f>SWO!JZ9</f>
        <v>0</v>
      </c>
      <c r="F35" s="312">
        <f>SWO!KA9</f>
        <v>0</v>
      </c>
      <c r="G35" s="313">
        <f>SWO!KB9</f>
        <v>0</v>
      </c>
      <c r="H35" s="313">
        <f>SWO!KC9</f>
        <v>0</v>
      </c>
      <c r="I35" s="313">
        <f>SWO!KD9</f>
        <v>0</v>
      </c>
      <c r="J35" s="313">
        <f>SWO!KE9</f>
        <v>0</v>
      </c>
      <c r="K35" s="313">
        <f>SWO!KF9</f>
        <v>0</v>
      </c>
      <c r="L35" s="313">
        <f>SWO!KG9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SWO!KI9</f>
        <v>0</v>
      </c>
      <c r="E36" s="312">
        <f>SWO!KJ9</f>
        <v>0</v>
      </c>
      <c r="F36" s="312">
        <f>SWO!KK9</f>
        <v>0</v>
      </c>
      <c r="G36" s="313">
        <f>SWO!KL9</f>
        <v>0</v>
      </c>
      <c r="H36" s="313">
        <f>SWO!KM9</f>
        <v>0</v>
      </c>
      <c r="I36" s="313">
        <f>SWO!KN9</f>
        <v>0</v>
      </c>
      <c r="J36" s="313">
        <f>SWO!KO9</f>
        <v>0</v>
      </c>
      <c r="K36" s="313">
        <f>SWO!KP9</f>
        <v>0</v>
      </c>
      <c r="L36" s="313">
        <f>SWO!KQ9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SWO!KS9</f>
        <v>0</v>
      </c>
      <c r="E37" s="312">
        <f>SWO!KT9</f>
        <v>0</v>
      </c>
      <c r="F37" s="312">
        <f>SWO!KU9</f>
        <v>0</v>
      </c>
      <c r="G37" s="313">
        <f>SWO!KV9</f>
        <v>0</v>
      </c>
      <c r="H37" s="313">
        <f>SWO!KW9</f>
        <v>0</v>
      </c>
      <c r="I37" s="313">
        <f>SWO!KX9</f>
        <v>0</v>
      </c>
      <c r="J37" s="313">
        <f>SWO!KY9</f>
        <v>0</v>
      </c>
      <c r="K37" s="313">
        <f>SWO!KZ9</f>
        <v>0</v>
      </c>
      <c r="L37" s="313">
        <f>SWO!LA9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SWO!LC9</f>
        <v>0</v>
      </c>
      <c r="E38" s="312">
        <f>SWO!LD9</f>
        <v>0</v>
      </c>
      <c r="F38" s="312">
        <f>SWO!LE9</f>
        <v>0</v>
      </c>
      <c r="G38" s="313">
        <f>SWO!LF9</f>
        <v>0</v>
      </c>
      <c r="H38" s="313">
        <f>SWO!LG9</f>
        <v>0</v>
      </c>
      <c r="I38" s="313">
        <f>SWO!LH9</f>
        <v>0</v>
      </c>
      <c r="J38" s="313">
        <f>SWO!LI9</f>
        <v>0</v>
      </c>
      <c r="K38" s="313">
        <f>SWO!LJ9</f>
        <v>0</v>
      </c>
      <c r="L38" s="313">
        <f>SWO!LK9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SWO!LM9</f>
        <v>0</v>
      </c>
      <c r="E39" s="312">
        <f>SWO!LN9</f>
        <v>0</v>
      </c>
      <c r="F39" s="312">
        <f>SWO!LO9</f>
        <v>0</v>
      </c>
      <c r="G39" s="313">
        <f>SWO!LP9</f>
        <v>0</v>
      </c>
      <c r="H39" s="313">
        <f>SWO!LQ9</f>
        <v>0</v>
      </c>
      <c r="I39" s="313">
        <f>SWO!LR9</f>
        <v>0</v>
      </c>
      <c r="J39" s="313">
        <f>SWO!LS9</f>
        <v>0</v>
      </c>
      <c r="K39" s="313">
        <f>SWO!LT9</f>
        <v>0</v>
      </c>
      <c r="L39" s="313">
        <f>SWO!LU9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04">
        <f t="shared" si="2"/>
        <v>0</v>
      </c>
      <c r="H40" s="304">
        <f t="shared" si="2"/>
        <v>0</v>
      </c>
      <c r="I40" s="304">
        <f t="shared" si="2"/>
        <v>0</v>
      </c>
      <c r="J40" s="304">
        <f t="shared" si="2"/>
        <v>0</v>
      </c>
      <c r="K40" s="304">
        <f t="shared" si="2"/>
        <v>0</v>
      </c>
      <c r="L40" s="304">
        <f t="shared" si="2"/>
        <v>183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SWO!MQ9</f>
        <v>0</v>
      </c>
      <c r="E41" s="307">
        <f>SWO!MR9</f>
        <v>0</v>
      </c>
      <c r="F41" s="307">
        <f>SWO!MS9</f>
        <v>0</v>
      </c>
      <c r="G41" s="331">
        <f>SWO!MT9</f>
        <v>0</v>
      </c>
      <c r="H41" s="331">
        <f>SWO!MU9</f>
        <v>0</v>
      </c>
      <c r="I41" s="331">
        <f>SWO!MV9</f>
        <v>0</v>
      </c>
      <c r="J41" s="331">
        <f>SWO!MW9</f>
        <v>0</v>
      </c>
      <c r="K41" s="331">
        <f>SWO!MX9</f>
        <v>0</v>
      </c>
      <c r="L41" s="331">
        <f>SWO!MY9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09">
        <v>0</v>
      </c>
      <c r="E42" s="309">
        <v>0</v>
      </c>
      <c r="F42" s="309">
        <v>0</v>
      </c>
      <c r="G42" s="296">
        <v>0</v>
      </c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11">
        <f t="shared" si="3"/>
        <v>0</v>
      </c>
      <c r="H43" s="311">
        <f t="shared" si="3"/>
        <v>0</v>
      </c>
      <c r="I43" s="311">
        <f t="shared" si="3"/>
        <v>0</v>
      </c>
      <c r="J43" s="311">
        <f t="shared" si="3"/>
        <v>0</v>
      </c>
      <c r="K43" s="311">
        <f t="shared" si="3"/>
        <v>0</v>
      </c>
      <c r="L43" s="311">
        <f t="shared" si="3"/>
        <v>183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'P-75'!A1:N1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340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SWO!E160</f>
        <v>0</v>
      </c>
      <c r="E7" s="313">
        <f>SWO!F160</f>
        <v>0</v>
      </c>
      <c r="F7" s="313">
        <f>SWO!G160</f>
        <v>0</v>
      </c>
      <c r="G7" s="381">
        <f>SWO!H160</f>
        <v>0</v>
      </c>
      <c r="H7" s="381">
        <f>SWO!I160</f>
        <v>0</v>
      </c>
      <c r="I7" s="381">
        <f>SWO!J160</f>
        <v>0</v>
      </c>
      <c r="J7" s="381">
        <f>SWO!K160</f>
        <v>0</v>
      </c>
      <c r="K7" s="381">
        <f>SWO!L160</f>
        <v>0</v>
      </c>
      <c r="L7" s="381">
        <f>SWO!M160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SWO!O160</f>
        <v>0</v>
      </c>
      <c r="E8" s="313">
        <f>SWO!P160</f>
        <v>0</v>
      </c>
      <c r="F8" s="313">
        <f>SWO!Q160</f>
        <v>0</v>
      </c>
      <c r="G8" s="381">
        <f>SWO!R160</f>
        <v>0</v>
      </c>
      <c r="H8" s="381">
        <f>SWO!S160</f>
        <v>0</v>
      </c>
      <c r="I8" s="381">
        <f>SWO!T160</f>
        <v>0</v>
      </c>
      <c r="J8" s="381">
        <f>SWO!U160</f>
        <v>0</v>
      </c>
      <c r="K8" s="381">
        <f>SWO!V160</f>
        <v>0</v>
      </c>
      <c r="L8" s="381">
        <f>SWO!W160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SWO!Y160</f>
        <v>0</v>
      </c>
      <c r="E9" s="313">
        <f>SWO!Z160</f>
        <v>0</v>
      </c>
      <c r="F9" s="313">
        <f>SWO!AA160</f>
        <v>0</v>
      </c>
      <c r="G9" s="381">
        <f>SWO!AB160</f>
        <v>0</v>
      </c>
      <c r="H9" s="381">
        <f>SWO!AC160</f>
        <v>0</v>
      </c>
      <c r="I9" s="381">
        <f>SWO!AD160</f>
        <v>0</v>
      </c>
      <c r="J9" s="381">
        <f>SWO!AE160</f>
        <v>0</v>
      </c>
      <c r="K9" s="381">
        <f>SWO!AF160</f>
        <v>0</v>
      </c>
      <c r="L9" s="381">
        <f>SWO!AG160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SWO!AI160</f>
        <v>0</v>
      </c>
      <c r="E10" s="313">
        <f>SWO!AJ160</f>
        <v>0</v>
      </c>
      <c r="F10" s="313">
        <f>SWO!AK160</f>
        <v>0</v>
      </c>
      <c r="G10" s="381">
        <f>SWO!AL160</f>
        <v>0</v>
      </c>
      <c r="H10" s="381">
        <f>SWO!AM160</f>
        <v>0</v>
      </c>
      <c r="I10" s="381">
        <f>SWO!AN160</f>
        <v>0</v>
      </c>
      <c r="J10" s="381">
        <f>SWO!AO160</f>
        <v>0</v>
      </c>
      <c r="K10" s="381">
        <f>SWO!AP160</f>
        <v>0</v>
      </c>
      <c r="L10" s="381">
        <f>SWO!AQ160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SWO!AS160</f>
        <v>0</v>
      </c>
      <c r="E11" s="313">
        <f>SWO!AT160</f>
        <v>0</v>
      </c>
      <c r="F11" s="313">
        <f>SWO!AU160</f>
        <v>0</v>
      </c>
      <c r="G11" s="381">
        <f>SWO!AV160</f>
        <v>0</v>
      </c>
      <c r="H11" s="381">
        <f>SWO!AW160</f>
        <v>0</v>
      </c>
      <c r="I11" s="381">
        <f>SWO!AX160</f>
        <v>0</v>
      </c>
      <c r="J11" s="381">
        <f>SWO!AY160</f>
        <v>0</v>
      </c>
      <c r="K11" s="381">
        <f>SWO!AZ160</f>
        <v>0</v>
      </c>
      <c r="L11" s="381">
        <f>SWO!BA160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SWO!BC160</f>
        <v>0</v>
      </c>
      <c r="E12" s="313">
        <f>SWO!BD160</f>
        <v>0</v>
      </c>
      <c r="F12" s="313">
        <f>SWO!BE160</f>
        <v>0</v>
      </c>
      <c r="G12" s="381">
        <f>SWO!BF160</f>
        <v>0</v>
      </c>
      <c r="H12" s="381">
        <f>SWO!BG160</f>
        <v>0</v>
      </c>
      <c r="I12" s="381">
        <f>SWO!BH160</f>
        <v>0</v>
      </c>
      <c r="J12" s="381">
        <f>SWO!BI160</f>
        <v>0</v>
      </c>
      <c r="K12" s="381">
        <f>SWO!BJ160</f>
        <v>0</v>
      </c>
      <c r="L12" s="381">
        <f>SWO!BK160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SWO!BM160</f>
        <v>0</v>
      </c>
      <c r="E13" s="313">
        <f>SWO!BN160</f>
        <v>0</v>
      </c>
      <c r="F13" s="313">
        <f>SWO!BO160</f>
        <v>0</v>
      </c>
      <c r="G13" s="381">
        <f>SWO!BP160</f>
        <v>0</v>
      </c>
      <c r="H13" s="381">
        <f>SWO!BQ160</f>
        <v>0</v>
      </c>
      <c r="I13" s="381">
        <f>SWO!BR160</f>
        <v>0</v>
      </c>
      <c r="J13" s="381">
        <f>SWO!BS160</f>
        <v>0</v>
      </c>
      <c r="K13" s="381">
        <f>SWO!BT160</f>
        <v>0</v>
      </c>
      <c r="L13" s="381">
        <f>SWO!BU160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SWO!BW160</f>
        <v>0</v>
      </c>
      <c r="E14" s="313">
        <f>SWO!BX160</f>
        <v>0</v>
      </c>
      <c r="F14" s="313">
        <f>SWO!BY160</f>
        <v>0</v>
      </c>
      <c r="G14" s="381">
        <f>SWO!BZ160</f>
        <v>0</v>
      </c>
      <c r="H14" s="381">
        <f>SWO!CA160</f>
        <v>0</v>
      </c>
      <c r="I14" s="381">
        <f>SWO!CB160</f>
        <v>0</v>
      </c>
      <c r="J14" s="381">
        <f>SWO!CC160</f>
        <v>0</v>
      </c>
      <c r="K14" s="381">
        <f>SWO!CD160</f>
        <v>0</v>
      </c>
      <c r="L14" s="381">
        <f>SWO!CE160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SWO!CG160</f>
        <v>0</v>
      </c>
      <c r="E15" s="313">
        <f>SWO!CH160</f>
        <v>0</v>
      </c>
      <c r="F15" s="313">
        <f>SWO!CI160</f>
        <v>0</v>
      </c>
      <c r="G15" s="381">
        <f>SWO!CJ160</f>
        <v>0</v>
      </c>
      <c r="H15" s="381">
        <f>SWO!CK160</f>
        <v>0</v>
      </c>
      <c r="I15" s="381">
        <f>SWO!CL160</f>
        <v>0</v>
      </c>
      <c r="J15" s="381">
        <f>SWO!CM160</f>
        <v>0</v>
      </c>
      <c r="K15" s="381">
        <f>SWO!CN160</f>
        <v>0</v>
      </c>
      <c r="L15" s="381">
        <f>SWO!CO160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SWO!CQ160</f>
        <v>0</v>
      </c>
      <c r="E16" s="313">
        <f>SWO!CR160</f>
        <v>0</v>
      </c>
      <c r="F16" s="313">
        <f>SWO!CS160</f>
        <v>0</v>
      </c>
      <c r="G16" s="381">
        <f>SWO!CT160</f>
        <v>0</v>
      </c>
      <c r="H16" s="381">
        <f>SWO!CU160</f>
        <v>0</v>
      </c>
      <c r="I16" s="381">
        <f>SWO!CV160</f>
        <v>0</v>
      </c>
      <c r="J16" s="381">
        <f>SWO!CW160</f>
        <v>0</v>
      </c>
      <c r="K16" s="381">
        <f>SWO!CX160</f>
        <v>0</v>
      </c>
      <c r="L16" s="381">
        <f>SWO!CY160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SWO!DA160</f>
        <v>0</v>
      </c>
      <c r="E17" s="313">
        <f>SWO!DB160</f>
        <v>0</v>
      </c>
      <c r="F17" s="313">
        <f>SWO!DC160</f>
        <v>0</v>
      </c>
      <c r="G17" s="381">
        <f>SWO!DD160</f>
        <v>0</v>
      </c>
      <c r="H17" s="381">
        <f>SWO!DE160</f>
        <v>0</v>
      </c>
      <c r="I17" s="381">
        <f>SWO!DF160</f>
        <v>0</v>
      </c>
      <c r="J17" s="381">
        <f>SWO!DG160</f>
        <v>0</v>
      </c>
      <c r="K17" s="381">
        <f>SWO!DH160</f>
        <v>0</v>
      </c>
      <c r="L17" s="381">
        <f>SWO!DI160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SWO!DK160</f>
        <v>0</v>
      </c>
      <c r="E18" s="313">
        <f>SWO!DL160</f>
        <v>0</v>
      </c>
      <c r="F18" s="313">
        <f>SWO!DM160</f>
        <v>0</v>
      </c>
      <c r="G18" s="381">
        <f>SWO!DN160</f>
        <v>0</v>
      </c>
      <c r="H18" s="381">
        <f>SWO!DO160</f>
        <v>0</v>
      </c>
      <c r="I18" s="381">
        <f>SWO!DP160</f>
        <v>0</v>
      </c>
      <c r="J18" s="381">
        <f>SWO!DQ160</f>
        <v>0</v>
      </c>
      <c r="K18" s="381">
        <f>SWO!DR160</f>
        <v>0</v>
      </c>
      <c r="L18" s="381">
        <f>SWO!DS160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SWO!DU160</f>
        <v>0</v>
      </c>
      <c r="E19" s="313">
        <f>SWO!DV160</f>
        <v>0</v>
      </c>
      <c r="F19" s="313">
        <f>SWO!DW160</f>
        <v>0</v>
      </c>
      <c r="G19" s="381">
        <f>SWO!DX160</f>
        <v>0</v>
      </c>
      <c r="H19" s="381">
        <f>SWO!DY160</f>
        <v>0</v>
      </c>
      <c r="I19" s="381">
        <f>SWO!DZ160</f>
        <v>0</v>
      </c>
      <c r="J19" s="381">
        <f>SWO!EA160</f>
        <v>0</v>
      </c>
      <c r="K19" s="381">
        <f>SWO!EB160</f>
        <v>0</v>
      </c>
      <c r="L19" s="381">
        <f>SWO!EC160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SWO!EE160</f>
        <v>0</v>
      </c>
      <c r="E20" s="313">
        <f>SWO!EF160</f>
        <v>0</v>
      </c>
      <c r="F20" s="313">
        <f>SWO!EG160</f>
        <v>0</v>
      </c>
      <c r="G20" s="381">
        <f>SWO!EH160</f>
        <v>0</v>
      </c>
      <c r="H20" s="381">
        <f>SWO!EI160</f>
        <v>0</v>
      </c>
      <c r="I20" s="381">
        <f>SWO!EJ160</f>
        <v>0</v>
      </c>
      <c r="J20" s="381">
        <f>SWO!EK160</f>
        <v>0</v>
      </c>
      <c r="K20" s="381">
        <f>SWO!EL160</f>
        <v>0</v>
      </c>
      <c r="L20" s="381">
        <f>SWO!EM160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SWO!EO160</f>
        <v>0</v>
      </c>
      <c r="E21" s="313">
        <f>SWO!EP160</f>
        <v>0</v>
      </c>
      <c r="F21" s="313">
        <f>SWO!EQ160</f>
        <v>0</v>
      </c>
      <c r="G21" s="381">
        <f>SWO!ER160</f>
        <v>0</v>
      </c>
      <c r="H21" s="381">
        <f>SWO!ES160</f>
        <v>0</v>
      </c>
      <c r="I21" s="381">
        <f>SWO!ET160</f>
        <v>0</v>
      </c>
      <c r="J21" s="381">
        <f>SWO!EU160</f>
        <v>0</v>
      </c>
      <c r="K21" s="381">
        <f>SWO!EV160</f>
        <v>0</v>
      </c>
      <c r="L21" s="381">
        <f>SWO!EW160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SWO!EY160</f>
        <v>0</v>
      </c>
      <c r="E22" s="313">
        <f>SWO!EZ160</f>
        <v>0</v>
      </c>
      <c r="F22" s="313">
        <f>SWO!FA160</f>
        <v>0</v>
      </c>
      <c r="G22" s="381">
        <f>SWO!FB160</f>
        <v>0</v>
      </c>
      <c r="H22" s="381">
        <f>SWO!FC160</f>
        <v>0</v>
      </c>
      <c r="I22" s="381">
        <f>SWO!FD160</f>
        <v>0</v>
      </c>
      <c r="J22" s="381">
        <f>SWO!FE160</f>
        <v>0</v>
      </c>
      <c r="K22" s="381">
        <f>SWO!FF160</f>
        <v>0</v>
      </c>
      <c r="L22" s="381">
        <f>SWO!FG160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SWO!FI160</f>
        <v>0</v>
      </c>
      <c r="E23" s="313">
        <f>SWO!FJ160</f>
        <v>0</v>
      </c>
      <c r="F23" s="313">
        <f>SWO!FK160</f>
        <v>0</v>
      </c>
      <c r="G23" s="381">
        <f>SWO!FL160</f>
        <v>0</v>
      </c>
      <c r="H23" s="381">
        <f>SWO!FM160</f>
        <v>0</v>
      </c>
      <c r="I23" s="381">
        <f>SWO!FN160</f>
        <v>0</v>
      </c>
      <c r="J23" s="381">
        <f>SWO!FO160</f>
        <v>0</v>
      </c>
      <c r="K23" s="381">
        <f>SWO!FP160</f>
        <v>0</v>
      </c>
      <c r="L23" s="381">
        <f>SWO!FQ160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SWO!FS160</f>
        <v>0</v>
      </c>
      <c r="E24" s="313">
        <f>SWO!FT160</f>
        <v>0</v>
      </c>
      <c r="F24" s="313">
        <f>SWO!FU160</f>
        <v>0</v>
      </c>
      <c r="G24" s="381">
        <f>SWO!FV160</f>
        <v>0</v>
      </c>
      <c r="H24" s="381">
        <f>SWO!FW160</f>
        <v>0</v>
      </c>
      <c r="I24" s="381">
        <f>SWO!FX160</f>
        <v>0</v>
      </c>
      <c r="J24" s="381">
        <f>SWO!FY160</f>
        <v>0</v>
      </c>
      <c r="K24" s="381">
        <f>SWO!FZ160</f>
        <v>0</v>
      </c>
      <c r="L24" s="381">
        <f>SWO!GA160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SWO!GC160</f>
        <v>0</v>
      </c>
      <c r="E25" s="313">
        <f>SWO!GD160</f>
        <v>0</v>
      </c>
      <c r="F25" s="313">
        <f>SWO!GE160</f>
        <v>0</v>
      </c>
      <c r="G25" s="381">
        <f>SWO!GF160</f>
        <v>0</v>
      </c>
      <c r="H25" s="381">
        <f>SWO!GG160</f>
        <v>0</v>
      </c>
      <c r="I25" s="381">
        <f>SWO!GH160</f>
        <v>0</v>
      </c>
      <c r="J25" s="381">
        <f>SWO!GI160</f>
        <v>0</v>
      </c>
      <c r="K25" s="381">
        <f>SWO!GJ160</f>
        <v>0</v>
      </c>
      <c r="L25" s="381">
        <f>SWO!GK160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SWO!GM160</f>
        <v>0</v>
      </c>
      <c r="E26" s="313">
        <f>SWO!GN160</f>
        <v>0</v>
      </c>
      <c r="F26" s="313">
        <f>SWO!GO160</f>
        <v>0</v>
      </c>
      <c r="G26" s="381">
        <f>SWO!GP160</f>
        <v>0</v>
      </c>
      <c r="H26" s="381">
        <f>SWO!GQ160</f>
        <v>0</v>
      </c>
      <c r="I26" s="381">
        <f>SWO!GR160</f>
        <v>0</v>
      </c>
      <c r="J26" s="381">
        <f>SWO!GS160</f>
        <v>0</v>
      </c>
      <c r="K26" s="381">
        <f>SWO!GT160</f>
        <v>0</v>
      </c>
      <c r="L26" s="381">
        <f>SWO!GU160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SWO!GW160</f>
        <v>0</v>
      </c>
      <c r="E27" s="313">
        <f>SWO!GX160</f>
        <v>0</v>
      </c>
      <c r="F27" s="313">
        <f>SWO!GY160</f>
        <v>0</v>
      </c>
      <c r="G27" s="381">
        <f>SWO!GZ160</f>
        <v>0</v>
      </c>
      <c r="H27" s="381">
        <f>SWO!HA160</f>
        <v>0</v>
      </c>
      <c r="I27" s="381">
        <f>SWO!HB160</f>
        <v>0</v>
      </c>
      <c r="J27" s="381">
        <f>SWO!HC160</f>
        <v>0</v>
      </c>
      <c r="K27" s="381">
        <f>SWO!HD160</f>
        <v>0</v>
      </c>
      <c r="L27" s="381">
        <f>SWO!HE160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SWO!HG160</f>
        <v>0</v>
      </c>
      <c r="E28" s="313">
        <f>SWO!HH160</f>
        <v>0</v>
      </c>
      <c r="F28" s="313">
        <f>SWO!HI160</f>
        <v>0</v>
      </c>
      <c r="G28" s="381">
        <f>SWO!HJ160</f>
        <v>0</v>
      </c>
      <c r="H28" s="381">
        <f>SWO!HK160</f>
        <v>0</v>
      </c>
      <c r="I28" s="381">
        <f>SWO!HL160</f>
        <v>0</v>
      </c>
      <c r="J28" s="381">
        <f>SWO!HM160</f>
        <v>0</v>
      </c>
      <c r="K28" s="381">
        <f>SWO!HN160</f>
        <v>0</v>
      </c>
      <c r="L28" s="381">
        <f>SWO!HO160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SWO!HQ160</f>
        <v>0</v>
      </c>
      <c r="E29" s="313">
        <f>SWO!HR160</f>
        <v>0</v>
      </c>
      <c r="F29" s="313">
        <f>SWO!HS160</f>
        <v>0</v>
      </c>
      <c r="G29" s="381">
        <f>SWO!HT160</f>
        <v>0</v>
      </c>
      <c r="H29" s="381">
        <f>SWO!HU160</f>
        <v>0</v>
      </c>
      <c r="I29" s="381">
        <f>SWO!HV160</f>
        <v>0</v>
      </c>
      <c r="J29" s="381">
        <f>SWO!HW160</f>
        <v>0</v>
      </c>
      <c r="K29" s="381">
        <f>SWO!HX160</f>
        <v>0</v>
      </c>
      <c r="L29" s="381">
        <f>SWO!HY160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SWO!IA160</f>
        <v>0</v>
      </c>
      <c r="E30" s="313">
        <f>SWO!IB160</f>
        <v>0</v>
      </c>
      <c r="F30" s="313">
        <f>SWO!IC160</f>
        <v>0</v>
      </c>
      <c r="G30" s="381">
        <f>SWO!ID160</f>
        <v>0</v>
      </c>
      <c r="H30" s="381">
        <f>SWO!IE160</f>
        <v>0</v>
      </c>
      <c r="I30" s="381">
        <f>SWO!IF160</f>
        <v>0</v>
      </c>
      <c r="J30" s="381">
        <f>SWO!IG160</f>
        <v>0</v>
      </c>
      <c r="K30" s="381">
        <f>SWO!IH160</f>
        <v>0</v>
      </c>
      <c r="L30" s="381">
        <f>SWO!II160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SWO!IK160</f>
        <v>0</v>
      </c>
      <c r="E31" s="313">
        <f>SWO!IL160</f>
        <v>0</v>
      </c>
      <c r="F31" s="313">
        <f>SWO!IM160</f>
        <v>0</v>
      </c>
      <c r="G31" s="381">
        <f>SWO!IN160</f>
        <v>0</v>
      </c>
      <c r="H31" s="381">
        <f>SWO!IO160</f>
        <v>0</v>
      </c>
      <c r="I31" s="381">
        <f>SWO!IP160</f>
        <v>0</v>
      </c>
      <c r="J31" s="381">
        <f>SWO!IQ160</f>
        <v>0</v>
      </c>
      <c r="K31" s="381">
        <f>SWO!IR160</f>
        <v>0</v>
      </c>
      <c r="L31" s="381">
        <f>SWO!IS160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SWO!IU160</f>
        <v>0</v>
      </c>
      <c r="E32" s="313">
        <f>SWO!IV160</f>
        <v>0</v>
      </c>
      <c r="F32" s="313">
        <f>SWO!IW160</f>
        <v>0</v>
      </c>
      <c r="G32" s="381">
        <f>SWO!IX160</f>
        <v>0</v>
      </c>
      <c r="H32" s="381">
        <f>SWO!IY160</f>
        <v>0</v>
      </c>
      <c r="I32" s="381">
        <f>SWO!IZ160</f>
        <v>0</v>
      </c>
      <c r="J32" s="381">
        <f>SWO!JA160</f>
        <v>0</v>
      </c>
      <c r="K32" s="381">
        <f>SWO!JB160</f>
        <v>0</v>
      </c>
      <c r="L32" s="381">
        <f>SWO!JC160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SWO!JE160</f>
        <v>0</v>
      </c>
      <c r="E33" s="313">
        <f>SWO!JF160</f>
        <v>0</v>
      </c>
      <c r="F33" s="313">
        <f>SWO!JG160</f>
        <v>0</v>
      </c>
      <c r="G33" s="381">
        <f>SWO!JH160</f>
        <v>0</v>
      </c>
      <c r="H33" s="381">
        <f>SWO!JI160</f>
        <v>0</v>
      </c>
      <c r="I33" s="381">
        <f>SWO!JJ160</f>
        <v>0</v>
      </c>
      <c r="J33" s="381">
        <f>SWO!JK160</f>
        <v>0</v>
      </c>
      <c r="K33" s="381">
        <f>SWO!JL160</f>
        <v>0</v>
      </c>
      <c r="L33" s="381">
        <f>SWO!JM160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SWO!JO160</f>
        <v>0</v>
      </c>
      <c r="E34" s="313">
        <f>SWO!JP160</f>
        <v>0</v>
      </c>
      <c r="F34" s="313">
        <f>SWO!JQ160</f>
        <v>0</v>
      </c>
      <c r="G34" s="381">
        <f>SWO!JR160</f>
        <v>0</v>
      </c>
      <c r="H34" s="381">
        <f>SWO!JS160</f>
        <v>0</v>
      </c>
      <c r="I34" s="381">
        <f>SWO!JT160</f>
        <v>0</v>
      </c>
      <c r="J34" s="381">
        <f>SWO!JU160</f>
        <v>0</v>
      </c>
      <c r="K34" s="381">
        <f>SWO!JV160</f>
        <v>0</v>
      </c>
      <c r="L34" s="381">
        <f>SWO!JW160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SWO!JY160</f>
        <v>0</v>
      </c>
      <c r="E35" s="313">
        <f>SWO!JZ160</f>
        <v>0</v>
      </c>
      <c r="F35" s="313">
        <f>SWO!KA160</f>
        <v>0</v>
      </c>
      <c r="G35" s="381">
        <f>SWO!KB160</f>
        <v>0</v>
      </c>
      <c r="H35" s="381">
        <f>SWO!KC160</f>
        <v>0</v>
      </c>
      <c r="I35" s="381">
        <f>SWO!KD160</f>
        <v>0</v>
      </c>
      <c r="J35" s="381">
        <f>SWO!KE160</f>
        <v>0</v>
      </c>
      <c r="K35" s="381">
        <f>SWO!KF160</f>
        <v>0</v>
      </c>
      <c r="L35" s="381">
        <f>SWO!KG160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SWO!KI160</f>
        <v>0</v>
      </c>
      <c r="E36" s="313">
        <f>SWO!KJ160</f>
        <v>0</v>
      </c>
      <c r="F36" s="313">
        <f>SWO!KK160</f>
        <v>0</v>
      </c>
      <c r="G36" s="381">
        <f>SWO!KL160</f>
        <v>0</v>
      </c>
      <c r="H36" s="381">
        <f>SWO!KM160</f>
        <v>0</v>
      </c>
      <c r="I36" s="381">
        <f>SWO!KN160</f>
        <v>0</v>
      </c>
      <c r="J36" s="381">
        <f>SWO!KO160</f>
        <v>0</v>
      </c>
      <c r="K36" s="381">
        <f>SWO!KP160</f>
        <v>0</v>
      </c>
      <c r="L36" s="381">
        <f>SWO!KQ160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SWO!KS160</f>
        <v>0</v>
      </c>
      <c r="E37" s="313">
        <f>SWO!KT160</f>
        <v>0</v>
      </c>
      <c r="F37" s="313">
        <f>SWO!KU160</f>
        <v>0</v>
      </c>
      <c r="G37" s="381">
        <f>SWO!KV160</f>
        <v>0</v>
      </c>
      <c r="H37" s="381">
        <f>SWO!KW160</f>
        <v>0</v>
      </c>
      <c r="I37" s="381">
        <f>SWO!KX160</f>
        <v>0</v>
      </c>
      <c r="J37" s="381">
        <f>SWO!KY160</f>
        <v>0</v>
      </c>
      <c r="K37" s="381">
        <f>SWO!KZ160</f>
        <v>0</v>
      </c>
      <c r="L37" s="381">
        <f>SWO!LA160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SWO!LC160</f>
        <v>0</v>
      </c>
      <c r="E38" s="313">
        <f>SWO!LD160</f>
        <v>0</v>
      </c>
      <c r="F38" s="313">
        <f>SWO!LE160</f>
        <v>0</v>
      </c>
      <c r="G38" s="381">
        <f>SWO!LF160</f>
        <v>0</v>
      </c>
      <c r="H38" s="381">
        <f>SWO!LG160</f>
        <v>0</v>
      </c>
      <c r="I38" s="381">
        <f>SWO!LH160</f>
        <v>0</v>
      </c>
      <c r="J38" s="381">
        <f>SWO!LI160</f>
        <v>0</v>
      </c>
      <c r="K38" s="381">
        <f>SWO!LJ160</f>
        <v>0</v>
      </c>
      <c r="L38" s="381">
        <f>SWO!LK160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SWO!LM160</f>
        <v>0</v>
      </c>
      <c r="E39" s="313">
        <f>SWO!LN160</f>
        <v>0</v>
      </c>
      <c r="F39" s="313">
        <f>SWO!LO160</f>
        <v>0</v>
      </c>
      <c r="G39" s="381">
        <f>SWO!LP160</f>
        <v>0</v>
      </c>
      <c r="H39" s="381">
        <f>SWO!LQ160</f>
        <v>0</v>
      </c>
      <c r="I39" s="381">
        <f>SWO!LR160</f>
        <v>0</v>
      </c>
      <c r="J39" s="381">
        <f>SWO!LS160</f>
        <v>0</v>
      </c>
      <c r="K39" s="381">
        <f>SWO!LT160</f>
        <v>0</v>
      </c>
      <c r="L39" s="381">
        <f>SWO!LU160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SWO!MQ160</f>
        <v>0</v>
      </c>
      <c r="E41" s="331">
        <f>SWO!MR160</f>
        <v>0</v>
      </c>
      <c r="F41" s="331">
        <f>SWO!MS160</f>
        <v>0</v>
      </c>
      <c r="G41" s="383">
        <f>SWO!MT160</f>
        <v>0</v>
      </c>
      <c r="H41" s="383">
        <f>SWO!MU160</f>
        <v>0</v>
      </c>
      <c r="I41" s="383">
        <f>SWO!MV160</f>
        <v>0</v>
      </c>
      <c r="J41" s="383">
        <f>SWO!MW160</f>
        <v>0</v>
      </c>
      <c r="K41" s="383">
        <f>SWO!MX160</f>
        <v>0</v>
      </c>
      <c r="L41" s="383">
        <f>SWO!MY160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'P-75'!A1:N1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341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SWO!E161</f>
        <v>0</v>
      </c>
      <c r="E7" s="313">
        <f>SWO!F161</f>
        <v>0</v>
      </c>
      <c r="F7" s="313">
        <f>SWO!G161</f>
        <v>0</v>
      </c>
      <c r="G7" s="381">
        <f>SWO!H161</f>
        <v>0</v>
      </c>
      <c r="H7" s="381">
        <f>SWO!I161</f>
        <v>0</v>
      </c>
      <c r="I7" s="381">
        <f>SWO!J161</f>
        <v>0</v>
      </c>
      <c r="J7" s="381">
        <f>SWO!K161</f>
        <v>0</v>
      </c>
      <c r="K7" s="381">
        <f>SWO!L161</f>
        <v>0</v>
      </c>
      <c r="L7" s="381">
        <f>SWO!M161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SWO!O161</f>
        <v>0</v>
      </c>
      <c r="E8" s="313">
        <f>SWO!P161</f>
        <v>0</v>
      </c>
      <c r="F8" s="313">
        <f>SWO!Q161</f>
        <v>0</v>
      </c>
      <c r="G8" s="381">
        <f>SWO!R161</f>
        <v>0</v>
      </c>
      <c r="H8" s="381">
        <f>SWO!S161</f>
        <v>0</v>
      </c>
      <c r="I8" s="381">
        <f>SWO!T161</f>
        <v>0</v>
      </c>
      <c r="J8" s="381">
        <f>SWO!U161</f>
        <v>0</v>
      </c>
      <c r="K8" s="381">
        <f>SWO!V161</f>
        <v>0</v>
      </c>
      <c r="L8" s="381">
        <f>SWO!W161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SWO!Y161</f>
        <v>0</v>
      </c>
      <c r="E9" s="313">
        <f>SWO!Z161</f>
        <v>0</v>
      </c>
      <c r="F9" s="313">
        <f>SWO!AA161</f>
        <v>0</v>
      </c>
      <c r="G9" s="381">
        <f>SWO!AB161</f>
        <v>0</v>
      </c>
      <c r="H9" s="381">
        <f>SWO!AC161</f>
        <v>0</v>
      </c>
      <c r="I9" s="381">
        <f>SWO!AD161</f>
        <v>0</v>
      </c>
      <c r="J9" s="381">
        <f>SWO!AE161</f>
        <v>0</v>
      </c>
      <c r="K9" s="381">
        <f>SWO!AF161</f>
        <v>0</v>
      </c>
      <c r="L9" s="381">
        <f>SWO!AG161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SWO!AI161</f>
        <v>0</v>
      </c>
      <c r="E10" s="313">
        <f>SWO!AJ161</f>
        <v>0</v>
      </c>
      <c r="F10" s="313">
        <f>SWO!AK161</f>
        <v>0</v>
      </c>
      <c r="G10" s="381">
        <f>SWO!AL161</f>
        <v>0</v>
      </c>
      <c r="H10" s="381">
        <f>SWO!AM161</f>
        <v>0</v>
      </c>
      <c r="I10" s="381">
        <f>SWO!AN161</f>
        <v>0</v>
      </c>
      <c r="J10" s="381">
        <f>SWO!AO161</f>
        <v>0</v>
      </c>
      <c r="K10" s="381">
        <f>SWO!AP161</f>
        <v>0</v>
      </c>
      <c r="L10" s="381">
        <f>SWO!AQ161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SWO!AS161</f>
        <v>0</v>
      </c>
      <c r="E11" s="313">
        <f>SWO!AT161</f>
        <v>0</v>
      </c>
      <c r="F11" s="313">
        <f>SWO!AU161</f>
        <v>0</v>
      </c>
      <c r="G11" s="381">
        <f>SWO!AV161</f>
        <v>0</v>
      </c>
      <c r="H11" s="381">
        <f>SWO!AW161</f>
        <v>0</v>
      </c>
      <c r="I11" s="381">
        <f>SWO!AX161</f>
        <v>0</v>
      </c>
      <c r="J11" s="381">
        <f>SWO!AY161</f>
        <v>0</v>
      </c>
      <c r="K11" s="381">
        <f>SWO!AZ161</f>
        <v>0</v>
      </c>
      <c r="L11" s="381">
        <f>SWO!BA161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SWO!BC161</f>
        <v>0</v>
      </c>
      <c r="E12" s="313">
        <f>SWO!BD161</f>
        <v>0</v>
      </c>
      <c r="F12" s="313">
        <f>SWO!BE161</f>
        <v>0</v>
      </c>
      <c r="G12" s="381">
        <f>SWO!BF161</f>
        <v>0</v>
      </c>
      <c r="H12" s="381">
        <f>SWO!BG161</f>
        <v>0</v>
      </c>
      <c r="I12" s="381">
        <f>SWO!BH161</f>
        <v>0</v>
      </c>
      <c r="J12" s="381">
        <f>SWO!BI161</f>
        <v>0</v>
      </c>
      <c r="K12" s="381">
        <f>SWO!BJ161</f>
        <v>0</v>
      </c>
      <c r="L12" s="381">
        <f>SWO!BK161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SWO!BM161</f>
        <v>0</v>
      </c>
      <c r="E13" s="313">
        <f>SWO!BN161</f>
        <v>0</v>
      </c>
      <c r="F13" s="313">
        <f>SWO!BO161</f>
        <v>0</v>
      </c>
      <c r="G13" s="381">
        <f>SWO!BP161</f>
        <v>0</v>
      </c>
      <c r="H13" s="381">
        <f>SWO!BQ161</f>
        <v>0</v>
      </c>
      <c r="I13" s="381">
        <f>SWO!BR161</f>
        <v>0</v>
      </c>
      <c r="J13" s="381">
        <f>SWO!BS161</f>
        <v>0</v>
      </c>
      <c r="K13" s="381">
        <f>SWO!BT161</f>
        <v>0</v>
      </c>
      <c r="L13" s="381">
        <f>SWO!BU161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SWO!BW161</f>
        <v>0</v>
      </c>
      <c r="E14" s="313">
        <f>SWO!BX161</f>
        <v>0</v>
      </c>
      <c r="F14" s="313">
        <f>SWO!BY161</f>
        <v>0</v>
      </c>
      <c r="G14" s="381">
        <f>SWO!BZ161</f>
        <v>0</v>
      </c>
      <c r="H14" s="381">
        <f>SWO!CA161</f>
        <v>0</v>
      </c>
      <c r="I14" s="381">
        <f>SWO!CB161</f>
        <v>0</v>
      </c>
      <c r="J14" s="381">
        <f>SWO!CC161</f>
        <v>0</v>
      </c>
      <c r="K14" s="381">
        <f>SWO!CD161</f>
        <v>0</v>
      </c>
      <c r="L14" s="381">
        <f>SWO!CE161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SWO!CG161</f>
        <v>0</v>
      </c>
      <c r="E15" s="313">
        <f>SWO!CH161</f>
        <v>0</v>
      </c>
      <c r="F15" s="313">
        <f>SWO!CI161</f>
        <v>0</v>
      </c>
      <c r="G15" s="381">
        <f>SWO!CJ161</f>
        <v>0</v>
      </c>
      <c r="H15" s="381">
        <f>SWO!CK161</f>
        <v>0</v>
      </c>
      <c r="I15" s="381">
        <f>SWO!CL161</f>
        <v>0</v>
      </c>
      <c r="J15" s="381">
        <f>SWO!CM161</f>
        <v>0</v>
      </c>
      <c r="K15" s="381">
        <f>SWO!CN161</f>
        <v>0</v>
      </c>
      <c r="L15" s="381">
        <f>SWO!CO161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SWO!CQ161</f>
        <v>0</v>
      </c>
      <c r="E16" s="313">
        <f>SWO!CR161</f>
        <v>0</v>
      </c>
      <c r="F16" s="313">
        <f>SWO!CS161</f>
        <v>0</v>
      </c>
      <c r="G16" s="381">
        <f>SWO!CT161</f>
        <v>0</v>
      </c>
      <c r="H16" s="381">
        <f>SWO!CU161</f>
        <v>0</v>
      </c>
      <c r="I16" s="381">
        <f>SWO!CV161</f>
        <v>0</v>
      </c>
      <c r="J16" s="381">
        <f>SWO!CW161</f>
        <v>0</v>
      </c>
      <c r="K16" s="381">
        <f>SWO!CX161</f>
        <v>0</v>
      </c>
      <c r="L16" s="381">
        <f>SWO!CY161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SWO!DA161</f>
        <v>0</v>
      </c>
      <c r="E17" s="313">
        <f>SWO!DB161</f>
        <v>0</v>
      </c>
      <c r="F17" s="313">
        <f>SWO!DC161</f>
        <v>0</v>
      </c>
      <c r="G17" s="381">
        <f>SWO!DD161</f>
        <v>0</v>
      </c>
      <c r="H17" s="381">
        <f>SWO!DE161</f>
        <v>0</v>
      </c>
      <c r="I17" s="381">
        <f>SWO!DF161</f>
        <v>0</v>
      </c>
      <c r="J17" s="381">
        <f>SWO!DG161</f>
        <v>0</v>
      </c>
      <c r="K17" s="381">
        <f>SWO!DH161</f>
        <v>0</v>
      </c>
      <c r="L17" s="381">
        <f>SWO!DI161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SWO!DK161</f>
        <v>0</v>
      </c>
      <c r="E18" s="313">
        <f>SWO!DL161</f>
        <v>0</v>
      </c>
      <c r="F18" s="313">
        <f>SWO!DM161</f>
        <v>0</v>
      </c>
      <c r="G18" s="381">
        <f>SWO!DN161</f>
        <v>0</v>
      </c>
      <c r="H18" s="381">
        <f>SWO!DO161</f>
        <v>0</v>
      </c>
      <c r="I18" s="381">
        <f>SWO!DP161</f>
        <v>0</v>
      </c>
      <c r="J18" s="381">
        <f>SWO!DQ161</f>
        <v>0</v>
      </c>
      <c r="K18" s="381">
        <f>SWO!DR161</f>
        <v>0</v>
      </c>
      <c r="L18" s="381">
        <f>SWO!DS161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SWO!DU161</f>
        <v>0</v>
      </c>
      <c r="E19" s="313">
        <f>SWO!DV161</f>
        <v>0</v>
      </c>
      <c r="F19" s="313">
        <f>SWO!DW161</f>
        <v>0</v>
      </c>
      <c r="G19" s="381">
        <f>SWO!DX161</f>
        <v>0</v>
      </c>
      <c r="H19" s="381">
        <f>SWO!DY161</f>
        <v>0</v>
      </c>
      <c r="I19" s="381">
        <f>SWO!DZ161</f>
        <v>0</v>
      </c>
      <c r="J19" s="381">
        <f>SWO!EA161</f>
        <v>0</v>
      </c>
      <c r="K19" s="381">
        <f>SWO!EB161</f>
        <v>0</v>
      </c>
      <c r="L19" s="381">
        <f>SWO!EC161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SWO!EE161</f>
        <v>0</v>
      </c>
      <c r="E20" s="313">
        <f>SWO!EF161</f>
        <v>0</v>
      </c>
      <c r="F20" s="313">
        <f>SWO!EG161</f>
        <v>0</v>
      </c>
      <c r="G20" s="381">
        <f>SWO!EH161</f>
        <v>0</v>
      </c>
      <c r="H20" s="381">
        <f>SWO!EI161</f>
        <v>0</v>
      </c>
      <c r="I20" s="381">
        <f>SWO!EJ161</f>
        <v>0</v>
      </c>
      <c r="J20" s="381">
        <f>SWO!EK161</f>
        <v>0</v>
      </c>
      <c r="K20" s="381">
        <f>SWO!EL161</f>
        <v>0</v>
      </c>
      <c r="L20" s="381">
        <f>SWO!EM161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SWO!EO161</f>
        <v>0</v>
      </c>
      <c r="E21" s="313">
        <f>SWO!EP161</f>
        <v>0</v>
      </c>
      <c r="F21" s="313">
        <f>SWO!EQ161</f>
        <v>0</v>
      </c>
      <c r="G21" s="381">
        <f>SWO!ER161</f>
        <v>0</v>
      </c>
      <c r="H21" s="381">
        <f>SWO!ES161</f>
        <v>0</v>
      </c>
      <c r="I21" s="381">
        <f>SWO!ET161</f>
        <v>0</v>
      </c>
      <c r="J21" s="381">
        <f>SWO!EU161</f>
        <v>0</v>
      </c>
      <c r="K21" s="381">
        <f>SWO!EV161</f>
        <v>0</v>
      </c>
      <c r="L21" s="381">
        <f>SWO!EW161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SWO!EY161</f>
        <v>0</v>
      </c>
      <c r="E22" s="313">
        <f>SWO!EZ161</f>
        <v>0</v>
      </c>
      <c r="F22" s="313">
        <f>SWO!FA161</f>
        <v>0</v>
      </c>
      <c r="G22" s="381">
        <f>SWO!FB161</f>
        <v>0</v>
      </c>
      <c r="H22" s="381">
        <f>SWO!FC161</f>
        <v>0</v>
      </c>
      <c r="I22" s="381">
        <f>SWO!FD161</f>
        <v>0</v>
      </c>
      <c r="J22" s="381">
        <f>SWO!FE161</f>
        <v>0</v>
      </c>
      <c r="K22" s="381">
        <f>SWO!FF161</f>
        <v>0</v>
      </c>
      <c r="L22" s="381">
        <f>SWO!FG161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SWO!FI161</f>
        <v>0</v>
      </c>
      <c r="E23" s="313">
        <f>SWO!FJ161</f>
        <v>0</v>
      </c>
      <c r="F23" s="313">
        <f>SWO!FK161</f>
        <v>0</v>
      </c>
      <c r="G23" s="381">
        <f>SWO!FL161</f>
        <v>0</v>
      </c>
      <c r="H23" s="381">
        <f>SWO!FM161</f>
        <v>0</v>
      </c>
      <c r="I23" s="381">
        <f>SWO!FN161</f>
        <v>0</v>
      </c>
      <c r="J23" s="381">
        <f>SWO!FO161</f>
        <v>0</v>
      </c>
      <c r="K23" s="381">
        <f>SWO!FP161</f>
        <v>0</v>
      </c>
      <c r="L23" s="381">
        <f>SWO!FQ161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SWO!FS161</f>
        <v>0</v>
      </c>
      <c r="E24" s="313">
        <f>SWO!FT161</f>
        <v>0</v>
      </c>
      <c r="F24" s="313">
        <f>SWO!FU161</f>
        <v>0</v>
      </c>
      <c r="G24" s="381">
        <f>SWO!FV161</f>
        <v>0</v>
      </c>
      <c r="H24" s="381">
        <f>SWO!FW161</f>
        <v>0</v>
      </c>
      <c r="I24" s="381">
        <f>SWO!FX161</f>
        <v>0</v>
      </c>
      <c r="J24" s="381">
        <f>SWO!FY161</f>
        <v>0</v>
      </c>
      <c r="K24" s="381">
        <f>SWO!FZ161</f>
        <v>0</v>
      </c>
      <c r="L24" s="381">
        <f>SWO!GA161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SWO!GC161</f>
        <v>0</v>
      </c>
      <c r="E25" s="313">
        <f>SWO!GD161</f>
        <v>0</v>
      </c>
      <c r="F25" s="313">
        <f>SWO!GE161</f>
        <v>0</v>
      </c>
      <c r="G25" s="381">
        <f>SWO!GF161</f>
        <v>0</v>
      </c>
      <c r="H25" s="381">
        <f>SWO!GG161</f>
        <v>0</v>
      </c>
      <c r="I25" s="381">
        <f>SWO!GH161</f>
        <v>0</v>
      </c>
      <c r="J25" s="381">
        <f>SWO!GI161</f>
        <v>0</v>
      </c>
      <c r="K25" s="381">
        <f>SWO!GJ161</f>
        <v>0</v>
      </c>
      <c r="L25" s="381">
        <f>SWO!GK161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SWO!GM161</f>
        <v>0</v>
      </c>
      <c r="E26" s="313">
        <f>SWO!GN161</f>
        <v>0</v>
      </c>
      <c r="F26" s="313">
        <f>SWO!GO161</f>
        <v>0</v>
      </c>
      <c r="G26" s="381">
        <f>SWO!GP161</f>
        <v>0</v>
      </c>
      <c r="H26" s="381">
        <f>SWO!GQ161</f>
        <v>0</v>
      </c>
      <c r="I26" s="381">
        <f>SWO!GR161</f>
        <v>0</v>
      </c>
      <c r="J26" s="381">
        <f>SWO!GS161</f>
        <v>0</v>
      </c>
      <c r="K26" s="381">
        <f>SWO!GT161</f>
        <v>0</v>
      </c>
      <c r="L26" s="381">
        <f>SWO!GU161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SWO!GW161</f>
        <v>0</v>
      </c>
      <c r="E27" s="313">
        <f>SWO!GX161</f>
        <v>0</v>
      </c>
      <c r="F27" s="313">
        <f>SWO!GY161</f>
        <v>0</v>
      </c>
      <c r="G27" s="381">
        <f>SWO!GZ161</f>
        <v>0</v>
      </c>
      <c r="H27" s="381">
        <f>SWO!HA161</f>
        <v>0</v>
      </c>
      <c r="I27" s="381">
        <f>SWO!HB161</f>
        <v>0</v>
      </c>
      <c r="J27" s="381">
        <f>SWO!HC161</f>
        <v>0</v>
      </c>
      <c r="K27" s="381">
        <f>SWO!HD161</f>
        <v>0</v>
      </c>
      <c r="L27" s="381">
        <f>SWO!HE161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SWO!HG161</f>
        <v>0</v>
      </c>
      <c r="E28" s="313">
        <f>SWO!HH161</f>
        <v>0</v>
      </c>
      <c r="F28" s="313">
        <f>SWO!HI161</f>
        <v>0</v>
      </c>
      <c r="G28" s="381">
        <f>SWO!HJ161</f>
        <v>0</v>
      </c>
      <c r="H28" s="381">
        <f>SWO!HK161</f>
        <v>0</v>
      </c>
      <c r="I28" s="381">
        <f>SWO!HL161</f>
        <v>0</v>
      </c>
      <c r="J28" s="381">
        <f>SWO!HM161</f>
        <v>0</v>
      </c>
      <c r="K28" s="381">
        <f>SWO!HN161</f>
        <v>0</v>
      </c>
      <c r="L28" s="381">
        <f>SWO!HO161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SWO!HQ161</f>
        <v>0</v>
      </c>
      <c r="E29" s="313">
        <f>SWO!HR161</f>
        <v>0</v>
      </c>
      <c r="F29" s="313">
        <f>SWO!HS161</f>
        <v>0</v>
      </c>
      <c r="G29" s="381">
        <f>SWO!HT161</f>
        <v>0</v>
      </c>
      <c r="H29" s="381">
        <f>SWO!HU161</f>
        <v>0</v>
      </c>
      <c r="I29" s="381">
        <f>SWO!HV161</f>
        <v>0</v>
      </c>
      <c r="J29" s="381">
        <f>SWO!HW161</f>
        <v>0</v>
      </c>
      <c r="K29" s="381">
        <f>SWO!HX161</f>
        <v>0</v>
      </c>
      <c r="L29" s="381">
        <f>SWO!HY161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SWO!IA161</f>
        <v>0</v>
      </c>
      <c r="E30" s="313">
        <f>SWO!IB161</f>
        <v>0</v>
      </c>
      <c r="F30" s="313">
        <f>SWO!IC161</f>
        <v>0</v>
      </c>
      <c r="G30" s="381">
        <f>SWO!ID161</f>
        <v>0</v>
      </c>
      <c r="H30" s="381">
        <f>SWO!IE161</f>
        <v>0</v>
      </c>
      <c r="I30" s="381">
        <f>SWO!IF161</f>
        <v>0</v>
      </c>
      <c r="J30" s="381">
        <f>SWO!IG161</f>
        <v>0</v>
      </c>
      <c r="K30" s="381">
        <f>SWO!IH161</f>
        <v>0</v>
      </c>
      <c r="L30" s="381">
        <f>SWO!II161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SWO!IK161</f>
        <v>0</v>
      </c>
      <c r="E31" s="313">
        <f>SWO!IL161</f>
        <v>0</v>
      </c>
      <c r="F31" s="313">
        <f>SWO!IM161</f>
        <v>0</v>
      </c>
      <c r="G31" s="381">
        <f>SWO!IN161</f>
        <v>0</v>
      </c>
      <c r="H31" s="381">
        <f>SWO!IO161</f>
        <v>0</v>
      </c>
      <c r="I31" s="381">
        <f>SWO!IP161</f>
        <v>0</v>
      </c>
      <c r="J31" s="381">
        <f>SWO!IQ161</f>
        <v>0</v>
      </c>
      <c r="K31" s="381">
        <f>SWO!IR161</f>
        <v>0</v>
      </c>
      <c r="L31" s="381">
        <f>SWO!IS161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SWO!IU161</f>
        <v>0</v>
      </c>
      <c r="E32" s="313">
        <f>SWO!IV161</f>
        <v>0</v>
      </c>
      <c r="F32" s="313">
        <f>SWO!IW161</f>
        <v>0</v>
      </c>
      <c r="G32" s="381">
        <f>SWO!IX161</f>
        <v>0</v>
      </c>
      <c r="H32" s="381">
        <f>SWO!IY161</f>
        <v>0</v>
      </c>
      <c r="I32" s="381">
        <f>SWO!IZ161</f>
        <v>0</v>
      </c>
      <c r="J32" s="381">
        <f>SWO!JA161</f>
        <v>0</v>
      </c>
      <c r="K32" s="381">
        <f>SWO!JB161</f>
        <v>0</v>
      </c>
      <c r="L32" s="381">
        <f>SWO!JC161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SWO!JE161</f>
        <v>0</v>
      </c>
      <c r="E33" s="313">
        <f>SWO!JF161</f>
        <v>0</v>
      </c>
      <c r="F33" s="313">
        <f>SWO!JG161</f>
        <v>0</v>
      </c>
      <c r="G33" s="381">
        <f>SWO!JH161</f>
        <v>0</v>
      </c>
      <c r="H33" s="381">
        <f>SWO!JI161</f>
        <v>0</v>
      </c>
      <c r="I33" s="381">
        <f>SWO!JJ161</f>
        <v>0</v>
      </c>
      <c r="J33" s="381">
        <f>SWO!JK161</f>
        <v>0</v>
      </c>
      <c r="K33" s="381">
        <f>SWO!JL161</f>
        <v>0</v>
      </c>
      <c r="L33" s="381">
        <f>SWO!JM161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SWO!JO161</f>
        <v>0</v>
      </c>
      <c r="E34" s="313">
        <f>SWO!JP161</f>
        <v>0</v>
      </c>
      <c r="F34" s="313">
        <f>SWO!JQ161</f>
        <v>0</v>
      </c>
      <c r="G34" s="381">
        <f>SWO!JR161</f>
        <v>0</v>
      </c>
      <c r="H34" s="381">
        <f>SWO!JS161</f>
        <v>0</v>
      </c>
      <c r="I34" s="381">
        <f>SWO!JT161</f>
        <v>0</v>
      </c>
      <c r="J34" s="381">
        <f>SWO!JU161</f>
        <v>0</v>
      </c>
      <c r="K34" s="381">
        <f>SWO!JV161</f>
        <v>0</v>
      </c>
      <c r="L34" s="381">
        <f>SWO!JW161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SWO!JY161</f>
        <v>0</v>
      </c>
      <c r="E35" s="313">
        <f>SWO!JZ161</f>
        <v>0</v>
      </c>
      <c r="F35" s="313">
        <f>SWO!KA161</f>
        <v>0</v>
      </c>
      <c r="G35" s="381">
        <f>SWO!KB161</f>
        <v>0</v>
      </c>
      <c r="H35" s="381">
        <f>SWO!KC161</f>
        <v>0</v>
      </c>
      <c r="I35" s="381">
        <f>SWO!KD161</f>
        <v>0</v>
      </c>
      <c r="J35" s="381">
        <f>SWO!KE161</f>
        <v>0</v>
      </c>
      <c r="K35" s="381">
        <f>SWO!KF161</f>
        <v>0</v>
      </c>
      <c r="L35" s="381">
        <f>SWO!KG161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SWO!KI161</f>
        <v>0</v>
      </c>
      <c r="E36" s="313">
        <f>SWO!KJ161</f>
        <v>0</v>
      </c>
      <c r="F36" s="313">
        <f>SWO!KK161</f>
        <v>0</v>
      </c>
      <c r="G36" s="381">
        <f>SWO!KL161</f>
        <v>0</v>
      </c>
      <c r="H36" s="381">
        <f>SWO!KM161</f>
        <v>0</v>
      </c>
      <c r="I36" s="381">
        <f>SWO!KN161</f>
        <v>0</v>
      </c>
      <c r="J36" s="381">
        <f>SWO!KO161</f>
        <v>0</v>
      </c>
      <c r="K36" s="381">
        <f>SWO!KP161</f>
        <v>0</v>
      </c>
      <c r="L36" s="381">
        <f>SWO!KQ161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SWO!KS161</f>
        <v>0</v>
      </c>
      <c r="E37" s="313">
        <f>SWO!KT161</f>
        <v>0</v>
      </c>
      <c r="F37" s="313">
        <f>SWO!KU161</f>
        <v>0</v>
      </c>
      <c r="G37" s="381">
        <f>SWO!KV161</f>
        <v>0</v>
      </c>
      <c r="H37" s="381">
        <f>SWO!KW161</f>
        <v>0</v>
      </c>
      <c r="I37" s="381">
        <f>SWO!KX161</f>
        <v>0</v>
      </c>
      <c r="J37" s="381">
        <f>SWO!KY161</f>
        <v>0</v>
      </c>
      <c r="K37" s="381">
        <f>SWO!KZ161</f>
        <v>0</v>
      </c>
      <c r="L37" s="381">
        <f>SWO!LA161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SWO!LC161</f>
        <v>0</v>
      </c>
      <c r="E38" s="313">
        <f>SWO!LD161</f>
        <v>0</v>
      </c>
      <c r="F38" s="313">
        <f>SWO!LE161</f>
        <v>0</v>
      </c>
      <c r="G38" s="381">
        <f>SWO!LF161</f>
        <v>0</v>
      </c>
      <c r="H38" s="381">
        <f>SWO!LG161</f>
        <v>0</v>
      </c>
      <c r="I38" s="381">
        <f>SWO!LH161</f>
        <v>0</v>
      </c>
      <c r="J38" s="381">
        <f>SWO!LI161</f>
        <v>0</v>
      </c>
      <c r="K38" s="381">
        <f>SWO!LJ161</f>
        <v>0</v>
      </c>
      <c r="L38" s="381">
        <f>SWO!LK161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SWO!LM161</f>
        <v>0</v>
      </c>
      <c r="E39" s="313">
        <f>SWO!LN161</f>
        <v>0</v>
      </c>
      <c r="F39" s="313">
        <f>SWO!LO161</f>
        <v>0</v>
      </c>
      <c r="G39" s="381">
        <f>SWO!LP161</f>
        <v>0</v>
      </c>
      <c r="H39" s="381">
        <f>SWO!LQ161</f>
        <v>0</v>
      </c>
      <c r="I39" s="381">
        <f>SWO!LR161</f>
        <v>0</v>
      </c>
      <c r="J39" s="381">
        <f>SWO!LS161</f>
        <v>0</v>
      </c>
      <c r="K39" s="381">
        <f>SWO!LT161</f>
        <v>0</v>
      </c>
      <c r="L39" s="381">
        <f>SWO!LU161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SWO!MQ161</f>
        <v>0</v>
      </c>
      <c r="E41" s="331">
        <f>SWO!MR161</f>
        <v>0</v>
      </c>
      <c r="F41" s="331">
        <f>SWO!MS161</f>
        <v>0</v>
      </c>
      <c r="G41" s="383">
        <f>SWO!MT161</f>
        <v>0</v>
      </c>
      <c r="H41" s="383">
        <f>SWO!MU161</f>
        <v>0</v>
      </c>
      <c r="I41" s="383">
        <f>SWO!MV161</f>
        <v>0</v>
      </c>
      <c r="J41" s="383">
        <f>SWO!MW161</f>
        <v>0</v>
      </c>
      <c r="K41" s="383">
        <f>SWO!MX161</f>
        <v>0</v>
      </c>
      <c r="L41" s="383">
        <f>SWO!MY161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'P-75'!A1:N1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355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SWO!E164</f>
        <v>0</v>
      </c>
      <c r="E7" s="313">
        <f>SWO!F164</f>
        <v>0</v>
      </c>
      <c r="F7" s="313">
        <f>SWO!G164</f>
        <v>0</v>
      </c>
      <c r="G7" s="381">
        <f>SWO!H164</f>
        <v>0</v>
      </c>
      <c r="H7" s="381">
        <f>SWO!I164</f>
        <v>0</v>
      </c>
      <c r="I7" s="381">
        <f>SWO!J164</f>
        <v>0</v>
      </c>
      <c r="J7" s="381">
        <f>SWO!K164</f>
        <v>0</v>
      </c>
      <c r="K7" s="381">
        <f>SWO!L164</f>
        <v>0</v>
      </c>
      <c r="L7" s="381">
        <f>SWO!M164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SWO!O164</f>
        <v>0</v>
      </c>
      <c r="E8" s="313">
        <f>SWO!P164</f>
        <v>0</v>
      </c>
      <c r="F8" s="313">
        <f>SWO!Q164</f>
        <v>0</v>
      </c>
      <c r="G8" s="381">
        <f>SWO!R164</f>
        <v>0</v>
      </c>
      <c r="H8" s="381">
        <f>SWO!S164</f>
        <v>0</v>
      </c>
      <c r="I8" s="381">
        <f>SWO!T164</f>
        <v>0</v>
      </c>
      <c r="J8" s="381">
        <f>SWO!U164</f>
        <v>0</v>
      </c>
      <c r="K8" s="381">
        <f>SWO!V164</f>
        <v>0</v>
      </c>
      <c r="L8" s="381">
        <f>SWO!W164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SWO!Y164</f>
        <v>0</v>
      </c>
      <c r="E9" s="313">
        <f>SWO!Z164</f>
        <v>0</v>
      </c>
      <c r="F9" s="313">
        <f>SWO!AA164</f>
        <v>0</v>
      </c>
      <c r="G9" s="381">
        <f>SWO!AB164</f>
        <v>0</v>
      </c>
      <c r="H9" s="381">
        <f>SWO!AC164</f>
        <v>0</v>
      </c>
      <c r="I9" s="381">
        <f>SWO!AD164</f>
        <v>0</v>
      </c>
      <c r="J9" s="381">
        <f>SWO!AE164</f>
        <v>0</v>
      </c>
      <c r="K9" s="381">
        <f>SWO!AF164</f>
        <v>0</v>
      </c>
      <c r="L9" s="381">
        <f>SWO!AG164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SWO!AI164</f>
        <v>0</v>
      </c>
      <c r="E10" s="313">
        <f>SWO!AJ164</f>
        <v>0</v>
      </c>
      <c r="F10" s="313">
        <f>SWO!AK164</f>
        <v>0</v>
      </c>
      <c r="G10" s="381">
        <f>SWO!AL164</f>
        <v>0</v>
      </c>
      <c r="H10" s="381">
        <f>SWO!AM164</f>
        <v>0</v>
      </c>
      <c r="I10" s="381">
        <f>SWO!AN164</f>
        <v>0</v>
      </c>
      <c r="J10" s="381">
        <f>SWO!AO164</f>
        <v>0</v>
      </c>
      <c r="K10" s="381">
        <f>SWO!AP164</f>
        <v>0</v>
      </c>
      <c r="L10" s="381">
        <f>SWO!AQ164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SWO!AS164</f>
        <v>0</v>
      </c>
      <c r="E11" s="313">
        <f>SWO!AT164</f>
        <v>0</v>
      </c>
      <c r="F11" s="313">
        <f>SWO!AU164</f>
        <v>0</v>
      </c>
      <c r="G11" s="381">
        <f>SWO!AV164</f>
        <v>0</v>
      </c>
      <c r="H11" s="381">
        <f>SWO!AW164</f>
        <v>0</v>
      </c>
      <c r="I11" s="381">
        <f>SWO!AX164</f>
        <v>0</v>
      </c>
      <c r="J11" s="381">
        <f>SWO!AY164</f>
        <v>0</v>
      </c>
      <c r="K11" s="381">
        <f>SWO!AZ164</f>
        <v>0</v>
      </c>
      <c r="L11" s="381">
        <f>SWO!BA164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SWO!BC164</f>
        <v>0</v>
      </c>
      <c r="E12" s="313">
        <f>SWO!BD164</f>
        <v>0</v>
      </c>
      <c r="F12" s="313">
        <f>SWO!BE164</f>
        <v>0</v>
      </c>
      <c r="G12" s="381">
        <f>SWO!BF164</f>
        <v>0</v>
      </c>
      <c r="H12" s="381">
        <f>SWO!BG164</f>
        <v>0</v>
      </c>
      <c r="I12" s="381">
        <f>SWO!BH164</f>
        <v>0</v>
      </c>
      <c r="J12" s="381">
        <f>SWO!BI164</f>
        <v>0</v>
      </c>
      <c r="K12" s="381">
        <f>SWO!BJ164</f>
        <v>0</v>
      </c>
      <c r="L12" s="381">
        <f>SWO!BK164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SWO!BM164</f>
        <v>0</v>
      </c>
      <c r="E13" s="313">
        <f>SWO!BN164</f>
        <v>0</v>
      </c>
      <c r="F13" s="313">
        <f>SWO!BO164</f>
        <v>0</v>
      </c>
      <c r="G13" s="381">
        <f>SWO!BP164</f>
        <v>0</v>
      </c>
      <c r="H13" s="381">
        <f>SWO!BQ164</f>
        <v>0</v>
      </c>
      <c r="I13" s="381">
        <f>SWO!BR164</f>
        <v>0</v>
      </c>
      <c r="J13" s="381">
        <f>SWO!BS164</f>
        <v>0</v>
      </c>
      <c r="K13" s="381">
        <f>SWO!BT164</f>
        <v>0</v>
      </c>
      <c r="L13" s="381">
        <f>SWO!BU164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SWO!BW164</f>
        <v>0</v>
      </c>
      <c r="E14" s="313">
        <f>SWO!BX164</f>
        <v>0</v>
      </c>
      <c r="F14" s="313">
        <f>SWO!BY164</f>
        <v>0</v>
      </c>
      <c r="G14" s="381">
        <f>SWO!BZ164</f>
        <v>0</v>
      </c>
      <c r="H14" s="381">
        <f>SWO!CA164</f>
        <v>0</v>
      </c>
      <c r="I14" s="381">
        <f>SWO!CB164</f>
        <v>0</v>
      </c>
      <c r="J14" s="381">
        <f>SWO!CC164</f>
        <v>0</v>
      </c>
      <c r="K14" s="381">
        <f>SWO!CD164</f>
        <v>0</v>
      </c>
      <c r="L14" s="381">
        <f>SWO!CE164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SWO!CG164</f>
        <v>0</v>
      </c>
      <c r="E15" s="313">
        <f>SWO!CH164</f>
        <v>0</v>
      </c>
      <c r="F15" s="313">
        <f>SWO!CI164</f>
        <v>0</v>
      </c>
      <c r="G15" s="381">
        <f>SWO!CJ164</f>
        <v>0</v>
      </c>
      <c r="H15" s="381">
        <f>SWO!CK164</f>
        <v>0</v>
      </c>
      <c r="I15" s="381">
        <f>SWO!CL164</f>
        <v>0</v>
      </c>
      <c r="J15" s="381">
        <f>SWO!CM164</f>
        <v>0</v>
      </c>
      <c r="K15" s="381">
        <f>SWO!CN164</f>
        <v>0</v>
      </c>
      <c r="L15" s="381">
        <f>SWO!CO164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SWO!CQ164</f>
        <v>0</v>
      </c>
      <c r="E16" s="313">
        <f>SWO!CR164</f>
        <v>0</v>
      </c>
      <c r="F16" s="313">
        <f>SWO!CS164</f>
        <v>0</v>
      </c>
      <c r="G16" s="381">
        <f>SWO!CT164</f>
        <v>0</v>
      </c>
      <c r="H16" s="381">
        <f>SWO!CU164</f>
        <v>0</v>
      </c>
      <c r="I16" s="381">
        <f>SWO!CV164</f>
        <v>0</v>
      </c>
      <c r="J16" s="381">
        <f>SWO!CW164</f>
        <v>0</v>
      </c>
      <c r="K16" s="381">
        <f>SWO!CX164</f>
        <v>0</v>
      </c>
      <c r="L16" s="381">
        <f>SWO!CY164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SWO!DA164</f>
        <v>0</v>
      </c>
      <c r="E17" s="313">
        <f>SWO!DB164</f>
        <v>0</v>
      </c>
      <c r="F17" s="313">
        <f>SWO!DC164</f>
        <v>0</v>
      </c>
      <c r="G17" s="381">
        <f>SWO!DD164</f>
        <v>0</v>
      </c>
      <c r="H17" s="381">
        <f>SWO!DE164</f>
        <v>0</v>
      </c>
      <c r="I17" s="381">
        <f>SWO!DF164</f>
        <v>0</v>
      </c>
      <c r="J17" s="381">
        <f>SWO!DG164</f>
        <v>0</v>
      </c>
      <c r="K17" s="381">
        <f>SWO!DH164</f>
        <v>0</v>
      </c>
      <c r="L17" s="381">
        <f>SWO!DI164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SWO!DK164</f>
        <v>0</v>
      </c>
      <c r="E18" s="313">
        <f>SWO!DL164</f>
        <v>0</v>
      </c>
      <c r="F18" s="313">
        <f>SWO!DM164</f>
        <v>0</v>
      </c>
      <c r="G18" s="381">
        <f>SWO!DN164</f>
        <v>0</v>
      </c>
      <c r="H18" s="381">
        <f>SWO!DO164</f>
        <v>0</v>
      </c>
      <c r="I18" s="381">
        <f>SWO!DP164</f>
        <v>0</v>
      </c>
      <c r="J18" s="381">
        <f>SWO!DQ164</f>
        <v>0</v>
      </c>
      <c r="K18" s="381">
        <f>SWO!DR164</f>
        <v>0</v>
      </c>
      <c r="L18" s="381">
        <f>SWO!DS164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SWO!DU164</f>
        <v>0</v>
      </c>
      <c r="E19" s="313">
        <f>SWO!DV164</f>
        <v>0</v>
      </c>
      <c r="F19" s="313">
        <f>SWO!DW164</f>
        <v>0</v>
      </c>
      <c r="G19" s="381">
        <f>SWO!DX164</f>
        <v>0</v>
      </c>
      <c r="H19" s="381">
        <f>SWO!DY164</f>
        <v>0</v>
      </c>
      <c r="I19" s="381">
        <f>SWO!DZ164</f>
        <v>0</v>
      </c>
      <c r="J19" s="381">
        <f>SWO!EA164</f>
        <v>0</v>
      </c>
      <c r="K19" s="381">
        <f>SWO!EB164</f>
        <v>0</v>
      </c>
      <c r="L19" s="381">
        <f>SWO!EC164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SWO!EE164</f>
        <v>0</v>
      </c>
      <c r="E20" s="313">
        <f>SWO!EF164</f>
        <v>0</v>
      </c>
      <c r="F20" s="313">
        <f>SWO!EG164</f>
        <v>0</v>
      </c>
      <c r="G20" s="381">
        <f>SWO!EH164</f>
        <v>0</v>
      </c>
      <c r="H20" s="381">
        <f>SWO!EI164</f>
        <v>0</v>
      </c>
      <c r="I20" s="381">
        <f>SWO!EJ164</f>
        <v>0</v>
      </c>
      <c r="J20" s="381">
        <f>SWO!EK164</f>
        <v>0</v>
      </c>
      <c r="K20" s="381">
        <f>SWO!EL164</f>
        <v>0</v>
      </c>
      <c r="L20" s="381">
        <f>SWO!EM164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SWO!EO164</f>
        <v>0</v>
      </c>
      <c r="E21" s="313">
        <f>SWO!EP164</f>
        <v>0</v>
      </c>
      <c r="F21" s="313">
        <f>SWO!EQ164</f>
        <v>0</v>
      </c>
      <c r="G21" s="381">
        <f>SWO!ER164</f>
        <v>0</v>
      </c>
      <c r="H21" s="381">
        <f>SWO!ES164</f>
        <v>0</v>
      </c>
      <c r="I21" s="381">
        <f>SWO!ET164</f>
        <v>0</v>
      </c>
      <c r="J21" s="381">
        <f>SWO!EU164</f>
        <v>0</v>
      </c>
      <c r="K21" s="381">
        <f>SWO!EV164</f>
        <v>0</v>
      </c>
      <c r="L21" s="381">
        <f>SWO!EW164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SWO!EY164</f>
        <v>0</v>
      </c>
      <c r="E22" s="313">
        <f>SWO!EZ164</f>
        <v>0</v>
      </c>
      <c r="F22" s="313">
        <f>SWO!FA164</f>
        <v>0</v>
      </c>
      <c r="G22" s="381">
        <f>SWO!FB164</f>
        <v>0</v>
      </c>
      <c r="H22" s="381">
        <f>SWO!FC164</f>
        <v>0</v>
      </c>
      <c r="I22" s="381">
        <f>SWO!FD164</f>
        <v>0</v>
      </c>
      <c r="J22" s="381">
        <f>SWO!FE164</f>
        <v>0</v>
      </c>
      <c r="K22" s="381">
        <f>SWO!FF164</f>
        <v>0</v>
      </c>
      <c r="L22" s="381">
        <f>SWO!FG164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SWO!FI164</f>
        <v>0</v>
      </c>
      <c r="E23" s="313">
        <f>SWO!FJ164</f>
        <v>0</v>
      </c>
      <c r="F23" s="313">
        <f>SWO!FK164</f>
        <v>0</v>
      </c>
      <c r="G23" s="381">
        <f>SWO!FL164</f>
        <v>0</v>
      </c>
      <c r="H23" s="381">
        <f>SWO!FM164</f>
        <v>0</v>
      </c>
      <c r="I23" s="381">
        <f>SWO!FN164</f>
        <v>0</v>
      </c>
      <c r="J23" s="381">
        <f>SWO!FO164</f>
        <v>0</v>
      </c>
      <c r="K23" s="381">
        <f>SWO!FP164</f>
        <v>0</v>
      </c>
      <c r="L23" s="381">
        <f>SWO!FQ164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SWO!FS164</f>
        <v>0</v>
      </c>
      <c r="E24" s="313">
        <f>SWO!FT164</f>
        <v>0</v>
      </c>
      <c r="F24" s="313">
        <f>SWO!FU164</f>
        <v>0</v>
      </c>
      <c r="G24" s="381">
        <f>SWO!FV164</f>
        <v>0</v>
      </c>
      <c r="H24" s="381">
        <f>SWO!FW164</f>
        <v>0</v>
      </c>
      <c r="I24" s="381">
        <f>SWO!FX164</f>
        <v>0</v>
      </c>
      <c r="J24" s="381">
        <f>SWO!FY164</f>
        <v>0</v>
      </c>
      <c r="K24" s="381">
        <f>SWO!FZ164</f>
        <v>0</v>
      </c>
      <c r="L24" s="381">
        <f>SWO!GA164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SWO!GC164</f>
        <v>0</v>
      </c>
      <c r="E25" s="313">
        <f>SWO!GD164</f>
        <v>0</v>
      </c>
      <c r="F25" s="313">
        <f>SWO!GE164</f>
        <v>0</v>
      </c>
      <c r="G25" s="381">
        <f>SWO!GF164</f>
        <v>0</v>
      </c>
      <c r="H25" s="381">
        <f>SWO!GG164</f>
        <v>0</v>
      </c>
      <c r="I25" s="381">
        <f>SWO!GH164</f>
        <v>0</v>
      </c>
      <c r="J25" s="381">
        <f>SWO!GI164</f>
        <v>0</v>
      </c>
      <c r="K25" s="381">
        <f>SWO!GJ164</f>
        <v>0</v>
      </c>
      <c r="L25" s="381">
        <f>SWO!GK164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SWO!GM164</f>
        <v>0</v>
      </c>
      <c r="E26" s="313">
        <f>SWO!GN164</f>
        <v>0</v>
      </c>
      <c r="F26" s="313">
        <f>SWO!GO164</f>
        <v>0</v>
      </c>
      <c r="G26" s="381">
        <f>SWO!GP164</f>
        <v>0</v>
      </c>
      <c r="H26" s="381">
        <f>SWO!GQ164</f>
        <v>0</v>
      </c>
      <c r="I26" s="381">
        <f>SWO!GR164</f>
        <v>0</v>
      </c>
      <c r="J26" s="381">
        <f>SWO!GS164</f>
        <v>0</v>
      </c>
      <c r="K26" s="381">
        <f>SWO!GT164</f>
        <v>0</v>
      </c>
      <c r="L26" s="381">
        <f>SWO!GU164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SWO!GW164</f>
        <v>0</v>
      </c>
      <c r="E27" s="313">
        <f>SWO!GX164</f>
        <v>0</v>
      </c>
      <c r="F27" s="313">
        <f>SWO!GY164</f>
        <v>0</v>
      </c>
      <c r="G27" s="381">
        <f>SWO!GZ164</f>
        <v>0</v>
      </c>
      <c r="H27" s="381">
        <f>SWO!HA164</f>
        <v>0</v>
      </c>
      <c r="I27" s="381">
        <f>SWO!HB164</f>
        <v>0</v>
      </c>
      <c r="J27" s="381">
        <f>SWO!HC164</f>
        <v>0</v>
      </c>
      <c r="K27" s="381">
        <f>SWO!HD164</f>
        <v>0</v>
      </c>
      <c r="L27" s="381">
        <f>SWO!HE164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SWO!HG164</f>
        <v>0</v>
      </c>
      <c r="E28" s="313">
        <f>SWO!HH164</f>
        <v>0</v>
      </c>
      <c r="F28" s="313">
        <f>SWO!HI164</f>
        <v>0</v>
      </c>
      <c r="G28" s="381">
        <f>SWO!HJ164</f>
        <v>0</v>
      </c>
      <c r="H28" s="381">
        <f>SWO!HK164</f>
        <v>0</v>
      </c>
      <c r="I28" s="381">
        <f>SWO!HL164</f>
        <v>0</v>
      </c>
      <c r="J28" s="381">
        <f>SWO!HM164</f>
        <v>0</v>
      </c>
      <c r="K28" s="381">
        <f>SWO!HN164</f>
        <v>0</v>
      </c>
      <c r="L28" s="381">
        <f>SWO!HO164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SWO!HQ164</f>
        <v>0</v>
      </c>
      <c r="E29" s="313">
        <f>SWO!HR164</f>
        <v>0</v>
      </c>
      <c r="F29" s="313">
        <f>SWO!HS164</f>
        <v>0</v>
      </c>
      <c r="G29" s="381">
        <f>SWO!HT164</f>
        <v>0</v>
      </c>
      <c r="H29" s="381">
        <f>SWO!HU164</f>
        <v>0</v>
      </c>
      <c r="I29" s="381">
        <f>SWO!HV164</f>
        <v>0</v>
      </c>
      <c r="J29" s="381">
        <f>SWO!HW164</f>
        <v>0</v>
      </c>
      <c r="K29" s="381">
        <f>SWO!HX164</f>
        <v>0</v>
      </c>
      <c r="L29" s="381">
        <f>SWO!HY164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SWO!IA164</f>
        <v>0</v>
      </c>
      <c r="E30" s="313">
        <f>SWO!IB164</f>
        <v>0</v>
      </c>
      <c r="F30" s="313">
        <f>SWO!IC164</f>
        <v>0</v>
      </c>
      <c r="G30" s="381">
        <f>SWO!ID164</f>
        <v>0</v>
      </c>
      <c r="H30" s="381">
        <f>SWO!IE164</f>
        <v>0</v>
      </c>
      <c r="I30" s="381">
        <f>SWO!IF164</f>
        <v>0</v>
      </c>
      <c r="J30" s="381">
        <f>SWO!IG164</f>
        <v>0</v>
      </c>
      <c r="K30" s="381">
        <f>SWO!IH164</f>
        <v>0</v>
      </c>
      <c r="L30" s="381">
        <f>SWO!II164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SWO!IK164</f>
        <v>0</v>
      </c>
      <c r="E31" s="313">
        <f>SWO!IL164</f>
        <v>0</v>
      </c>
      <c r="F31" s="313">
        <f>SWO!IM164</f>
        <v>0</v>
      </c>
      <c r="G31" s="381">
        <f>SWO!IN164</f>
        <v>0</v>
      </c>
      <c r="H31" s="381">
        <f>SWO!IO164</f>
        <v>0</v>
      </c>
      <c r="I31" s="381">
        <f>SWO!IP164</f>
        <v>0</v>
      </c>
      <c r="J31" s="381">
        <f>SWO!IQ164</f>
        <v>0</v>
      </c>
      <c r="K31" s="381">
        <f>SWO!IR164</f>
        <v>0</v>
      </c>
      <c r="L31" s="381">
        <f>SWO!IS164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SWO!IU164</f>
        <v>0</v>
      </c>
      <c r="E32" s="313">
        <f>SWO!IV164</f>
        <v>0</v>
      </c>
      <c r="F32" s="313">
        <f>SWO!IW164</f>
        <v>0</v>
      </c>
      <c r="G32" s="381">
        <f>SWO!IX164</f>
        <v>0</v>
      </c>
      <c r="H32" s="381">
        <f>SWO!IY164</f>
        <v>0</v>
      </c>
      <c r="I32" s="381">
        <f>SWO!IZ164</f>
        <v>0</v>
      </c>
      <c r="J32" s="381">
        <f>SWO!JA164</f>
        <v>0</v>
      </c>
      <c r="K32" s="381">
        <f>SWO!JB164</f>
        <v>0</v>
      </c>
      <c r="L32" s="381">
        <f>SWO!JC164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SWO!JE164</f>
        <v>0</v>
      </c>
      <c r="E33" s="313">
        <f>SWO!JF164</f>
        <v>0</v>
      </c>
      <c r="F33" s="313">
        <f>SWO!JG164</f>
        <v>0</v>
      </c>
      <c r="G33" s="381">
        <f>SWO!JH164</f>
        <v>0</v>
      </c>
      <c r="H33" s="381">
        <f>SWO!JI164</f>
        <v>0</v>
      </c>
      <c r="I33" s="381">
        <f>SWO!JJ164</f>
        <v>0</v>
      </c>
      <c r="J33" s="381">
        <f>SWO!JK164</f>
        <v>0</v>
      </c>
      <c r="K33" s="381">
        <f>SWO!JL164</f>
        <v>0</v>
      </c>
      <c r="L33" s="381">
        <f>SWO!JM164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SWO!JO164</f>
        <v>0</v>
      </c>
      <c r="E34" s="313">
        <f>SWO!JP164</f>
        <v>0</v>
      </c>
      <c r="F34" s="313">
        <f>SWO!JQ164</f>
        <v>0</v>
      </c>
      <c r="G34" s="381">
        <f>SWO!JR164</f>
        <v>0</v>
      </c>
      <c r="H34" s="381">
        <f>SWO!JS164</f>
        <v>0</v>
      </c>
      <c r="I34" s="381">
        <f>SWO!JT164</f>
        <v>0</v>
      </c>
      <c r="J34" s="381">
        <f>SWO!JU164</f>
        <v>0</v>
      </c>
      <c r="K34" s="381">
        <f>SWO!JV164</f>
        <v>0</v>
      </c>
      <c r="L34" s="381">
        <f>SWO!JW164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SWO!JY164</f>
        <v>0</v>
      </c>
      <c r="E35" s="313">
        <f>SWO!JZ164</f>
        <v>0</v>
      </c>
      <c r="F35" s="313">
        <f>SWO!KA164</f>
        <v>0</v>
      </c>
      <c r="G35" s="381">
        <f>SWO!KB164</f>
        <v>0</v>
      </c>
      <c r="H35" s="381">
        <f>SWO!KC164</f>
        <v>0</v>
      </c>
      <c r="I35" s="381">
        <f>SWO!KD164</f>
        <v>0</v>
      </c>
      <c r="J35" s="381">
        <f>SWO!KE164</f>
        <v>0</v>
      </c>
      <c r="K35" s="381">
        <f>SWO!KF164</f>
        <v>0</v>
      </c>
      <c r="L35" s="381">
        <f>SWO!KG164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SWO!KI164</f>
        <v>0</v>
      </c>
      <c r="E36" s="313">
        <f>SWO!KJ164</f>
        <v>0</v>
      </c>
      <c r="F36" s="313">
        <f>SWO!KK164</f>
        <v>0</v>
      </c>
      <c r="G36" s="381">
        <f>SWO!KL164</f>
        <v>0</v>
      </c>
      <c r="H36" s="381">
        <f>SWO!KM164</f>
        <v>0</v>
      </c>
      <c r="I36" s="381">
        <f>SWO!KN164</f>
        <v>0</v>
      </c>
      <c r="J36" s="381">
        <f>SWO!KO164</f>
        <v>0</v>
      </c>
      <c r="K36" s="381">
        <f>SWO!KP164</f>
        <v>0</v>
      </c>
      <c r="L36" s="381">
        <f>SWO!KQ164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SWO!KS164</f>
        <v>0</v>
      </c>
      <c r="E37" s="313">
        <f>SWO!KT164</f>
        <v>0</v>
      </c>
      <c r="F37" s="313">
        <f>SWO!KU164</f>
        <v>0</v>
      </c>
      <c r="G37" s="381">
        <f>SWO!KV164</f>
        <v>0</v>
      </c>
      <c r="H37" s="381">
        <f>SWO!KW164</f>
        <v>0</v>
      </c>
      <c r="I37" s="381">
        <f>SWO!KX164</f>
        <v>0</v>
      </c>
      <c r="J37" s="381">
        <f>SWO!KY164</f>
        <v>0</v>
      </c>
      <c r="K37" s="381">
        <f>SWO!KZ164</f>
        <v>0</v>
      </c>
      <c r="L37" s="381">
        <f>SWO!LA164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SWO!LC164</f>
        <v>0</v>
      </c>
      <c r="E38" s="313">
        <f>SWO!LD164</f>
        <v>0</v>
      </c>
      <c r="F38" s="313">
        <f>SWO!LE164</f>
        <v>0</v>
      </c>
      <c r="G38" s="381">
        <f>SWO!LF164</f>
        <v>0</v>
      </c>
      <c r="H38" s="381">
        <f>SWO!LG164</f>
        <v>0</v>
      </c>
      <c r="I38" s="381">
        <f>SWO!LH164</f>
        <v>0</v>
      </c>
      <c r="J38" s="381">
        <f>SWO!LI164</f>
        <v>0</v>
      </c>
      <c r="K38" s="381">
        <f>SWO!LJ164</f>
        <v>0</v>
      </c>
      <c r="L38" s="381">
        <f>SWO!LK164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SWO!LM164</f>
        <v>0</v>
      </c>
      <c r="E39" s="313">
        <f>SWO!LN164</f>
        <v>0</v>
      </c>
      <c r="F39" s="313">
        <f>SWO!LO164</f>
        <v>0</v>
      </c>
      <c r="G39" s="381">
        <f>SWO!LP164</f>
        <v>0</v>
      </c>
      <c r="H39" s="381">
        <f>SWO!LQ164</f>
        <v>0</v>
      </c>
      <c r="I39" s="381">
        <f>SWO!LR164</f>
        <v>0</v>
      </c>
      <c r="J39" s="381">
        <f>SWO!LS164</f>
        <v>0</v>
      </c>
      <c r="K39" s="381">
        <f>SWO!LT164</f>
        <v>0</v>
      </c>
      <c r="L39" s="381">
        <f>SWO!LU164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SWO!MQ164</f>
        <v>0</v>
      </c>
      <c r="E41" s="331">
        <f>SWO!MR164</f>
        <v>0</v>
      </c>
      <c r="F41" s="331">
        <f>SWO!MS164</f>
        <v>0</v>
      </c>
      <c r="G41" s="383">
        <f>SWO!MT164</f>
        <v>0</v>
      </c>
      <c r="H41" s="383">
        <f>SWO!MU164</f>
        <v>0</v>
      </c>
      <c r="I41" s="383">
        <f>SWO!MV164</f>
        <v>0</v>
      </c>
      <c r="J41" s="383">
        <f>SWO!MW164</f>
        <v>0</v>
      </c>
      <c r="K41" s="383">
        <f>SWO!MX164</f>
        <v>0</v>
      </c>
      <c r="L41" s="383">
        <f>SWO!MY164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'P-75'!A1:N1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395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SWO!E167</f>
        <v>0</v>
      </c>
      <c r="E7" s="313">
        <f>SWO!F167</f>
        <v>0</v>
      </c>
      <c r="F7" s="313">
        <f>SWO!G167</f>
        <v>0</v>
      </c>
      <c r="G7" s="381">
        <f>SWO!H167</f>
        <v>0</v>
      </c>
      <c r="H7" s="381">
        <f>SWO!I167</f>
        <v>0</v>
      </c>
      <c r="I7" s="381">
        <f>SWO!J167</f>
        <v>0</v>
      </c>
      <c r="J7" s="381">
        <f>SWO!K167</f>
        <v>0</v>
      </c>
      <c r="K7" s="381">
        <f>SWO!L167</f>
        <v>0</v>
      </c>
      <c r="L7" s="381">
        <f>SWO!M167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SWO!O167</f>
        <v>0</v>
      </c>
      <c r="E8" s="313">
        <f>SWO!P167</f>
        <v>0</v>
      </c>
      <c r="F8" s="313">
        <f>SWO!Q167</f>
        <v>0</v>
      </c>
      <c r="G8" s="381">
        <f>SWO!R167</f>
        <v>0</v>
      </c>
      <c r="H8" s="381">
        <f>SWO!S167</f>
        <v>0</v>
      </c>
      <c r="I8" s="381">
        <f>SWO!T167</f>
        <v>0</v>
      </c>
      <c r="J8" s="381">
        <f>SWO!U167</f>
        <v>0</v>
      </c>
      <c r="K8" s="381">
        <f>SWO!V167</f>
        <v>0</v>
      </c>
      <c r="L8" s="381">
        <f>SWO!W167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SWO!Y167</f>
        <v>0</v>
      </c>
      <c r="E9" s="313">
        <f>SWO!Z167</f>
        <v>0</v>
      </c>
      <c r="F9" s="313">
        <f>SWO!AA167</f>
        <v>0</v>
      </c>
      <c r="G9" s="381">
        <f>SWO!AB167</f>
        <v>0</v>
      </c>
      <c r="H9" s="381">
        <f>SWO!AC167</f>
        <v>0</v>
      </c>
      <c r="I9" s="381">
        <f>SWO!AD167</f>
        <v>0</v>
      </c>
      <c r="J9" s="381">
        <f>SWO!AE167</f>
        <v>0</v>
      </c>
      <c r="K9" s="381">
        <f>SWO!AF167</f>
        <v>0</v>
      </c>
      <c r="L9" s="381">
        <f>SWO!AG167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SWO!AI167</f>
        <v>0</v>
      </c>
      <c r="E10" s="313">
        <f>SWO!AJ167</f>
        <v>0</v>
      </c>
      <c r="F10" s="313">
        <f>SWO!AK167</f>
        <v>0</v>
      </c>
      <c r="G10" s="381">
        <f>SWO!AL167</f>
        <v>0</v>
      </c>
      <c r="H10" s="381">
        <f>SWO!AM167</f>
        <v>0</v>
      </c>
      <c r="I10" s="381">
        <f>SWO!AN167</f>
        <v>0</v>
      </c>
      <c r="J10" s="381">
        <f>SWO!AO167</f>
        <v>0</v>
      </c>
      <c r="K10" s="381">
        <f>SWO!AP167</f>
        <v>0</v>
      </c>
      <c r="L10" s="381">
        <f>SWO!AQ167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SWO!AS167</f>
        <v>0</v>
      </c>
      <c r="E11" s="313">
        <f>SWO!AT167</f>
        <v>0</v>
      </c>
      <c r="F11" s="313">
        <f>SWO!AU167</f>
        <v>0</v>
      </c>
      <c r="G11" s="381">
        <f>SWO!AV167</f>
        <v>0</v>
      </c>
      <c r="H11" s="381">
        <f>SWO!AW167</f>
        <v>0</v>
      </c>
      <c r="I11" s="381">
        <f>SWO!AX167</f>
        <v>0</v>
      </c>
      <c r="J11" s="381">
        <f>SWO!AY167</f>
        <v>0</v>
      </c>
      <c r="K11" s="381">
        <f>SWO!AZ167</f>
        <v>0</v>
      </c>
      <c r="L11" s="381">
        <f>SWO!BA167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SWO!BC167</f>
        <v>0</v>
      </c>
      <c r="E12" s="313">
        <f>SWO!BD167</f>
        <v>0</v>
      </c>
      <c r="F12" s="313">
        <f>SWO!BE167</f>
        <v>0</v>
      </c>
      <c r="G12" s="381">
        <f>SWO!BF167</f>
        <v>0</v>
      </c>
      <c r="H12" s="381">
        <f>SWO!BG167</f>
        <v>0</v>
      </c>
      <c r="I12" s="381">
        <f>SWO!BH167</f>
        <v>0</v>
      </c>
      <c r="J12" s="381">
        <f>SWO!BI167</f>
        <v>0</v>
      </c>
      <c r="K12" s="381">
        <f>SWO!BJ167</f>
        <v>0</v>
      </c>
      <c r="L12" s="381">
        <f>SWO!BK167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SWO!BM167</f>
        <v>0</v>
      </c>
      <c r="E13" s="313">
        <f>SWO!BN167</f>
        <v>0</v>
      </c>
      <c r="F13" s="313">
        <f>SWO!BO167</f>
        <v>0</v>
      </c>
      <c r="G13" s="381">
        <f>SWO!BP167</f>
        <v>0</v>
      </c>
      <c r="H13" s="381">
        <f>SWO!BQ167</f>
        <v>0</v>
      </c>
      <c r="I13" s="381">
        <f>SWO!BR167</f>
        <v>0</v>
      </c>
      <c r="J13" s="381">
        <f>SWO!BS167</f>
        <v>0</v>
      </c>
      <c r="K13" s="381">
        <f>SWO!BT167</f>
        <v>0</v>
      </c>
      <c r="L13" s="381">
        <f>SWO!BU167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SWO!BW167</f>
        <v>0</v>
      </c>
      <c r="E14" s="313">
        <f>SWO!BX167</f>
        <v>0</v>
      </c>
      <c r="F14" s="313">
        <f>SWO!BY167</f>
        <v>0</v>
      </c>
      <c r="G14" s="381">
        <f>SWO!BZ167</f>
        <v>0</v>
      </c>
      <c r="H14" s="381">
        <f>SWO!CA167</f>
        <v>0</v>
      </c>
      <c r="I14" s="381">
        <f>SWO!CB167</f>
        <v>0</v>
      </c>
      <c r="J14" s="381">
        <f>SWO!CC167</f>
        <v>0</v>
      </c>
      <c r="K14" s="381">
        <f>SWO!CD167</f>
        <v>0</v>
      </c>
      <c r="L14" s="381">
        <f>SWO!CE167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SWO!CG167</f>
        <v>0</v>
      </c>
      <c r="E15" s="313">
        <f>SWO!CH167</f>
        <v>0</v>
      </c>
      <c r="F15" s="313">
        <f>SWO!CI167</f>
        <v>0</v>
      </c>
      <c r="G15" s="381">
        <f>SWO!CJ167</f>
        <v>0</v>
      </c>
      <c r="H15" s="381">
        <f>SWO!CK167</f>
        <v>0</v>
      </c>
      <c r="I15" s="381">
        <f>SWO!CL167</f>
        <v>0</v>
      </c>
      <c r="J15" s="381">
        <f>SWO!CM167</f>
        <v>0</v>
      </c>
      <c r="K15" s="381">
        <f>SWO!CN167</f>
        <v>0</v>
      </c>
      <c r="L15" s="381">
        <f>SWO!CO167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SWO!CQ167</f>
        <v>0</v>
      </c>
      <c r="E16" s="313">
        <f>SWO!CR167</f>
        <v>0</v>
      </c>
      <c r="F16" s="313">
        <f>SWO!CS167</f>
        <v>0</v>
      </c>
      <c r="G16" s="381">
        <f>SWO!CT167</f>
        <v>0</v>
      </c>
      <c r="H16" s="381">
        <f>SWO!CU167</f>
        <v>0</v>
      </c>
      <c r="I16" s="381">
        <f>SWO!CV167</f>
        <v>0</v>
      </c>
      <c r="J16" s="381">
        <f>SWO!CW167</f>
        <v>0</v>
      </c>
      <c r="K16" s="381">
        <f>SWO!CX167</f>
        <v>0</v>
      </c>
      <c r="L16" s="381">
        <f>SWO!CY167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SWO!DA167</f>
        <v>0</v>
      </c>
      <c r="E17" s="313">
        <f>SWO!DB167</f>
        <v>0</v>
      </c>
      <c r="F17" s="313">
        <f>SWO!DC167</f>
        <v>0</v>
      </c>
      <c r="G17" s="381">
        <f>SWO!DD167</f>
        <v>0</v>
      </c>
      <c r="H17" s="381">
        <f>SWO!DE167</f>
        <v>0</v>
      </c>
      <c r="I17" s="381">
        <f>SWO!DF167</f>
        <v>0</v>
      </c>
      <c r="J17" s="381">
        <f>SWO!DG167</f>
        <v>0</v>
      </c>
      <c r="K17" s="381">
        <f>SWO!DH167</f>
        <v>0</v>
      </c>
      <c r="L17" s="381">
        <f>SWO!DI167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SWO!DK167</f>
        <v>0</v>
      </c>
      <c r="E18" s="313">
        <f>SWO!DL167</f>
        <v>0</v>
      </c>
      <c r="F18" s="313">
        <f>SWO!DM167</f>
        <v>0</v>
      </c>
      <c r="G18" s="381">
        <f>SWO!DN167</f>
        <v>0</v>
      </c>
      <c r="H18" s="381">
        <f>SWO!DO167</f>
        <v>0</v>
      </c>
      <c r="I18" s="381">
        <f>SWO!DP167</f>
        <v>0</v>
      </c>
      <c r="J18" s="381">
        <f>SWO!DQ167</f>
        <v>0</v>
      </c>
      <c r="K18" s="381">
        <f>SWO!DR167</f>
        <v>0</v>
      </c>
      <c r="L18" s="381">
        <f>SWO!DS167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SWO!DU167</f>
        <v>0</v>
      </c>
      <c r="E19" s="313">
        <f>SWO!DV167</f>
        <v>0</v>
      </c>
      <c r="F19" s="313">
        <f>SWO!DW167</f>
        <v>0</v>
      </c>
      <c r="G19" s="381">
        <f>SWO!DX167</f>
        <v>0</v>
      </c>
      <c r="H19" s="381">
        <f>SWO!DY167</f>
        <v>0</v>
      </c>
      <c r="I19" s="381">
        <f>SWO!DZ167</f>
        <v>0</v>
      </c>
      <c r="J19" s="381">
        <f>SWO!EA167</f>
        <v>0</v>
      </c>
      <c r="K19" s="381">
        <f>SWO!EB167</f>
        <v>0</v>
      </c>
      <c r="L19" s="381">
        <f>SWO!EC167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SWO!EE167</f>
        <v>0</v>
      </c>
      <c r="E20" s="313">
        <f>SWO!EF167</f>
        <v>0</v>
      </c>
      <c r="F20" s="313">
        <f>SWO!EG167</f>
        <v>0</v>
      </c>
      <c r="G20" s="381">
        <f>SWO!EH167</f>
        <v>0</v>
      </c>
      <c r="H20" s="381">
        <f>SWO!EI167</f>
        <v>0</v>
      </c>
      <c r="I20" s="381">
        <f>SWO!EJ167</f>
        <v>0</v>
      </c>
      <c r="J20" s="381">
        <f>SWO!EK167</f>
        <v>0</v>
      </c>
      <c r="K20" s="381">
        <f>SWO!EL167</f>
        <v>0</v>
      </c>
      <c r="L20" s="381">
        <f>SWO!EM167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SWO!EO167</f>
        <v>0</v>
      </c>
      <c r="E21" s="313">
        <f>SWO!EP167</f>
        <v>0</v>
      </c>
      <c r="F21" s="313">
        <f>SWO!EQ167</f>
        <v>0</v>
      </c>
      <c r="G21" s="381">
        <f>SWO!ER167</f>
        <v>0</v>
      </c>
      <c r="H21" s="381">
        <f>SWO!ES167</f>
        <v>0</v>
      </c>
      <c r="I21" s="381">
        <f>SWO!ET167</f>
        <v>0</v>
      </c>
      <c r="J21" s="381">
        <f>SWO!EU167</f>
        <v>0</v>
      </c>
      <c r="K21" s="381">
        <f>SWO!EV167</f>
        <v>0</v>
      </c>
      <c r="L21" s="381">
        <f>SWO!EW167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SWO!EY167</f>
        <v>0</v>
      </c>
      <c r="E22" s="313">
        <f>SWO!EZ167</f>
        <v>0</v>
      </c>
      <c r="F22" s="313">
        <f>SWO!FA167</f>
        <v>0</v>
      </c>
      <c r="G22" s="381">
        <f>SWO!FB167</f>
        <v>0</v>
      </c>
      <c r="H22" s="381">
        <f>SWO!FC167</f>
        <v>0</v>
      </c>
      <c r="I22" s="381">
        <f>SWO!FD167</f>
        <v>0</v>
      </c>
      <c r="J22" s="381">
        <f>SWO!FE167</f>
        <v>0</v>
      </c>
      <c r="K22" s="381">
        <f>SWO!FF167</f>
        <v>0</v>
      </c>
      <c r="L22" s="381">
        <f>SWO!FG167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SWO!FI167</f>
        <v>0</v>
      </c>
      <c r="E23" s="313">
        <f>SWO!FJ167</f>
        <v>0</v>
      </c>
      <c r="F23" s="313">
        <f>SWO!FK167</f>
        <v>0</v>
      </c>
      <c r="G23" s="381">
        <f>SWO!FL167</f>
        <v>0</v>
      </c>
      <c r="H23" s="381">
        <f>SWO!FM167</f>
        <v>0</v>
      </c>
      <c r="I23" s="381">
        <f>SWO!FN167</f>
        <v>0</v>
      </c>
      <c r="J23" s="381">
        <f>SWO!FO167</f>
        <v>0</v>
      </c>
      <c r="K23" s="381">
        <f>SWO!FP167</f>
        <v>0</v>
      </c>
      <c r="L23" s="381">
        <f>SWO!FQ167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SWO!FS167</f>
        <v>0</v>
      </c>
      <c r="E24" s="313">
        <f>SWO!FT167</f>
        <v>0</v>
      </c>
      <c r="F24" s="313">
        <f>SWO!FU167</f>
        <v>0</v>
      </c>
      <c r="G24" s="381">
        <f>SWO!FV167</f>
        <v>0</v>
      </c>
      <c r="H24" s="381">
        <f>SWO!FW167</f>
        <v>0</v>
      </c>
      <c r="I24" s="381">
        <f>SWO!FX167</f>
        <v>0</v>
      </c>
      <c r="J24" s="381">
        <f>SWO!FY167</f>
        <v>0</v>
      </c>
      <c r="K24" s="381">
        <f>SWO!FZ167</f>
        <v>0</v>
      </c>
      <c r="L24" s="381">
        <f>SWO!GA167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SWO!GC167</f>
        <v>0</v>
      </c>
      <c r="E25" s="313">
        <f>SWO!GD167</f>
        <v>0</v>
      </c>
      <c r="F25" s="313">
        <f>SWO!GE167</f>
        <v>0</v>
      </c>
      <c r="G25" s="381">
        <f>SWO!GF167</f>
        <v>0</v>
      </c>
      <c r="H25" s="381">
        <f>SWO!GG167</f>
        <v>0</v>
      </c>
      <c r="I25" s="381">
        <f>SWO!GH167</f>
        <v>0</v>
      </c>
      <c r="J25" s="381">
        <f>SWO!GI167</f>
        <v>0</v>
      </c>
      <c r="K25" s="381">
        <f>SWO!GJ167</f>
        <v>0</v>
      </c>
      <c r="L25" s="381">
        <f>SWO!GK167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SWO!GM167</f>
        <v>0</v>
      </c>
      <c r="E26" s="313">
        <f>SWO!GN167</f>
        <v>0</v>
      </c>
      <c r="F26" s="313">
        <f>SWO!GO167</f>
        <v>0</v>
      </c>
      <c r="G26" s="381">
        <f>SWO!GP167</f>
        <v>0</v>
      </c>
      <c r="H26" s="381">
        <f>SWO!GQ167</f>
        <v>0</v>
      </c>
      <c r="I26" s="381">
        <f>SWO!GR167</f>
        <v>0</v>
      </c>
      <c r="J26" s="381">
        <f>SWO!GS167</f>
        <v>0</v>
      </c>
      <c r="K26" s="381">
        <f>SWO!GT167</f>
        <v>0</v>
      </c>
      <c r="L26" s="381">
        <f>SWO!GU167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SWO!GW167</f>
        <v>0</v>
      </c>
      <c r="E27" s="313">
        <f>SWO!GX167</f>
        <v>0</v>
      </c>
      <c r="F27" s="313">
        <f>SWO!GY167</f>
        <v>0</v>
      </c>
      <c r="G27" s="381">
        <f>SWO!GZ167</f>
        <v>0</v>
      </c>
      <c r="H27" s="381">
        <f>SWO!HA167</f>
        <v>0</v>
      </c>
      <c r="I27" s="381">
        <f>SWO!HB167</f>
        <v>0</v>
      </c>
      <c r="J27" s="381">
        <f>SWO!HC167</f>
        <v>0</v>
      </c>
      <c r="K27" s="381">
        <f>SWO!HD167</f>
        <v>0</v>
      </c>
      <c r="L27" s="381">
        <f>SWO!HE167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SWO!HG167</f>
        <v>0</v>
      </c>
      <c r="E28" s="313">
        <f>SWO!HH167</f>
        <v>0</v>
      </c>
      <c r="F28" s="313">
        <f>SWO!HI167</f>
        <v>0</v>
      </c>
      <c r="G28" s="381">
        <f>SWO!HJ167</f>
        <v>0</v>
      </c>
      <c r="H28" s="381">
        <f>SWO!HK167</f>
        <v>0</v>
      </c>
      <c r="I28" s="381">
        <f>SWO!HL167</f>
        <v>0</v>
      </c>
      <c r="J28" s="381">
        <f>SWO!HM167</f>
        <v>0</v>
      </c>
      <c r="K28" s="381">
        <f>SWO!HN167</f>
        <v>0</v>
      </c>
      <c r="L28" s="381">
        <f>SWO!HO167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SWO!HQ167</f>
        <v>0</v>
      </c>
      <c r="E29" s="313">
        <f>SWO!HR167</f>
        <v>0</v>
      </c>
      <c r="F29" s="313">
        <f>SWO!HS167</f>
        <v>0</v>
      </c>
      <c r="G29" s="381">
        <f>SWO!HT167</f>
        <v>0</v>
      </c>
      <c r="H29" s="381">
        <f>SWO!HU167</f>
        <v>0</v>
      </c>
      <c r="I29" s="381">
        <f>SWO!HV167</f>
        <v>0</v>
      </c>
      <c r="J29" s="381">
        <f>SWO!HW167</f>
        <v>0</v>
      </c>
      <c r="K29" s="381">
        <f>SWO!HX167</f>
        <v>0</v>
      </c>
      <c r="L29" s="381">
        <f>SWO!HY167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SWO!IA167</f>
        <v>0</v>
      </c>
      <c r="E30" s="313">
        <f>SWO!IB167</f>
        <v>0</v>
      </c>
      <c r="F30" s="313">
        <f>SWO!IC167</f>
        <v>0</v>
      </c>
      <c r="G30" s="381">
        <f>SWO!ID167</f>
        <v>0</v>
      </c>
      <c r="H30" s="381">
        <f>SWO!IE167</f>
        <v>0</v>
      </c>
      <c r="I30" s="381">
        <f>SWO!IF167</f>
        <v>0</v>
      </c>
      <c r="J30" s="381">
        <f>SWO!IG167</f>
        <v>0</v>
      </c>
      <c r="K30" s="381">
        <f>SWO!IH167</f>
        <v>0</v>
      </c>
      <c r="L30" s="381">
        <f>SWO!II167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SWO!IK167</f>
        <v>0</v>
      </c>
      <c r="E31" s="313">
        <f>SWO!IL167</f>
        <v>0</v>
      </c>
      <c r="F31" s="313">
        <f>SWO!IM167</f>
        <v>0</v>
      </c>
      <c r="G31" s="381">
        <f>SWO!IN167</f>
        <v>0</v>
      </c>
      <c r="H31" s="381">
        <f>SWO!IO167</f>
        <v>0</v>
      </c>
      <c r="I31" s="381">
        <f>SWO!IP167</f>
        <v>0</v>
      </c>
      <c r="J31" s="381">
        <f>SWO!IQ167</f>
        <v>0</v>
      </c>
      <c r="K31" s="381">
        <f>SWO!IR167</f>
        <v>0</v>
      </c>
      <c r="L31" s="381">
        <f>SWO!IS167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SWO!IU167</f>
        <v>0</v>
      </c>
      <c r="E32" s="313">
        <f>SWO!IV167</f>
        <v>0</v>
      </c>
      <c r="F32" s="313">
        <f>SWO!IW167</f>
        <v>0</v>
      </c>
      <c r="G32" s="381">
        <f>SWO!IX167</f>
        <v>0</v>
      </c>
      <c r="H32" s="381">
        <f>SWO!IY167</f>
        <v>0</v>
      </c>
      <c r="I32" s="381">
        <f>SWO!IZ167</f>
        <v>0</v>
      </c>
      <c r="J32" s="381">
        <f>SWO!JA167</f>
        <v>0</v>
      </c>
      <c r="K32" s="381">
        <f>SWO!JB167</f>
        <v>0</v>
      </c>
      <c r="L32" s="381">
        <f>SWO!JC167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SWO!JE167</f>
        <v>0</v>
      </c>
      <c r="E33" s="313">
        <f>SWO!JF167</f>
        <v>0</v>
      </c>
      <c r="F33" s="313">
        <f>SWO!JG167</f>
        <v>0</v>
      </c>
      <c r="G33" s="381">
        <f>SWO!JH167</f>
        <v>0</v>
      </c>
      <c r="H33" s="381">
        <f>SWO!JI167</f>
        <v>0</v>
      </c>
      <c r="I33" s="381">
        <f>SWO!JJ167</f>
        <v>0</v>
      </c>
      <c r="J33" s="381">
        <f>SWO!JK167</f>
        <v>0</v>
      </c>
      <c r="K33" s="381">
        <f>SWO!JL167</f>
        <v>0</v>
      </c>
      <c r="L33" s="381">
        <f>SWO!JM167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SWO!JO167</f>
        <v>0</v>
      </c>
      <c r="E34" s="313">
        <f>SWO!JP167</f>
        <v>0</v>
      </c>
      <c r="F34" s="313">
        <f>SWO!JQ167</f>
        <v>0</v>
      </c>
      <c r="G34" s="381">
        <f>SWO!JR167</f>
        <v>0</v>
      </c>
      <c r="H34" s="381">
        <f>SWO!JS167</f>
        <v>0</v>
      </c>
      <c r="I34" s="381">
        <f>SWO!JT167</f>
        <v>0</v>
      </c>
      <c r="J34" s="381">
        <f>SWO!JU167</f>
        <v>0</v>
      </c>
      <c r="K34" s="381">
        <f>SWO!JV167</f>
        <v>0</v>
      </c>
      <c r="L34" s="381">
        <f>SWO!JW167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SWO!JY167</f>
        <v>0</v>
      </c>
      <c r="E35" s="313">
        <f>SWO!JZ167</f>
        <v>0</v>
      </c>
      <c r="F35" s="313">
        <f>SWO!KA167</f>
        <v>0</v>
      </c>
      <c r="G35" s="381">
        <f>SWO!KB167</f>
        <v>0</v>
      </c>
      <c r="H35" s="381">
        <f>SWO!KC167</f>
        <v>0</v>
      </c>
      <c r="I35" s="381">
        <f>SWO!KD167</f>
        <v>0</v>
      </c>
      <c r="J35" s="381">
        <f>SWO!KE167</f>
        <v>0</v>
      </c>
      <c r="K35" s="381">
        <f>SWO!KF167</f>
        <v>0</v>
      </c>
      <c r="L35" s="381">
        <f>SWO!KG167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SWO!KI167</f>
        <v>0</v>
      </c>
      <c r="E36" s="313">
        <f>SWO!KJ167</f>
        <v>0</v>
      </c>
      <c r="F36" s="313">
        <f>SWO!KK167</f>
        <v>0</v>
      </c>
      <c r="G36" s="381">
        <f>SWO!KL167</f>
        <v>0</v>
      </c>
      <c r="H36" s="381">
        <f>SWO!KM167</f>
        <v>0</v>
      </c>
      <c r="I36" s="381">
        <f>SWO!KN167</f>
        <v>0</v>
      </c>
      <c r="J36" s="381">
        <f>SWO!KO167</f>
        <v>0</v>
      </c>
      <c r="K36" s="381">
        <f>SWO!KP167</f>
        <v>0</v>
      </c>
      <c r="L36" s="381">
        <f>SWO!KQ167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SWO!KS167</f>
        <v>0</v>
      </c>
      <c r="E37" s="313">
        <f>SWO!KT167</f>
        <v>0</v>
      </c>
      <c r="F37" s="313">
        <f>SWO!KU167</f>
        <v>0</v>
      </c>
      <c r="G37" s="381">
        <f>SWO!KV167</f>
        <v>0</v>
      </c>
      <c r="H37" s="381">
        <f>SWO!KW167</f>
        <v>0</v>
      </c>
      <c r="I37" s="381">
        <f>SWO!KX167</f>
        <v>0</v>
      </c>
      <c r="J37" s="381">
        <f>SWO!KY167</f>
        <v>0</v>
      </c>
      <c r="K37" s="381">
        <f>SWO!KZ167</f>
        <v>0</v>
      </c>
      <c r="L37" s="381">
        <f>SWO!LA167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SWO!LC167</f>
        <v>0</v>
      </c>
      <c r="E38" s="313">
        <f>SWO!LD167</f>
        <v>0</v>
      </c>
      <c r="F38" s="313">
        <f>SWO!LE167</f>
        <v>0</v>
      </c>
      <c r="G38" s="381">
        <f>SWO!LF167</f>
        <v>0</v>
      </c>
      <c r="H38" s="381">
        <f>SWO!LG167</f>
        <v>0</v>
      </c>
      <c r="I38" s="381">
        <f>SWO!LH167</f>
        <v>0</v>
      </c>
      <c r="J38" s="381">
        <f>SWO!LI167</f>
        <v>0</v>
      </c>
      <c r="K38" s="381">
        <f>SWO!LJ167</f>
        <v>0</v>
      </c>
      <c r="L38" s="381">
        <f>SWO!LK167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SWO!LM167</f>
        <v>0</v>
      </c>
      <c r="E39" s="313">
        <f>SWO!LN167</f>
        <v>0</v>
      </c>
      <c r="F39" s="313">
        <f>SWO!LO167</f>
        <v>0</v>
      </c>
      <c r="G39" s="381">
        <f>SWO!LP167</f>
        <v>0</v>
      </c>
      <c r="H39" s="381">
        <f>SWO!LQ167</f>
        <v>0</v>
      </c>
      <c r="I39" s="381">
        <f>SWO!LR167</f>
        <v>0</v>
      </c>
      <c r="J39" s="381">
        <f>SWO!LS167</f>
        <v>0</v>
      </c>
      <c r="K39" s="381">
        <f>SWO!LT167</f>
        <v>0</v>
      </c>
      <c r="L39" s="381">
        <f>SWO!LU167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SWO!MQ167</f>
        <v>0</v>
      </c>
      <c r="E41" s="331">
        <f>SWO!MR167</f>
        <v>0</v>
      </c>
      <c r="F41" s="331">
        <f>SWO!MS167</f>
        <v>0</v>
      </c>
      <c r="G41" s="383">
        <f>SWO!MT167</f>
        <v>0</v>
      </c>
      <c r="H41" s="383">
        <f>SWO!MU167</f>
        <v>0</v>
      </c>
      <c r="I41" s="383">
        <f>SWO!MV167</f>
        <v>0</v>
      </c>
      <c r="J41" s="383">
        <f>SWO!MW167</f>
        <v>0</v>
      </c>
      <c r="K41" s="383">
        <f>SWO!MX167</f>
        <v>0</v>
      </c>
      <c r="L41" s="383">
        <f>SWO!MY167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'P-75'!A1:N1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384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SWO!E170</f>
        <v>0</v>
      </c>
      <c r="E7" s="313">
        <f>SWO!F170</f>
        <v>0</v>
      </c>
      <c r="F7" s="313">
        <f>SWO!G170</f>
        <v>0</v>
      </c>
      <c r="G7" s="381">
        <f>SWO!H170</f>
        <v>0</v>
      </c>
      <c r="H7" s="381">
        <f>SWO!I170</f>
        <v>0</v>
      </c>
      <c r="I7" s="381">
        <f>SWO!J170</f>
        <v>0</v>
      </c>
      <c r="J7" s="381">
        <f>SWO!K170</f>
        <v>0</v>
      </c>
      <c r="K7" s="381">
        <f>SWO!L170</f>
        <v>0</v>
      </c>
      <c r="L7" s="381">
        <f>SWO!M170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SWO!O170</f>
        <v>0</v>
      </c>
      <c r="E8" s="313">
        <f>SWO!P170</f>
        <v>0</v>
      </c>
      <c r="F8" s="313">
        <f>SWO!Q170</f>
        <v>0</v>
      </c>
      <c r="G8" s="381">
        <f>SWO!R170</f>
        <v>0</v>
      </c>
      <c r="H8" s="381">
        <f>SWO!S170</f>
        <v>0</v>
      </c>
      <c r="I8" s="381">
        <f>SWO!T170</f>
        <v>0</v>
      </c>
      <c r="J8" s="381">
        <f>SWO!U170</f>
        <v>0</v>
      </c>
      <c r="K8" s="381">
        <f>SWO!V170</f>
        <v>0</v>
      </c>
      <c r="L8" s="381">
        <f>SWO!W170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SWO!Y170</f>
        <v>0</v>
      </c>
      <c r="E9" s="313">
        <f>SWO!Z170</f>
        <v>0</v>
      </c>
      <c r="F9" s="313">
        <f>SWO!AA170</f>
        <v>0</v>
      </c>
      <c r="G9" s="381">
        <f>SWO!AB170</f>
        <v>0</v>
      </c>
      <c r="H9" s="381">
        <f>SWO!AC170</f>
        <v>0</v>
      </c>
      <c r="I9" s="381">
        <f>SWO!AD170</f>
        <v>0</v>
      </c>
      <c r="J9" s="381">
        <f>SWO!AE170</f>
        <v>0</v>
      </c>
      <c r="K9" s="381">
        <f>SWO!AF170</f>
        <v>0</v>
      </c>
      <c r="L9" s="381">
        <f>SWO!AG170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SWO!AI170</f>
        <v>0</v>
      </c>
      <c r="E10" s="313">
        <f>SWO!AJ170</f>
        <v>0</v>
      </c>
      <c r="F10" s="313">
        <f>SWO!AK170</f>
        <v>0</v>
      </c>
      <c r="G10" s="381">
        <f>SWO!AL170</f>
        <v>0</v>
      </c>
      <c r="H10" s="381">
        <f>SWO!AM170</f>
        <v>0</v>
      </c>
      <c r="I10" s="381">
        <f>SWO!AN170</f>
        <v>0</v>
      </c>
      <c r="J10" s="381">
        <f>SWO!AO170</f>
        <v>0</v>
      </c>
      <c r="K10" s="381">
        <f>SWO!AP170</f>
        <v>0</v>
      </c>
      <c r="L10" s="381">
        <f>SWO!AQ170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SWO!AS170</f>
        <v>0</v>
      </c>
      <c r="E11" s="313">
        <f>SWO!AT170</f>
        <v>0</v>
      </c>
      <c r="F11" s="313">
        <f>SWO!AU170</f>
        <v>0</v>
      </c>
      <c r="G11" s="381">
        <f>SWO!AV170</f>
        <v>0</v>
      </c>
      <c r="H11" s="381">
        <f>SWO!AW170</f>
        <v>0</v>
      </c>
      <c r="I11" s="381">
        <f>SWO!AX170</f>
        <v>0</v>
      </c>
      <c r="J11" s="381">
        <f>SWO!AY170</f>
        <v>0</v>
      </c>
      <c r="K11" s="381">
        <f>SWO!AZ170</f>
        <v>0</v>
      </c>
      <c r="L11" s="381">
        <f>SWO!BA170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SWO!BC170</f>
        <v>0</v>
      </c>
      <c r="E12" s="313">
        <f>SWO!BD170</f>
        <v>0</v>
      </c>
      <c r="F12" s="313">
        <f>SWO!BE170</f>
        <v>0</v>
      </c>
      <c r="G12" s="381">
        <f>SWO!BF170</f>
        <v>0</v>
      </c>
      <c r="H12" s="381">
        <f>SWO!BG170</f>
        <v>0</v>
      </c>
      <c r="I12" s="381">
        <f>SWO!BH170</f>
        <v>0</v>
      </c>
      <c r="J12" s="381">
        <f>SWO!BI170</f>
        <v>0</v>
      </c>
      <c r="K12" s="381">
        <f>SWO!BJ170</f>
        <v>0</v>
      </c>
      <c r="L12" s="381">
        <f>SWO!BK170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SWO!BM170</f>
        <v>0</v>
      </c>
      <c r="E13" s="313">
        <f>SWO!BN170</f>
        <v>0</v>
      </c>
      <c r="F13" s="313">
        <f>SWO!BO170</f>
        <v>0</v>
      </c>
      <c r="G13" s="381">
        <f>SWO!BP170</f>
        <v>0</v>
      </c>
      <c r="H13" s="381">
        <f>SWO!BQ170</f>
        <v>0</v>
      </c>
      <c r="I13" s="381">
        <f>SWO!BR170</f>
        <v>0</v>
      </c>
      <c r="J13" s="381">
        <f>SWO!BS170</f>
        <v>0</v>
      </c>
      <c r="K13" s="381">
        <f>SWO!BT170</f>
        <v>0</v>
      </c>
      <c r="L13" s="381">
        <f>SWO!BU170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SWO!BW170</f>
        <v>0</v>
      </c>
      <c r="E14" s="313">
        <f>SWO!BX170</f>
        <v>0</v>
      </c>
      <c r="F14" s="313">
        <f>SWO!BY170</f>
        <v>0</v>
      </c>
      <c r="G14" s="381">
        <f>SWO!BZ170</f>
        <v>0</v>
      </c>
      <c r="H14" s="381">
        <f>SWO!CA170</f>
        <v>0</v>
      </c>
      <c r="I14" s="381">
        <f>SWO!CB170</f>
        <v>0</v>
      </c>
      <c r="J14" s="381">
        <f>SWO!CC170</f>
        <v>0</v>
      </c>
      <c r="K14" s="381">
        <f>SWO!CD170</f>
        <v>0</v>
      </c>
      <c r="L14" s="381">
        <f>SWO!CE170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SWO!CG170</f>
        <v>0</v>
      </c>
      <c r="E15" s="313">
        <f>SWO!CH170</f>
        <v>0</v>
      </c>
      <c r="F15" s="313">
        <f>SWO!CI170</f>
        <v>0</v>
      </c>
      <c r="G15" s="381">
        <f>SWO!CJ170</f>
        <v>0</v>
      </c>
      <c r="H15" s="381">
        <f>SWO!CK170</f>
        <v>0</v>
      </c>
      <c r="I15" s="381">
        <f>SWO!CL170</f>
        <v>0</v>
      </c>
      <c r="J15" s="381">
        <f>SWO!CM170</f>
        <v>0</v>
      </c>
      <c r="K15" s="381">
        <f>SWO!CN170</f>
        <v>0</v>
      </c>
      <c r="L15" s="381">
        <f>SWO!CO170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SWO!CQ170</f>
        <v>0</v>
      </c>
      <c r="E16" s="313">
        <f>SWO!CR170</f>
        <v>0</v>
      </c>
      <c r="F16" s="313">
        <f>SWO!CS170</f>
        <v>0</v>
      </c>
      <c r="G16" s="381">
        <f>SWO!CT170</f>
        <v>0</v>
      </c>
      <c r="H16" s="381">
        <f>SWO!CU170</f>
        <v>0</v>
      </c>
      <c r="I16" s="381">
        <f>SWO!CV170</f>
        <v>0</v>
      </c>
      <c r="J16" s="381">
        <f>SWO!CW170</f>
        <v>0</v>
      </c>
      <c r="K16" s="381">
        <f>SWO!CX170</f>
        <v>0</v>
      </c>
      <c r="L16" s="381">
        <f>SWO!CY170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SWO!DA170</f>
        <v>0</v>
      </c>
      <c r="E17" s="313">
        <f>SWO!DB170</f>
        <v>0</v>
      </c>
      <c r="F17" s="313">
        <f>SWO!DC170</f>
        <v>0</v>
      </c>
      <c r="G17" s="381">
        <f>SWO!DD170</f>
        <v>0</v>
      </c>
      <c r="H17" s="381">
        <f>SWO!DE170</f>
        <v>0</v>
      </c>
      <c r="I17" s="381">
        <f>SWO!DF170</f>
        <v>0</v>
      </c>
      <c r="J17" s="381">
        <f>SWO!DG170</f>
        <v>0</v>
      </c>
      <c r="K17" s="381">
        <f>SWO!DH170</f>
        <v>0</v>
      </c>
      <c r="L17" s="381">
        <f>SWO!DI170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SWO!DK170</f>
        <v>0</v>
      </c>
      <c r="E18" s="313">
        <f>SWO!DL170</f>
        <v>0</v>
      </c>
      <c r="F18" s="313">
        <f>SWO!DM170</f>
        <v>0</v>
      </c>
      <c r="G18" s="381">
        <f>SWO!DN170</f>
        <v>0</v>
      </c>
      <c r="H18" s="381">
        <f>SWO!DO170</f>
        <v>0</v>
      </c>
      <c r="I18" s="381">
        <f>SWO!DP170</f>
        <v>0</v>
      </c>
      <c r="J18" s="381">
        <f>SWO!DQ170</f>
        <v>0</v>
      </c>
      <c r="K18" s="381">
        <f>SWO!DR170</f>
        <v>0</v>
      </c>
      <c r="L18" s="381">
        <f>SWO!DS170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SWO!DU170</f>
        <v>0</v>
      </c>
      <c r="E19" s="313">
        <f>SWO!DV170</f>
        <v>0</v>
      </c>
      <c r="F19" s="313">
        <f>SWO!DW170</f>
        <v>0</v>
      </c>
      <c r="G19" s="381">
        <f>SWO!DX170</f>
        <v>0</v>
      </c>
      <c r="H19" s="381">
        <f>SWO!DY170</f>
        <v>0</v>
      </c>
      <c r="I19" s="381">
        <f>SWO!DZ170</f>
        <v>0</v>
      </c>
      <c r="J19" s="381">
        <f>SWO!EA170</f>
        <v>0</v>
      </c>
      <c r="K19" s="381">
        <f>SWO!EB170</f>
        <v>0</v>
      </c>
      <c r="L19" s="381">
        <f>SWO!EC170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SWO!EE170</f>
        <v>0</v>
      </c>
      <c r="E20" s="313">
        <f>SWO!EF170</f>
        <v>0</v>
      </c>
      <c r="F20" s="313">
        <f>SWO!EG170</f>
        <v>0</v>
      </c>
      <c r="G20" s="381">
        <f>SWO!EH170</f>
        <v>0</v>
      </c>
      <c r="H20" s="381">
        <f>SWO!EI170</f>
        <v>0</v>
      </c>
      <c r="I20" s="381">
        <f>SWO!EJ170</f>
        <v>0</v>
      </c>
      <c r="J20" s="381">
        <f>SWO!EK170</f>
        <v>0</v>
      </c>
      <c r="K20" s="381">
        <f>SWO!EL170</f>
        <v>0</v>
      </c>
      <c r="L20" s="381">
        <f>SWO!EM170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SWO!EO170</f>
        <v>0</v>
      </c>
      <c r="E21" s="313">
        <f>SWO!EP170</f>
        <v>0</v>
      </c>
      <c r="F21" s="313">
        <f>SWO!EQ170</f>
        <v>0</v>
      </c>
      <c r="G21" s="381">
        <f>SWO!ER170</f>
        <v>0</v>
      </c>
      <c r="H21" s="381">
        <f>SWO!ES170</f>
        <v>0</v>
      </c>
      <c r="I21" s="381">
        <f>SWO!ET170</f>
        <v>0</v>
      </c>
      <c r="J21" s="381">
        <f>SWO!EU170</f>
        <v>0</v>
      </c>
      <c r="K21" s="381">
        <f>SWO!EV170</f>
        <v>0</v>
      </c>
      <c r="L21" s="381">
        <f>SWO!EW170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SWO!EY170</f>
        <v>0</v>
      </c>
      <c r="E22" s="313">
        <f>SWO!EZ170</f>
        <v>0</v>
      </c>
      <c r="F22" s="313">
        <f>SWO!FA170</f>
        <v>0</v>
      </c>
      <c r="G22" s="381">
        <f>SWO!FB170</f>
        <v>0</v>
      </c>
      <c r="H22" s="381">
        <f>SWO!FC170</f>
        <v>0</v>
      </c>
      <c r="I22" s="381">
        <f>SWO!FD170</f>
        <v>0</v>
      </c>
      <c r="J22" s="381">
        <f>SWO!FE170</f>
        <v>0</v>
      </c>
      <c r="K22" s="381">
        <f>SWO!FF170</f>
        <v>0</v>
      </c>
      <c r="L22" s="381">
        <f>SWO!FG170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SWO!FI170</f>
        <v>0</v>
      </c>
      <c r="E23" s="313">
        <f>SWO!FJ170</f>
        <v>0</v>
      </c>
      <c r="F23" s="313">
        <f>SWO!FK170</f>
        <v>0</v>
      </c>
      <c r="G23" s="381">
        <f>SWO!FL170</f>
        <v>0</v>
      </c>
      <c r="H23" s="381">
        <f>SWO!FM170</f>
        <v>0</v>
      </c>
      <c r="I23" s="381">
        <f>SWO!FN170</f>
        <v>0</v>
      </c>
      <c r="J23" s="381">
        <f>SWO!FO170</f>
        <v>0</v>
      </c>
      <c r="K23" s="381">
        <f>SWO!FP170</f>
        <v>0</v>
      </c>
      <c r="L23" s="381">
        <f>SWO!FQ170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SWO!FS170</f>
        <v>0</v>
      </c>
      <c r="E24" s="313">
        <f>SWO!FT170</f>
        <v>0</v>
      </c>
      <c r="F24" s="313">
        <f>SWO!FU170</f>
        <v>0</v>
      </c>
      <c r="G24" s="381">
        <f>SWO!FV170</f>
        <v>0</v>
      </c>
      <c r="H24" s="381">
        <f>SWO!FW170</f>
        <v>0</v>
      </c>
      <c r="I24" s="381">
        <f>SWO!FX170</f>
        <v>0</v>
      </c>
      <c r="J24" s="381">
        <f>SWO!FY170</f>
        <v>0</v>
      </c>
      <c r="K24" s="381">
        <f>SWO!FZ170</f>
        <v>0</v>
      </c>
      <c r="L24" s="381">
        <f>SWO!GA170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SWO!GC170</f>
        <v>0</v>
      </c>
      <c r="E25" s="313">
        <f>SWO!GD170</f>
        <v>0</v>
      </c>
      <c r="F25" s="313">
        <f>SWO!GE170</f>
        <v>0</v>
      </c>
      <c r="G25" s="381">
        <f>SWO!GF170</f>
        <v>0</v>
      </c>
      <c r="H25" s="381">
        <f>SWO!GG170</f>
        <v>0</v>
      </c>
      <c r="I25" s="381">
        <f>SWO!GH170</f>
        <v>0</v>
      </c>
      <c r="J25" s="381">
        <f>SWO!GI170</f>
        <v>0</v>
      </c>
      <c r="K25" s="381">
        <f>SWO!GJ170</f>
        <v>0</v>
      </c>
      <c r="L25" s="381">
        <f>SWO!GK170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SWO!GM170</f>
        <v>0</v>
      </c>
      <c r="E26" s="313">
        <f>SWO!GN170</f>
        <v>0</v>
      </c>
      <c r="F26" s="313">
        <f>SWO!GO170</f>
        <v>0</v>
      </c>
      <c r="G26" s="381">
        <f>SWO!GP170</f>
        <v>0</v>
      </c>
      <c r="H26" s="381">
        <f>SWO!GQ170</f>
        <v>0</v>
      </c>
      <c r="I26" s="381">
        <f>SWO!GR170</f>
        <v>0</v>
      </c>
      <c r="J26" s="381">
        <f>SWO!GS170</f>
        <v>0</v>
      </c>
      <c r="K26" s="381">
        <f>SWO!GT170</f>
        <v>0</v>
      </c>
      <c r="L26" s="381">
        <f>SWO!GU170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SWO!GW170</f>
        <v>0</v>
      </c>
      <c r="E27" s="313">
        <f>SWO!GX170</f>
        <v>0</v>
      </c>
      <c r="F27" s="313">
        <f>SWO!GY170</f>
        <v>0</v>
      </c>
      <c r="G27" s="381">
        <f>SWO!GZ170</f>
        <v>0</v>
      </c>
      <c r="H27" s="381">
        <f>SWO!HA170</f>
        <v>0</v>
      </c>
      <c r="I27" s="381">
        <f>SWO!HB170</f>
        <v>0</v>
      </c>
      <c r="J27" s="381">
        <f>SWO!HC170</f>
        <v>0</v>
      </c>
      <c r="K27" s="381">
        <f>SWO!HD170</f>
        <v>0</v>
      </c>
      <c r="L27" s="381">
        <f>SWO!HE170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SWO!HG170</f>
        <v>0</v>
      </c>
      <c r="E28" s="313">
        <f>SWO!HH170</f>
        <v>0</v>
      </c>
      <c r="F28" s="313">
        <f>SWO!HI170</f>
        <v>0</v>
      </c>
      <c r="G28" s="381">
        <f>SWO!HJ170</f>
        <v>0</v>
      </c>
      <c r="H28" s="381">
        <f>SWO!HK170</f>
        <v>0</v>
      </c>
      <c r="I28" s="381">
        <f>SWO!HL170</f>
        <v>0</v>
      </c>
      <c r="J28" s="381">
        <f>SWO!HM170</f>
        <v>0</v>
      </c>
      <c r="K28" s="381">
        <f>SWO!HN170</f>
        <v>0</v>
      </c>
      <c r="L28" s="381">
        <f>SWO!HO170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SWO!HQ170</f>
        <v>0</v>
      </c>
      <c r="E29" s="313">
        <f>SWO!HR170</f>
        <v>0</v>
      </c>
      <c r="F29" s="313">
        <f>SWO!HS170</f>
        <v>0</v>
      </c>
      <c r="G29" s="381">
        <f>SWO!HT170</f>
        <v>0</v>
      </c>
      <c r="H29" s="381">
        <f>SWO!HU170</f>
        <v>0</v>
      </c>
      <c r="I29" s="381">
        <f>SWO!HV170</f>
        <v>0</v>
      </c>
      <c r="J29" s="381">
        <f>SWO!HW170</f>
        <v>0</v>
      </c>
      <c r="K29" s="381">
        <f>SWO!HX170</f>
        <v>0</v>
      </c>
      <c r="L29" s="381">
        <f>SWO!HY170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SWO!IA170</f>
        <v>0</v>
      </c>
      <c r="E30" s="313">
        <f>SWO!IB170</f>
        <v>0</v>
      </c>
      <c r="F30" s="313">
        <f>SWO!IC170</f>
        <v>0</v>
      </c>
      <c r="G30" s="381">
        <f>SWO!ID170</f>
        <v>0</v>
      </c>
      <c r="H30" s="381">
        <f>SWO!IE170</f>
        <v>0</v>
      </c>
      <c r="I30" s="381">
        <f>SWO!IF170</f>
        <v>0</v>
      </c>
      <c r="J30" s="381">
        <f>SWO!IG170</f>
        <v>0</v>
      </c>
      <c r="K30" s="381">
        <f>SWO!IH170</f>
        <v>0</v>
      </c>
      <c r="L30" s="381">
        <f>SWO!II170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SWO!IK170</f>
        <v>0</v>
      </c>
      <c r="E31" s="313">
        <f>SWO!IL170</f>
        <v>0</v>
      </c>
      <c r="F31" s="313">
        <f>SWO!IM170</f>
        <v>0</v>
      </c>
      <c r="G31" s="381">
        <f>SWO!IN170</f>
        <v>0</v>
      </c>
      <c r="H31" s="381">
        <f>SWO!IO170</f>
        <v>0</v>
      </c>
      <c r="I31" s="381">
        <f>SWO!IP170</f>
        <v>0</v>
      </c>
      <c r="J31" s="381">
        <f>SWO!IQ170</f>
        <v>0</v>
      </c>
      <c r="K31" s="381">
        <f>SWO!IR170</f>
        <v>0</v>
      </c>
      <c r="L31" s="381">
        <f>SWO!IS170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SWO!IU170</f>
        <v>0</v>
      </c>
      <c r="E32" s="313">
        <f>SWO!IV170</f>
        <v>0</v>
      </c>
      <c r="F32" s="313">
        <f>SWO!IW170</f>
        <v>0</v>
      </c>
      <c r="G32" s="381">
        <f>SWO!IX170</f>
        <v>0</v>
      </c>
      <c r="H32" s="381">
        <f>SWO!IY170</f>
        <v>0</v>
      </c>
      <c r="I32" s="381">
        <f>SWO!IZ170</f>
        <v>0</v>
      </c>
      <c r="J32" s="381">
        <f>SWO!JA170</f>
        <v>0</v>
      </c>
      <c r="K32" s="381">
        <f>SWO!JB170</f>
        <v>0</v>
      </c>
      <c r="L32" s="381">
        <f>SWO!JC170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SWO!JE170</f>
        <v>0</v>
      </c>
      <c r="E33" s="313">
        <f>SWO!JF170</f>
        <v>0</v>
      </c>
      <c r="F33" s="313">
        <f>SWO!JG170</f>
        <v>0</v>
      </c>
      <c r="G33" s="381">
        <f>SWO!JH170</f>
        <v>0</v>
      </c>
      <c r="H33" s="381">
        <f>SWO!JI170</f>
        <v>0</v>
      </c>
      <c r="I33" s="381">
        <f>SWO!JJ170</f>
        <v>0</v>
      </c>
      <c r="J33" s="381">
        <f>SWO!JK170</f>
        <v>0</v>
      </c>
      <c r="K33" s="381">
        <f>SWO!JL170</f>
        <v>0</v>
      </c>
      <c r="L33" s="381">
        <f>SWO!JM170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SWO!JO170</f>
        <v>0</v>
      </c>
      <c r="E34" s="313">
        <f>SWO!JP170</f>
        <v>0</v>
      </c>
      <c r="F34" s="313">
        <f>SWO!JQ170</f>
        <v>0</v>
      </c>
      <c r="G34" s="381">
        <f>SWO!JR170</f>
        <v>0</v>
      </c>
      <c r="H34" s="381">
        <f>SWO!JS170</f>
        <v>0</v>
      </c>
      <c r="I34" s="381">
        <f>SWO!JT170</f>
        <v>0</v>
      </c>
      <c r="J34" s="381">
        <f>SWO!JU170</f>
        <v>0</v>
      </c>
      <c r="K34" s="381">
        <f>SWO!JV170</f>
        <v>0</v>
      </c>
      <c r="L34" s="381">
        <f>SWO!JW170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SWO!JY170</f>
        <v>0</v>
      </c>
      <c r="E35" s="313">
        <f>SWO!JZ170</f>
        <v>0</v>
      </c>
      <c r="F35" s="313">
        <f>SWO!KA170</f>
        <v>0</v>
      </c>
      <c r="G35" s="381">
        <f>SWO!KB170</f>
        <v>0</v>
      </c>
      <c r="H35" s="381">
        <f>SWO!KC170</f>
        <v>0</v>
      </c>
      <c r="I35" s="381">
        <f>SWO!KD170</f>
        <v>0</v>
      </c>
      <c r="J35" s="381">
        <f>SWO!KE170</f>
        <v>0</v>
      </c>
      <c r="K35" s="381">
        <f>SWO!KF170</f>
        <v>0</v>
      </c>
      <c r="L35" s="381">
        <f>SWO!KG170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SWO!KI170</f>
        <v>0</v>
      </c>
      <c r="E36" s="313">
        <f>SWO!KJ170</f>
        <v>0</v>
      </c>
      <c r="F36" s="313">
        <f>SWO!KK170</f>
        <v>0</v>
      </c>
      <c r="G36" s="381">
        <f>SWO!KL170</f>
        <v>0</v>
      </c>
      <c r="H36" s="381">
        <f>SWO!KM170</f>
        <v>0</v>
      </c>
      <c r="I36" s="381">
        <f>SWO!KN170</f>
        <v>0</v>
      </c>
      <c r="J36" s="381">
        <f>SWO!KO170</f>
        <v>0</v>
      </c>
      <c r="K36" s="381">
        <f>SWO!KP170</f>
        <v>0</v>
      </c>
      <c r="L36" s="381">
        <f>SWO!KQ170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SWO!KS170</f>
        <v>0</v>
      </c>
      <c r="E37" s="313">
        <f>SWO!KT170</f>
        <v>0</v>
      </c>
      <c r="F37" s="313">
        <f>SWO!KU170</f>
        <v>0</v>
      </c>
      <c r="G37" s="381">
        <f>SWO!KV170</f>
        <v>0</v>
      </c>
      <c r="H37" s="381">
        <f>SWO!KW170</f>
        <v>0</v>
      </c>
      <c r="I37" s="381">
        <f>SWO!KX170</f>
        <v>0</v>
      </c>
      <c r="J37" s="381">
        <f>SWO!KY170</f>
        <v>0</v>
      </c>
      <c r="K37" s="381">
        <f>SWO!KZ170</f>
        <v>0</v>
      </c>
      <c r="L37" s="381">
        <f>SWO!LA170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SWO!LC170</f>
        <v>0</v>
      </c>
      <c r="E38" s="313">
        <f>SWO!LD170</f>
        <v>0</v>
      </c>
      <c r="F38" s="313">
        <f>SWO!LE170</f>
        <v>0</v>
      </c>
      <c r="G38" s="381">
        <f>SWO!LF170</f>
        <v>0</v>
      </c>
      <c r="H38" s="381">
        <f>SWO!LG170</f>
        <v>0</v>
      </c>
      <c r="I38" s="381">
        <f>SWO!LH170</f>
        <v>0</v>
      </c>
      <c r="J38" s="381">
        <f>SWO!LI170</f>
        <v>0</v>
      </c>
      <c r="K38" s="381">
        <f>SWO!LJ170</f>
        <v>0</v>
      </c>
      <c r="L38" s="381">
        <f>SWO!LK170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SWO!LM170</f>
        <v>0</v>
      </c>
      <c r="E39" s="313">
        <f>SWO!LN170</f>
        <v>0</v>
      </c>
      <c r="F39" s="313">
        <f>SWO!LO170</f>
        <v>0</v>
      </c>
      <c r="G39" s="381">
        <f>SWO!LP170</f>
        <v>0</v>
      </c>
      <c r="H39" s="381">
        <f>SWO!LQ170</f>
        <v>0</v>
      </c>
      <c r="I39" s="381">
        <f>SWO!LR170</f>
        <v>0</v>
      </c>
      <c r="J39" s="381">
        <f>SWO!LS170</f>
        <v>0</v>
      </c>
      <c r="K39" s="381">
        <f>SWO!LT170</f>
        <v>0</v>
      </c>
      <c r="L39" s="381">
        <f>SWO!LU170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SWO!MQ170</f>
        <v>0</v>
      </c>
      <c r="E41" s="331">
        <f>SWO!MR170</f>
        <v>0</v>
      </c>
      <c r="F41" s="331">
        <f>SWO!MS170</f>
        <v>0</v>
      </c>
      <c r="G41" s="383">
        <f>SWO!MT170</f>
        <v>0</v>
      </c>
      <c r="H41" s="383">
        <f>SWO!MU170</f>
        <v>0</v>
      </c>
      <c r="I41" s="383">
        <f>SWO!MV170</f>
        <v>0</v>
      </c>
      <c r="J41" s="383">
        <f>SWO!MW170</f>
        <v>0</v>
      </c>
      <c r="K41" s="383">
        <f>SWO!MX170</f>
        <v>0</v>
      </c>
      <c r="L41" s="383">
        <f>SWO!MY170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'P-75'!A1:N1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386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SWO!E171</f>
        <v>0</v>
      </c>
      <c r="E7" s="313">
        <f>SWO!F171</f>
        <v>0</v>
      </c>
      <c r="F7" s="313">
        <f>SWO!G171</f>
        <v>0</v>
      </c>
      <c r="G7" s="381">
        <f>SWO!H171</f>
        <v>0</v>
      </c>
      <c r="H7" s="381">
        <f>SWO!I171</f>
        <v>0</v>
      </c>
      <c r="I7" s="381">
        <f>SWO!J171</f>
        <v>0</v>
      </c>
      <c r="J7" s="381">
        <f>SWO!K171</f>
        <v>0</v>
      </c>
      <c r="K7" s="381">
        <f>SWO!L171</f>
        <v>0</v>
      </c>
      <c r="L7" s="381">
        <f>SWO!M171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SWO!O171</f>
        <v>5.65</v>
      </c>
      <c r="E8" s="313">
        <f>SWO!P171</f>
        <v>0</v>
      </c>
      <c r="F8" s="313">
        <f>SWO!Q171</f>
        <v>4.9000000000000004</v>
      </c>
      <c r="G8" s="381">
        <f>SWO!R171</f>
        <v>0</v>
      </c>
      <c r="H8" s="381">
        <f>SWO!S171</f>
        <v>0</v>
      </c>
      <c r="I8" s="381">
        <f>SWO!T171</f>
        <v>0</v>
      </c>
      <c r="J8" s="381">
        <f>SWO!U171</f>
        <v>0</v>
      </c>
      <c r="K8" s="381">
        <f>SWO!V171</f>
        <v>0</v>
      </c>
      <c r="L8" s="381">
        <f>SWO!W171</f>
        <v>0</v>
      </c>
      <c r="M8" s="299" t="e">
        <f t="shared" ref="M8:M43" si="0">F8/C8*100</f>
        <v>#DIV/0!</v>
      </c>
      <c r="N8" s="299">
        <f t="shared" ref="N8:N43" si="1">F8/D8*100</f>
        <v>86.725663716814154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SWO!Y171</f>
        <v>0</v>
      </c>
      <c r="E9" s="313">
        <f>SWO!Z171</f>
        <v>0</v>
      </c>
      <c r="F9" s="313">
        <f>SWO!AA171</f>
        <v>0</v>
      </c>
      <c r="G9" s="381">
        <f>SWO!AB171</f>
        <v>0</v>
      </c>
      <c r="H9" s="381">
        <f>SWO!AC171</f>
        <v>0</v>
      </c>
      <c r="I9" s="381">
        <f>SWO!AD171</f>
        <v>0</v>
      </c>
      <c r="J9" s="381">
        <f>SWO!AE171</f>
        <v>0</v>
      </c>
      <c r="K9" s="381">
        <f>SWO!AF171</f>
        <v>0</v>
      </c>
      <c r="L9" s="381">
        <f>SWO!AG171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SWO!AI171</f>
        <v>3</v>
      </c>
      <c r="E10" s="313">
        <f>SWO!AJ171</f>
        <v>3</v>
      </c>
      <c r="F10" s="313">
        <f>SWO!AK171</f>
        <v>3</v>
      </c>
      <c r="G10" s="381">
        <f>SWO!AL171</f>
        <v>0</v>
      </c>
      <c r="H10" s="381">
        <f>SWO!AM171</f>
        <v>0</v>
      </c>
      <c r="I10" s="381">
        <f>SWO!AN171</f>
        <v>0</v>
      </c>
      <c r="J10" s="381">
        <f>SWO!AO171</f>
        <v>0</v>
      </c>
      <c r="K10" s="381">
        <f>SWO!AP171</f>
        <v>0</v>
      </c>
      <c r="L10" s="381">
        <f>SWO!AQ171</f>
        <v>0</v>
      </c>
      <c r="M10" s="299" t="e">
        <f t="shared" si="0"/>
        <v>#DIV/0!</v>
      </c>
      <c r="N10" s="299">
        <f t="shared" si="1"/>
        <v>100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SWO!AS171</f>
        <v>0</v>
      </c>
      <c r="E11" s="313">
        <f>SWO!AT171</f>
        <v>0</v>
      </c>
      <c r="F11" s="313">
        <f>SWO!AU171</f>
        <v>0</v>
      </c>
      <c r="G11" s="381">
        <f>SWO!AV171</f>
        <v>0</v>
      </c>
      <c r="H11" s="381">
        <f>SWO!AW171</f>
        <v>0</v>
      </c>
      <c r="I11" s="381">
        <f>SWO!AX171</f>
        <v>0</v>
      </c>
      <c r="J11" s="381">
        <f>SWO!AY171</f>
        <v>0</v>
      </c>
      <c r="K11" s="381">
        <f>SWO!AZ171</f>
        <v>0</v>
      </c>
      <c r="L11" s="381">
        <f>SWO!BA171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SWO!BC171</f>
        <v>0</v>
      </c>
      <c r="E12" s="313">
        <f>SWO!BD171</f>
        <v>0</v>
      </c>
      <c r="F12" s="313">
        <f>SWO!BE171</f>
        <v>0</v>
      </c>
      <c r="G12" s="381">
        <f>SWO!BF171</f>
        <v>0</v>
      </c>
      <c r="H12" s="381">
        <f>SWO!BG171</f>
        <v>0</v>
      </c>
      <c r="I12" s="381">
        <f>SWO!BH171</f>
        <v>0</v>
      </c>
      <c r="J12" s="381">
        <f>SWO!BI171</f>
        <v>0</v>
      </c>
      <c r="K12" s="381">
        <f>SWO!BJ171</f>
        <v>0</v>
      </c>
      <c r="L12" s="381">
        <f>SWO!BK171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SWO!BM171</f>
        <v>0</v>
      </c>
      <c r="E13" s="313">
        <f>SWO!BN171</f>
        <v>0</v>
      </c>
      <c r="F13" s="313">
        <f>SWO!BO171</f>
        <v>0</v>
      </c>
      <c r="G13" s="381">
        <f>SWO!BP171</f>
        <v>0</v>
      </c>
      <c r="H13" s="381">
        <f>SWO!BQ171</f>
        <v>0</v>
      </c>
      <c r="I13" s="381">
        <f>SWO!BR171</f>
        <v>0</v>
      </c>
      <c r="J13" s="381">
        <f>SWO!BS171</f>
        <v>0</v>
      </c>
      <c r="K13" s="381">
        <f>SWO!BT171</f>
        <v>0</v>
      </c>
      <c r="L13" s="381">
        <f>SWO!BU171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SWO!BW171</f>
        <v>0</v>
      </c>
      <c r="E14" s="313">
        <f>SWO!BX171</f>
        <v>0</v>
      </c>
      <c r="F14" s="313">
        <f>SWO!BY171</f>
        <v>0</v>
      </c>
      <c r="G14" s="381">
        <f>SWO!BZ171</f>
        <v>0</v>
      </c>
      <c r="H14" s="381">
        <f>SWO!CA171</f>
        <v>0</v>
      </c>
      <c r="I14" s="381">
        <f>SWO!CB171</f>
        <v>0</v>
      </c>
      <c r="J14" s="381">
        <f>SWO!CC171</f>
        <v>0</v>
      </c>
      <c r="K14" s="381">
        <f>SWO!CD171</f>
        <v>0</v>
      </c>
      <c r="L14" s="381">
        <f>SWO!CE171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SWO!CG171</f>
        <v>5</v>
      </c>
      <c r="E15" s="313">
        <f>SWO!CH171</f>
        <v>0.78</v>
      </c>
      <c r="F15" s="313">
        <f>SWO!CI171</f>
        <v>5.71</v>
      </c>
      <c r="G15" s="381">
        <f>SWO!CJ171</f>
        <v>0</v>
      </c>
      <c r="H15" s="381">
        <f>SWO!CK171</f>
        <v>0</v>
      </c>
      <c r="I15" s="381">
        <f>SWO!CL171</f>
        <v>0</v>
      </c>
      <c r="J15" s="381">
        <f>SWO!CM171</f>
        <v>0</v>
      </c>
      <c r="K15" s="381">
        <f>SWO!CN171</f>
        <v>0</v>
      </c>
      <c r="L15" s="381">
        <f>SWO!CO171</f>
        <v>0</v>
      </c>
      <c r="M15" s="299" t="e">
        <f t="shared" si="0"/>
        <v>#DIV/0!</v>
      </c>
      <c r="N15" s="299">
        <f t="shared" si="1"/>
        <v>114.19999999999999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SWO!CQ171</f>
        <v>0</v>
      </c>
      <c r="E16" s="313">
        <f>SWO!CR171</f>
        <v>0</v>
      </c>
      <c r="F16" s="313">
        <f>SWO!CS171</f>
        <v>0</v>
      </c>
      <c r="G16" s="381">
        <f>SWO!CT171</f>
        <v>0</v>
      </c>
      <c r="H16" s="381">
        <f>SWO!CU171</f>
        <v>0</v>
      </c>
      <c r="I16" s="381">
        <f>SWO!CV171</f>
        <v>0</v>
      </c>
      <c r="J16" s="381">
        <f>SWO!CW171</f>
        <v>0</v>
      </c>
      <c r="K16" s="381">
        <f>SWO!CX171</f>
        <v>0</v>
      </c>
      <c r="L16" s="381">
        <f>SWO!CY171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SWO!DA171</f>
        <v>0</v>
      </c>
      <c r="E17" s="313">
        <f>SWO!DB171</f>
        <v>0</v>
      </c>
      <c r="F17" s="313">
        <f>SWO!DC171</f>
        <v>0</v>
      </c>
      <c r="G17" s="381">
        <f>SWO!DD171</f>
        <v>0</v>
      </c>
      <c r="H17" s="381">
        <f>SWO!DE171</f>
        <v>0</v>
      </c>
      <c r="I17" s="381">
        <f>SWO!DF171</f>
        <v>0</v>
      </c>
      <c r="J17" s="381">
        <f>SWO!DG171</f>
        <v>0</v>
      </c>
      <c r="K17" s="381">
        <f>SWO!DH171</f>
        <v>0</v>
      </c>
      <c r="L17" s="381">
        <f>SWO!DI171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SWO!DK171</f>
        <v>0</v>
      </c>
      <c r="E18" s="313">
        <f>SWO!DL171</f>
        <v>0</v>
      </c>
      <c r="F18" s="313">
        <f>SWO!DM171</f>
        <v>0</v>
      </c>
      <c r="G18" s="381">
        <f>SWO!DN171</f>
        <v>0</v>
      </c>
      <c r="H18" s="381">
        <f>SWO!DO171</f>
        <v>0</v>
      </c>
      <c r="I18" s="381">
        <f>SWO!DP171</f>
        <v>0</v>
      </c>
      <c r="J18" s="381">
        <f>SWO!DQ171</f>
        <v>0</v>
      </c>
      <c r="K18" s="381">
        <f>SWO!DR171</f>
        <v>0</v>
      </c>
      <c r="L18" s="381">
        <f>SWO!DS171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SWO!DU171</f>
        <v>0</v>
      </c>
      <c r="E19" s="313">
        <f>SWO!DV171</f>
        <v>0</v>
      </c>
      <c r="F19" s="313">
        <f>SWO!DW171</f>
        <v>0</v>
      </c>
      <c r="G19" s="381">
        <f>SWO!DX171</f>
        <v>0</v>
      </c>
      <c r="H19" s="381">
        <f>SWO!DY171</f>
        <v>0</v>
      </c>
      <c r="I19" s="381">
        <f>SWO!DZ171</f>
        <v>0</v>
      </c>
      <c r="J19" s="381">
        <f>SWO!EA171</f>
        <v>0</v>
      </c>
      <c r="K19" s="381">
        <f>SWO!EB171</f>
        <v>0</v>
      </c>
      <c r="L19" s="381">
        <f>SWO!EC171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SWO!EE171</f>
        <v>0</v>
      </c>
      <c r="E20" s="313">
        <f>SWO!EF171</f>
        <v>0</v>
      </c>
      <c r="F20" s="313">
        <f>SWO!EG171</f>
        <v>0</v>
      </c>
      <c r="G20" s="381">
        <f>SWO!EH171</f>
        <v>0</v>
      </c>
      <c r="H20" s="381">
        <f>SWO!EI171</f>
        <v>0</v>
      </c>
      <c r="I20" s="381">
        <f>SWO!EJ171</f>
        <v>0</v>
      </c>
      <c r="J20" s="381">
        <f>SWO!EK171</f>
        <v>0</v>
      </c>
      <c r="K20" s="381">
        <f>SWO!EL171</f>
        <v>0</v>
      </c>
      <c r="L20" s="381">
        <f>SWO!EM171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SWO!EO171</f>
        <v>0</v>
      </c>
      <c r="E21" s="313">
        <f>SWO!EP171</f>
        <v>0</v>
      </c>
      <c r="F21" s="313">
        <f>SWO!EQ171</f>
        <v>0</v>
      </c>
      <c r="G21" s="381">
        <f>SWO!ER171</f>
        <v>0</v>
      </c>
      <c r="H21" s="381">
        <f>SWO!ES171</f>
        <v>0</v>
      </c>
      <c r="I21" s="381">
        <f>SWO!ET171</f>
        <v>0</v>
      </c>
      <c r="J21" s="381">
        <f>SWO!EU171</f>
        <v>0</v>
      </c>
      <c r="K21" s="381">
        <f>SWO!EV171</f>
        <v>0</v>
      </c>
      <c r="L21" s="381">
        <f>SWO!EW171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SWO!EY171</f>
        <v>0</v>
      </c>
      <c r="E22" s="313">
        <f>SWO!EZ171</f>
        <v>0</v>
      </c>
      <c r="F22" s="313">
        <f>SWO!FA171</f>
        <v>0</v>
      </c>
      <c r="G22" s="381">
        <f>SWO!FB171</f>
        <v>0</v>
      </c>
      <c r="H22" s="381">
        <f>SWO!FC171</f>
        <v>0</v>
      </c>
      <c r="I22" s="381">
        <f>SWO!FD171</f>
        <v>0</v>
      </c>
      <c r="J22" s="381">
        <f>SWO!FE171</f>
        <v>0</v>
      </c>
      <c r="K22" s="381">
        <f>SWO!FF171</f>
        <v>0</v>
      </c>
      <c r="L22" s="381">
        <f>SWO!FG171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SWO!FI171</f>
        <v>0</v>
      </c>
      <c r="E23" s="313">
        <f>SWO!FJ171</f>
        <v>0</v>
      </c>
      <c r="F23" s="313">
        <f>SWO!FK171</f>
        <v>0</v>
      </c>
      <c r="G23" s="381">
        <f>SWO!FL171</f>
        <v>0</v>
      </c>
      <c r="H23" s="381">
        <f>SWO!FM171</f>
        <v>0</v>
      </c>
      <c r="I23" s="381">
        <f>SWO!FN171</f>
        <v>0</v>
      </c>
      <c r="J23" s="381">
        <f>SWO!FO171</f>
        <v>0</v>
      </c>
      <c r="K23" s="381">
        <f>SWO!FP171</f>
        <v>0</v>
      </c>
      <c r="L23" s="381">
        <f>SWO!FQ171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SWO!FS171</f>
        <v>0</v>
      </c>
      <c r="E24" s="313">
        <f>SWO!FT171</f>
        <v>0</v>
      </c>
      <c r="F24" s="313">
        <f>SWO!FU171</f>
        <v>0</v>
      </c>
      <c r="G24" s="381">
        <f>SWO!FV171</f>
        <v>0</v>
      </c>
      <c r="H24" s="381">
        <f>SWO!FW171</f>
        <v>0</v>
      </c>
      <c r="I24" s="381">
        <f>SWO!FX171</f>
        <v>0</v>
      </c>
      <c r="J24" s="381">
        <f>SWO!FY171</f>
        <v>0</v>
      </c>
      <c r="K24" s="381">
        <f>SWO!FZ171</f>
        <v>0</v>
      </c>
      <c r="L24" s="381">
        <f>SWO!GA171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SWO!GC171</f>
        <v>0</v>
      </c>
      <c r="E25" s="313">
        <f>SWO!GD171</f>
        <v>0</v>
      </c>
      <c r="F25" s="313">
        <f>SWO!GE171</f>
        <v>0</v>
      </c>
      <c r="G25" s="381">
        <f>SWO!GF171</f>
        <v>0</v>
      </c>
      <c r="H25" s="381">
        <f>SWO!GG171</f>
        <v>0</v>
      </c>
      <c r="I25" s="381">
        <f>SWO!GH171</f>
        <v>0</v>
      </c>
      <c r="J25" s="381">
        <f>SWO!GI171</f>
        <v>0</v>
      </c>
      <c r="K25" s="381">
        <f>SWO!GJ171</f>
        <v>0</v>
      </c>
      <c r="L25" s="381">
        <f>SWO!GK171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SWO!GM171</f>
        <v>0</v>
      </c>
      <c r="E26" s="313">
        <f>SWO!GN171</f>
        <v>0</v>
      </c>
      <c r="F26" s="313">
        <f>SWO!GO171</f>
        <v>0</v>
      </c>
      <c r="G26" s="381">
        <f>SWO!GP171</f>
        <v>0</v>
      </c>
      <c r="H26" s="381">
        <f>SWO!GQ171</f>
        <v>0</v>
      </c>
      <c r="I26" s="381">
        <f>SWO!GR171</f>
        <v>0</v>
      </c>
      <c r="J26" s="381">
        <f>SWO!GS171</f>
        <v>0</v>
      </c>
      <c r="K26" s="381">
        <f>SWO!GT171</f>
        <v>0</v>
      </c>
      <c r="L26" s="381">
        <f>SWO!GU171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SWO!GW171</f>
        <v>1</v>
      </c>
      <c r="E27" s="313">
        <f>SWO!GX171</f>
        <v>0.3</v>
      </c>
      <c r="F27" s="313">
        <f>SWO!GY171</f>
        <v>0.3</v>
      </c>
      <c r="G27" s="381">
        <f>SWO!GZ171</f>
        <v>0</v>
      </c>
      <c r="H27" s="381">
        <f>SWO!HA171</f>
        <v>0</v>
      </c>
      <c r="I27" s="381">
        <f>SWO!HB171</f>
        <v>0</v>
      </c>
      <c r="J27" s="381">
        <f>SWO!HC171</f>
        <v>0</v>
      </c>
      <c r="K27" s="381">
        <f>SWO!HD171</f>
        <v>0</v>
      </c>
      <c r="L27" s="381">
        <f>SWO!HE171</f>
        <v>0</v>
      </c>
      <c r="M27" s="299" t="e">
        <f t="shared" si="0"/>
        <v>#DIV/0!</v>
      </c>
      <c r="N27" s="299">
        <f t="shared" si="1"/>
        <v>30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SWO!HG171</f>
        <v>0</v>
      </c>
      <c r="E28" s="313">
        <f>SWO!HH171</f>
        <v>0</v>
      </c>
      <c r="F28" s="313">
        <f>SWO!HI171</f>
        <v>0</v>
      </c>
      <c r="G28" s="381">
        <f>SWO!HJ171</f>
        <v>0</v>
      </c>
      <c r="H28" s="381">
        <f>SWO!HK171</f>
        <v>0</v>
      </c>
      <c r="I28" s="381">
        <f>SWO!HL171</f>
        <v>0</v>
      </c>
      <c r="J28" s="381">
        <f>SWO!HM171</f>
        <v>0</v>
      </c>
      <c r="K28" s="381">
        <f>SWO!HN171</f>
        <v>0</v>
      </c>
      <c r="L28" s="381">
        <f>SWO!HO171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SWO!HQ171</f>
        <v>2.64</v>
      </c>
      <c r="E29" s="313">
        <f>SWO!HR171</f>
        <v>0.21</v>
      </c>
      <c r="F29" s="313">
        <f>SWO!HS171</f>
        <v>0.21</v>
      </c>
      <c r="G29" s="381">
        <f>SWO!HT171</f>
        <v>0</v>
      </c>
      <c r="H29" s="381">
        <f>SWO!HU171</f>
        <v>0</v>
      </c>
      <c r="I29" s="381">
        <f>SWO!HV171</f>
        <v>0</v>
      </c>
      <c r="J29" s="381">
        <f>SWO!HW171</f>
        <v>0</v>
      </c>
      <c r="K29" s="381">
        <f>SWO!HX171</f>
        <v>0</v>
      </c>
      <c r="L29" s="381">
        <f>SWO!HY171</f>
        <v>0</v>
      </c>
      <c r="M29" s="299" t="e">
        <f t="shared" si="0"/>
        <v>#DIV/0!</v>
      </c>
      <c r="N29" s="299">
        <f t="shared" si="1"/>
        <v>7.9545454545454541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SWO!IA171</f>
        <v>0</v>
      </c>
      <c r="E30" s="313">
        <f>SWO!IB171</f>
        <v>0</v>
      </c>
      <c r="F30" s="313">
        <f>SWO!IC171</f>
        <v>0</v>
      </c>
      <c r="G30" s="381">
        <f>SWO!ID171</f>
        <v>0</v>
      </c>
      <c r="H30" s="381">
        <f>SWO!IE171</f>
        <v>0</v>
      </c>
      <c r="I30" s="381">
        <f>SWO!IF171</f>
        <v>0</v>
      </c>
      <c r="J30" s="381">
        <f>SWO!IG171</f>
        <v>0</v>
      </c>
      <c r="K30" s="381">
        <f>SWO!IH171</f>
        <v>0</v>
      </c>
      <c r="L30" s="381">
        <f>SWO!II171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SWO!IK171</f>
        <v>0</v>
      </c>
      <c r="E31" s="313">
        <f>SWO!IL171</f>
        <v>0</v>
      </c>
      <c r="F31" s="313">
        <f>SWO!IM171</f>
        <v>0</v>
      </c>
      <c r="G31" s="381">
        <f>SWO!IN171</f>
        <v>0</v>
      </c>
      <c r="H31" s="381">
        <f>SWO!IO171</f>
        <v>0</v>
      </c>
      <c r="I31" s="381">
        <f>SWO!IP171</f>
        <v>0</v>
      </c>
      <c r="J31" s="381">
        <f>SWO!IQ171</f>
        <v>0</v>
      </c>
      <c r="K31" s="381">
        <f>SWO!IR171</f>
        <v>0</v>
      </c>
      <c r="L31" s="381">
        <f>SWO!IS171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SWO!IU171</f>
        <v>0</v>
      </c>
      <c r="E32" s="313">
        <f>SWO!IV171</f>
        <v>0</v>
      </c>
      <c r="F32" s="313">
        <f>SWO!IW171</f>
        <v>0</v>
      </c>
      <c r="G32" s="381">
        <f>SWO!IX171</f>
        <v>0</v>
      </c>
      <c r="H32" s="381">
        <f>SWO!IY171</f>
        <v>0</v>
      </c>
      <c r="I32" s="381">
        <f>SWO!IZ171</f>
        <v>0</v>
      </c>
      <c r="J32" s="381">
        <f>SWO!JA171</f>
        <v>0</v>
      </c>
      <c r="K32" s="381">
        <f>SWO!JB171</f>
        <v>0</v>
      </c>
      <c r="L32" s="381">
        <f>SWO!JC171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SWO!JE171</f>
        <v>0</v>
      </c>
      <c r="E33" s="313">
        <f>SWO!JF171</f>
        <v>0</v>
      </c>
      <c r="F33" s="313">
        <f>SWO!JG171</f>
        <v>0</v>
      </c>
      <c r="G33" s="381">
        <f>SWO!JH171</f>
        <v>0</v>
      </c>
      <c r="H33" s="381">
        <f>SWO!JI171</f>
        <v>0</v>
      </c>
      <c r="I33" s="381">
        <f>SWO!JJ171</f>
        <v>0</v>
      </c>
      <c r="J33" s="381">
        <f>SWO!JK171</f>
        <v>0</v>
      </c>
      <c r="K33" s="381">
        <f>SWO!JL171</f>
        <v>0</v>
      </c>
      <c r="L33" s="381">
        <f>SWO!JM171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SWO!JO171</f>
        <v>0</v>
      </c>
      <c r="E34" s="313">
        <f>SWO!JP171</f>
        <v>0</v>
      </c>
      <c r="F34" s="313">
        <f>SWO!JQ171</f>
        <v>0</v>
      </c>
      <c r="G34" s="381">
        <f>SWO!JR171</f>
        <v>0</v>
      </c>
      <c r="H34" s="381">
        <f>SWO!JS171</f>
        <v>0</v>
      </c>
      <c r="I34" s="381">
        <f>SWO!JT171</f>
        <v>0</v>
      </c>
      <c r="J34" s="381">
        <f>SWO!JU171</f>
        <v>0</v>
      </c>
      <c r="K34" s="381">
        <f>SWO!JV171</f>
        <v>0</v>
      </c>
      <c r="L34" s="381">
        <f>SWO!JW171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SWO!JY171</f>
        <v>0</v>
      </c>
      <c r="E35" s="313">
        <f>SWO!JZ171</f>
        <v>0</v>
      </c>
      <c r="F35" s="313">
        <f>SWO!KA171</f>
        <v>0</v>
      </c>
      <c r="G35" s="381">
        <f>SWO!KB171</f>
        <v>0</v>
      </c>
      <c r="H35" s="381">
        <f>SWO!KC171</f>
        <v>0</v>
      </c>
      <c r="I35" s="381">
        <f>SWO!KD171</f>
        <v>0</v>
      </c>
      <c r="J35" s="381">
        <f>SWO!KE171</f>
        <v>0</v>
      </c>
      <c r="K35" s="381">
        <f>SWO!KF171</f>
        <v>0</v>
      </c>
      <c r="L35" s="381">
        <f>SWO!KG171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SWO!KI171</f>
        <v>0</v>
      </c>
      <c r="E36" s="313">
        <f>SWO!KJ171</f>
        <v>0</v>
      </c>
      <c r="F36" s="313">
        <f>SWO!KK171</f>
        <v>0</v>
      </c>
      <c r="G36" s="381">
        <f>SWO!KL171</f>
        <v>0</v>
      </c>
      <c r="H36" s="381">
        <f>SWO!KM171</f>
        <v>0</v>
      </c>
      <c r="I36" s="381">
        <f>SWO!KN171</f>
        <v>0</v>
      </c>
      <c r="J36" s="381">
        <f>SWO!KO171</f>
        <v>0</v>
      </c>
      <c r="K36" s="381">
        <f>SWO!KP171</f>
        <v>0</v>
      </c>
      <c r="L36" s="381">
        <f>SWO!KQ171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SWO!KS171</f>
        <v>0</v>
      </c>
      <c r="E37" s="313">
        <f>SWO!KT171</f>
        <v>0</v>
      </c>
      <c r="F37" s="313">
        <f>SWO!KU171</f>
        <v>0</v>
      </c>
      <c r="G37" s="381">
        <f>SWO!KV171</f>
        <v>0</v>
      </c>
      <c r="H37" s="381">
        <f>SWO!KW171</f>
        <v>0</v>
      </c>
      <c r="I37" s="381">
        <f>SWO!KX171</f>
        <v>0</v>
      </c>
      <c r="J37" s="381">
        <f>SWO!KY171</f>
        <v>0</v>
      </c>
      <c r="K37" s="381">
        <f>SWO!KZ171</f>
        <v>0</v>
      </c>
      <c r="L37" s="381">
        <f>SWO!LA171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SWO!LC171</f>
        <v>0</v>
      </c>
      <c r="E38" s="313">
        <f>SWO!LD171</f>
        <v>0</v>
      </c>
      <c r="F38" s="313">
        <f>SWO!LE171</f>
        <v>0</v>
      </c>
      <c r="G38" s="381">
        <f>SWO!LF171</f>
        <v>0</v>
      </c>
      <c r="H38" s="381">
        <f>SWO!LG171</f>
        <v>0</v>
      </c>
      <c r="I38" s="381">
        <f>SWO!LH171</f>
        <v>0</v>
      </c>
      <c r="J38" s="381">
        <f>SWO!LI171</f>
        <v>0</v>
      </c>
      <c r="K38" s="381">
        <f>SWO!LJ171</f>
        <v>0</v>
      </c>
      <c r="L38" s="381">
        <f>SWO!LK171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SWO!LM171</f>
        <v>0</v>
      </c>
      <c r="E39" s="313">
        <f>SWO!LN171</f>
        <v>0</v>
      </c>
      <c r="F39" s="313">
        <f>SWO!LO171</f>
        <v>0</v>
      </c>
      <c r="G39" s="381">
        <f>SWO!LP171</f>
        <v>0</v>
      </c>
      <c r="H39" s="381">
        <f>SWO!LQ171</f>
        <v>0</v>
      </c>
      <c r="I39" s="381">
        <f>SWO!LR171</f>
        <v>0</v>
      </c>
      <c r="J39" s="381">
        <f>SWO!LS171</f>
        <v>0</v>
      </c>
      <c r="K39" s="381">
        <f>SWO!LT171</f>
        <v>0</v>
      </c>
      <c r="L39" s="381">
        <f>SWO!LU171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17.29</v>
      </c>
      <c r="E40" s="303">
        <f t="shared" si="2"/>
        <v>4.29</v>
      </c>
      <c r="F40" s="303">
        <f t="shared" si="2"/>
        <v>14.120000000000001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>
        <f t="shared" si="1"/>
        <v>81.665702718334316</v>
      </c>
    </row>
    <row r="41" spans="1:14" ht="22.5" x14ac:dyDescent="0.25">
      <c r="A41" s="1740" t="s">
        <v>309</v>
      </c>
      <c r="B41" s="1741"/>
      <c r="C41" s="322"/>
      <c r="D41" s="331">
        <f>SWO!MQ171</f>
        <v>0</v>
      </c>
      <c r="E41" s="331">
        <f>SWO!MR171</f>
        <v>0</v>
      </c>
      <c r="F41" s="331">
        <f>SWO!MS171</f>
        <v>0</v>
      </c>
      <c r="G41" s="383">
        <f>SWO!MT171</f>
        <v>0</v>
      </c>
      <c r="H41" s="383">
        <f>SWO!MU171</f>
        <v>0</v>
      </c>
      <c r="I41" s="383">
        <f>SWO!MV171</f>
        <v>0</v>
      </c>
      <c r="J41" s="383">
        <f>SWO!MW171</f>
        <v>0</v>
      </c>
      <c r="K41" s="383">
        <f>SWO!MX171</f>
        <v>0</v>
      </c>
      <c r="L41" s="383">
        <f>SWO!MY171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17.29</v>
      </c>
      <c r="E43" s="310">
        <f t="shared" si="3"/>
        <v>4.29</v>
      </c>
      <c r="F43" s="310">
        <f t="shared" si="3"/>
        <v>14.120000000000001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>
        <f t="shared" si="1"/>
        <v>81.665702718334316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>
        <f>'P-75'!A1:N1</f>
        <v>42795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387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SWO!E172</f>
        <v>0</v>
      </c>
      <c r="E7" s="313">
        <f>SWO!F172</f>
        <v>0</v>
      </c>
      <c r="F7" s="313">
        <f>SWO!G172</f>
        <v>0</v>
      </c>
      <c r="G7" s="381">
        <f>SWO!H172</f>
        <v>0</v>
      </c>
      <c r="H7" s="381">
        <f>SWO!I172</f>
        <v>0</v>
      </c>
      <c r="I7" s="381">
        <f>SWO!J172</f>
        <v>0</v>
      </c>
      <c r="J7" s="381">
        <f>SWO!K172</f>
        <v>0</v>
      </c>
      <c r="K7" s="381">
        <f>SWO!L172</f>
        <v>0</v>
      </c>
      <c r="L7" s="381">
        <f>SWO!M172</f>
        <v>0</v>
      </c>
      <c r="M7" s="308" t="e">
        <f>F7/C7*100</f>
        <v>#DIV/0!</v>
      </c>
      <c r="N7" s="308" t="e">
        <f>F7/D7*100</f>
        <v>#DIV/0!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SWO!O172</f>
        <v>0</v>
      </c>
      <c r="E8" s="313">
        <f>SWO!P172</f>
        <v>0</v>
      </c>
      <c r="F8" s="313">
        <f>SWO!Q172</f>
        <v>0</v>
      </c>
      <c r="G8" s="381">
        <f>SWO!R172</f>
        <v>0</v>
      </c>
      <c r="H8" s="381">
        <f>SWO!S172</f>
        <v>0</v>
      </c>
      <c r="I8" s="381">
        <f>SWO!T172</f>
        <v>0</v>
      </c>
      <c r="J8" s="381">
        <f>SWO!U172</f>
        <v>0</v>
      </c>
      <c r="K8" s="381">
        <f>SWO!V172</f>
        <v>0</v>
      </c>
      <c r="L8" s="381">
        <f>SWO!W172</f>
        <v>0</v>
      </c>
      <c r="M8" s="299" t="e">
        <f t="shared" ref="M8:M43" si="0">F8/C8*100</f>
        <v>#DIV/0!</v>
      </c>
      <c r="N8" s="299" t="e">
        <f t="shared" ref="N8:N43" si="1">F8/D8*100</f>
        <v>#DIV/0!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SWO!Y172</f>
        <v>0</v>
      </c>
      <c r="E9" s="313">
        <f>SWO!Z172</f>
        <v>0</v>
      </c>
      <c r="F9" s="313">
        <f>SWO!AA172</f>
        <v>0</v>
      </c>
      <c r="G9" s="381">
        <f>SWO!AB172</f>
        <v>0</v>
      </c>
      <c r="H9" s="381">
        <f>SWO!AC172</f>
        <v>0</v>
      </c>
      <c r="I9" s="381">
        <f>SWO!AD172</f>
        <v>0</v>
      </c>
      <c r="J9" s="381">
        <f>SWO!AE172</f>
        <v>0</v>
      </c>
      <c r="K9" s="381">
        <f>SWO!AF172</f>
        <v>0</v>
      </c>
      <c r="L9" s="381">
        <f>SWO!AG172</f>
        <v>0</v>
      </c>
      <c r="M9" s="299" t="e">
        <f t="shared" si="0"/>
        <v>#DIV/0!</v>
      </c>
      <c r="N9" s="299" t="e">
        <f t="shared" si="1"/>
        <v>#DIV/0!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SWO!AI172</f>
        <v>0</v>
      </c>
      <c r="E10" s="313">
        <f>SWO!AJ172</f>
        <v>0</v>
      </c>
      <c r="F10" s="313">
        <f>SWO!AK172</f>
        <v>0</v>
      </c>
      <c r="G10" s="381">
        <f>SWO!AL172</f>
        <v>0</v>
      </c>
      <c r="H10" s="381">
        <f>SWO!AM172</f>
        <v>0</v>
      </c>
      <c r="I10" s="381">
        <f>SWO!AN172</f>
        <v>0</v>
      </c>
      <c r="J10" s="381">
        <f>SWO!AO172</f>
        <v>0</v>
      </c>
      <c r="K10" s="381">
        <f>SWO!AP172</f>
        <v>0</v>
      </c>
      <c r="L10" s="381">
        <f>SWO!AQ172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SWO!AS172</f>
        <v>0</v>
      </c>
      <c r="E11" s="313">
        <f>SWO!AT172</f>
        <v>0</v>
      </c>
      <c r="F11" s="313">
        <f>SWO!AU172</f>
        <v>0</v>
      </c>
      <c r="G11" s="381">
        <f>SWO!AV172</f>
        <v>0</v>
      </c>
      <c r="H11" s="381">
        <f>SWO!AW172</f>
        <v>0</v>
      </c>
      <c r="I11" s="381">
        <f>SWO!AX172</f>
        <v>0</v>
      </c>
      <c r="J11" s="381">
        <f>SWO!AY172</f>
        <v>0</v>
      </c>
      <c r="K11" s="381">
        <f>SWO!AZ172</f>
        <v>0</v>
      </c>
      <c r="L11" s="381">
        <f>SWO!BA172</f>
        <v>0</v>
      </c>
      <c r="M11" s="299" t="e">
        <f t="shared" si="0"/>
        <v>#DIV/0!</v>
      </c>
      <c r="N11" s="299" t="e">
        <f t="shared" si="1"/>
        <v>#DIV/0!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SWO!BC172</f>
        <v>0</v>
      </c>
      <c r="E12" s="313">
        <f>SWO!BD172</f>
        <v>0</v>
      </c>
      <c r="F12" s="313">
        <f>SWO!BE172</f>
        <v>0</v>
      </c>
      <c r="G12" s="381">
        <f>SWO!BF172</f>
        <v>0</v>
      </c>
      <c r="H12" s="381">
        <f>SWO!BG172</f>
        <v>0</v>
      </c>
      <c r="I12" s="381">
        <f>SWO!BH172</f>
        <v>0</v>
      </c>
      <c r="J12" s="381">
        <f>SWO!BI172</f>
        <v>0</v>
      </c>
      <c r="K12" s="381">
        <f>SWO!BJ172</f>
        <v>0</v>
      </c>
      <c r="L12" s="381">
        <f>SWO!BK172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SWO!BM172</f>
        <v>0</v>
      </c>
      <c r="E13" s="313">
        <f>SWO!BN172</f>
        <v>0</v>
      </c>
      <c r="F13" s="313">
        <f>SWO!BO172</f>
        <v>0</v>
      </c>
      <c r="G13" s="381">
        <f>SWO!BP172</f>
        <v>0</v>
      </c>
      <c r="H13" s="381">
        <f>SWO!BQ172</f>
        <v>0</v>
      </c>
      <c r="I13" s="381">
        <f>SWO!BR172</f>
        <v>0</v>
      </c>
      <c r="J13" s="381">
        <f>SWO!BS172</f>
        <v>0</v>
      </c>
      <c r="K13" s="381">
        <f>SWO!BT172</f>
        <v>0</v>
      </c>
      <c r="L13" s="381">
        <f>SWO!BU172</f>
        <v>0</v>
      </c>
      <c r="M13" s="299" t="e">
        <f t="shared" si="0"/>
        <v>#DIV/0!</v>
      </c>
      <c r="N13" s="299" t="e">
        <f t="shared" si="1"/>
        <v>#DIV/0!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SWO!BW172</f>
        <v>0</v>
      </c>
      <c r="E14" s="313">
        <f>SWO!BX172</f>
        <v>0</v>
      </c>
      <c r="F14" s="313">
        <f>SWO!BY172</f>
        <v>0</v>
      </c>
      <c r="G14" s="381">
        <f>SWO!BZ172</f>
        <v>0</v>
      </c>
      <c r="H14" s="381">
        <f>SWO!CA172</f>
        <v>0</v>
      </c>
      <c r="I14" s="381">
        <f>SWO!CB172</f>
        <v>0</v>
      </c>
      <c r="J14" s="381">
        <f>SWO!CC172</f>
        <v>0</v>
      </c>
      <c r="K14" s="381">
        <f>SWO!CD172</f>
        <v>0</v>
      </c>
      <c r="L14" s="381">
        <f>SWO!CE172</f>
        <v>0</v>
      </c>
      <c r="M14" s="299" t="e">
        <f t="shared" si="0"/>
        <v>#DIV/0!</v>
      </c>
      <c r="N14" s="299" t="e">
        <f t="shared" si="1"/>
        <v>#DIV/0!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SWO!CG172</f>
        <v>0</v>
      </c>
      <c r="E15" s="313">
        <f>SWO!CH172</f>
        <v>0</v>
      </c>
      <c r="F15" s="313">
        <f>SWO!CI172</f>
        <v>0</v>
      </c>
      <c r="G15" s="381">
        <f>SWO!CJ172</f>
        <v>0</v>
      </c>
      <c r="H15" s="381">
        <f>SWO!CK172</f>
        <v>0</v>
      </c>
      <c r="I15" s="381">
        <f>SWO!CL172</f>
        <v>0</v>
      </c>
      <c r="J15" s="381">
        <f>SWO!CM172</f>
        <v>0</v>
      </c>
      <c r="K15" s="381">
        <f>SWO!CN172</f>
        <v>0</v>
      </c>
      <c r="L15" s="381">
        <f>SWO!CO172</f>
        <v>0</v>
      </c>
      <c r="M15" s="299" t="e">
        <f t="shared" si="0"/>
        <v>#DIV/0!</v>
      </c>
      <c r="N15" s="299" t="e">
        <f t="shared" si="1"/>
        <v>#DIV/0!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SWO!CQ172</f>
        <v>0</v>
      </c>
      <c r="E16" s="313">
        <f>SWO!CR172</f>
        <v>0</v>
      </c>
      <c r="F16" s="313">
        <f>SWO!CS172</f>
        <v>0</v>
      </c>
      <c r="G16" s="381">
        <f>SWO!CT172</f>
        <v>0</v>
      </c>
      <c r="H16" s="381">
        <f>SWO!CU172</f>
        <v>0</v>
      </c>
      <c r="I16" s="381">
        <f>SWO!CV172</f>
        <v>0</v>
      </c>
      <c r="J16" s="381">
        <f>SWO!CW172</f>
        <v>0</v>
      </c>
      <c r="K16" s="381">
        <f>SWO!CX172</f>
        <v>0</v>
      </c>
      <c r="L16" s="381">
        <f>SWO!CY172</f>
        <v>0</v>
      </c>
      <c r="M16" s="299" t="e">
        <f t="shared" si="0"/>
        <v>#DIV/0!</v>
      </c>
      <c r="N16" s="299" t="e">
        <f t="shared" si="1"/>
        <v>#DIV/0!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SWO!DA172</f>
        <v>0</v>
      </c>
      <c r="E17" s="313">
        <f>SWO!DB172</f>
        <v>0</v>
      </c>
      <c r="F17" s="313">
        <f>SWO!DC172</f>
        <v>0</v>
      </c>
      <c r="G17" s="381">
        <f>SWO!DD172</f>
        <v>0</v>
      </c>
      <c r="H17" s="381">
        <f>SWO!DE172</f>
        <v>0</v>
      </c>
      <c r="I17" s="381">
        <f>SWO!DF172</f>
        <v>0</v>
      </c>
      <c r="J17" s="381">
        <f>SWO!DG172</f>
        <v>0</v>
      </c>
      <c r="K17" s="381">
        <f>SWO!DH172</f>
        <v>0</v>
      </c>
      <c r="L17" s="381">
        <f>SWO!DI172</f>
        <v>0</v>
      </c>
      <c r="M17" s="299" t="e">
        <f t="shared" si="0"/>
        <v>#DIV/0!</v>
      </c>
      <c r="N17" s="299" t="e">
        <f t="shared" si="1"/>
        <v>#DIV/0!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SWO!DK172</f>
        <v>0</v>
      </c>
      <c r="E18" s="313">
        <f>SWO!DL172</f>
        <v>0</v>
      </c>
      <c r="F18" s="313">
        <f>SWO!DM172</f>
        <v>0</v>
      </c>
      <c r="G18" s="381">
        <f>SWO!DN172</f>
        <v>0</v>
      </c>
      <c r="H18" s="381">
        <f>SWO!DO172</f>
        <v>0</v>
      </c>
      <c r="I18" s="381">
        <f>SWO!DP172</f>
        <v>0</v>
      </c>
      <c r="J18" s="381">
        <f>SWO!DQ172</f>
        <v>0</v>
      </c>
      <c r="K18" s="381">
        <f>SWO!DR172</f>
        <v>0</v>
      </c>
      <c r="L18" s="381">
        <f>SWO!DS172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SWO!DU172</f>
        <v>0</v>
      </c>
      <c r="E19" s="313">
        <f>SWO!DV172</f>
        <v>0</v>
      </c>
      <c r="F19" s="313">
        <f>SWO!DW172</f>
        <v>0</v>
      </c>
      <c r="G19" s="381">
        <f>SWO!DX172</f>
        <v>0</v>
      </c>
      <c r="H19" s="381">
        <f>SWO!DY172</f>
        <v>0</v>
      </c>
      <c r="I19" s="381">
        <f>SWO!DZ172</f>
        <v>0</v>
      </c>
      <c r="J19" s="381">
        <f>SWO!EA172</f>
        <v>0</v>
      </c>
      <c r="K19" s="381">
        <f>SWO!EB172</f>
        <v>0</v>
      </c>
      <c r="L19" s="381">
        <f>SWO!EC172</f>
        <v>0</v>
      </c>
      <c r="M19" s="299" t="e">
        <f t="shared" si="0"/>
        <v>#DIV/0!</v>
      </c>
      <c r="N19" s="299" t="e">
        <f t="shared" si="1"/>
        <v>#DIV/0!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SWO!EE172</f>
        <v>0</v>
      </c>
      <c r="E20" s="313">
        <f>SWO!EF172</f>
        <v>0</v>
      </c>
      <c r="F20" s="313">
        <f>SWO!EG172</f>
        <v>0</v>
      </c>
      <c r="G20" s="381">
        <f>SWO!EH172</f>
        <v>0</v>
      </c>
      <c r="H20" s="381">
        <f>SWO!EI172</f>
        <v>0</v>
      </c>
      <c r="I20" s="381">
        <f>SWO!EJ172</f>
        <v>0</v>
      </c>
      <c r="J20" s="381">
        <f>SWO!EK172</f>
        <v>0</v>
      </c>
      <c r="K20" s="381">
        <f>SWO!EL172</f>
        <v>0</v>
      </c>
      <c r="L20" s="381">
        <f>SWO!EM172</f>
        <v>0</v>
      </c>
      <c r="M20" s="299" t="e">
        <f t="shared" si="0"/>
        <v>#DIV/0!</v>
      </c>
      <c r="N20" s="299" t="e">
        <f t="shared" si="1"/>
        <v>#DIV/0!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SWO!EO172</f>
        <v>0</v>
      </c>
      <c r="E21" s="313">
        <f>SWO!EP172</f>
        <v>0</v>
      </c>
      <c r="F21" s="313">
        <f>SWO!EQ172</f>
        <v>0</v>
      </c>
      <c r="G21" s="381">
        <f>SWO!ER172</f>
        <v>0</v>
      </c>
      <c r="H21" s="381">
        <f>SWO!ES172</f>
        <v>0</v>
      </c>
      <c r="I21" s="381">
        <f>SWO!ET172</f>
        <v>0</v>
      </c>
      <c r="J21" s="381">
        <f>SWO!EU172</f>
        <v>0</v>
      </c>
      <c r="K21" s="381">
        <f>SWO!EV172</f>
        <v>0</v>
      </c>
      <c r="L21" s="381">
        <f>SWO!EW172</f>
        <v>0</v>
      </c>
      <c r="M21" s="299" t="e">
        <f t="shared" si="0"/>
        <v>#DIV/0!</v>
      </c>
      <c r="N21" s="299" t="e">
        <f t="shared" si="1"/>
        <v>#DIV/0!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SWO!EY172</f>
        <v>0</v>
      </c>
      <c r="E22" s="313">
        <f>SWO!EZ172</f>
        <v>0</v>
      </c>
      <c r="F22" s="313">
        <f>SWO!FA172</f>
        <v>0</v>
      </c>
      <c r="G22" s="381">
        <f>SWO!FB172</f>
        <v>0</v>
      </c>
      <c r="H22" s="381">
        <f>SWO!FC172</f>
        <v>0</v>
      </c>
      <c r="I22" s="381">
        <f>SWO!FD172</f>
        <v>0</v>
      </c>
      <c r="J22" s="381">
        <f>SWO!FE172</f>
        <v>0</v>
      </c>
      <c r="K22" s="381">
        <f>SWO!FF172</f>
        <v>0</v>
      </c>
      <c r="L22" s="381">
        <f>SWO!FG172</f>
        <v>0</v>
      </c>
      <c r="M22" s="299" t="e">
        <f t="shared" si="0"/>
        <v>#DIV/0!</v>
      </c>
      <c r="N22" s="299" t="e">
        <f t="shared" si="1"/>
        <v>#DIV/0!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SWO!FI172</f>
        <v>0</v>
      </c>
      <c r="E23" s="313">
        <f>SWO!FJ172</f>
        <v>0</v>
      </c>
      <c r="F23" s="313">
        <f>SWO!FK172</f>
        <v>0</v>
      </c>
      <c r="G23" s="381">
        <f>SWO!FL172</f>
        <v>0</v>
      </c>
      <c r="H23" s="381">
        <f>SWO!FM172</f>
        <v>0</v>
      </c>
      <c r="I23" s="381">
        <f>SWO!FN172</f>
        <v>0</v>
      </c>
      <c r="J23" s="381">
        <f>SWO!FO172</f>
        <v>0</v>
      </c>
      <c r="K23" s="381">
        <f>SWO!FP172</f>
        <v>0</v>
      </c>
      <c r="L23" s="381">
        <f>SWO!FQ172</f>
        <v>0</v>
      </c>
      <c r="M23" s="299" t="e">
        <f t="shared" si="0"/>
        <v>#DIV/0!</v>
      </c>
      <c r="N23" s="299" t="e">
        <f t="shared" si="1"/>
        <v>#DIV/0!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SWO!FS172</f>
        <v>0</v>
      </c>
      <c r="E24" s="313">
        <f>SWO!FT172</f>
        <v>0</v>
      </c>
      <c r="F24" s="313">
        <f>SWO!FU172</f>
        <v>0</v>
      </c>
      <c r="G24" s="381">
        <f>SWO!FV172</f>
        <v>0</v>
      </c>
      <c r="H24" s="381">
        <f>SWO!FW172</f>
        <v>0</v>
      </c>
      <c r="I24" s="381">
        <f>SWO!FX172</f>
        <v>0</v>
      </c>
      <c r="J24" s="381">
        <f>SWO!FY172</f>
        <v>0</v>
      </c>
      <c r="K24" s="381">
        <f>SWO!FZ172</f>
        <v>0</v>
      </c>
      <c r="L24" s="381">
        <f>SWO!GA172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SWO!GC172</f>
        <v>0</v>
      </c>
      <c r="E25" s="313">
        <f>SWO!GD172</f>
        <v>0</v>
      </c>
      <c r="F25" s="313">
        <f>SWO!GE172</f>
        <v>0</v>
      </c>
      <c r="G25" s="381">
        <f>SWO!GF172</f>
        <v>0</v>
      </c>
      <c r="H25" s="381">
        <f>SWO!GG172</f>
        <v>0</v>
      </c>
      <c r="I25" s="381">
        <f>SWO!GH172</f>
        <v>0</v>
      </c>
      <c r="J25" s="381">
        <f>SWO!GI172</f>
        <v>0</v>
      </c>
      <c r="K25" s="381">
        <f>SWO!GJ172</f>
        <v>0</v>
      </c>
      <c r="L25" s="381">
        <f>SWO!GK172</f>
        <v>0</v>
      </c>
      <c r="M25" s="299" t="e">
        <f t="shared" si="0"/>
        <v>#DIV/0!</v>
      </c>
      <c r="N25" s="299" t="e">
        <f t="shared" si="1"/>
        <v>#DIV/0!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SWO!GM172</f>
        <v>0</v>
      </c>
      <c r="E26" s="313">
        <f>SWO!GN172</f>
        <v>0</v>
      </c>
      <c r="F26" s="313">
        <f>SWO!GO172</f>
        <v>0</v>
      </c>
      <c r="G26" s="381">
        <f>SWO!GP172</f>
        <v>0</v>
      </c>
      <c r="H26" s="381">
        <f>SWO!GQ172</f>
        <v>0</v>
      </c>
      <c r="I26" s="381">
        <f>SWO!GR172</f>
        <v>0</v>
      </c>
      <c r="J26" s="381">
        <f>SWO!GS172</f>
        <v>0</v>
      </c>
      <c r="K26" s="381">
        <f>SWO!GT172</f>
        <v>0</v>
      </c>
      <c r="L26" s="381">
        <f>SWO!GU172</f>
        <v>0</v>
      </c>
      <c r="M26" s="299" t="e">
        <f t="shared" si="0"/>
        <v>#DIV/0!</v>
      </c>
      <c r="N26" s="299" t="e">
        <f t="shared" si="1"/>
        <v>#DIV/0!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SWO!GW172</f>
        <v>0</v>
      </c>
      <c r="E27" s="313">
        <f>SWO!GX172</f>
        <v>0</v>
      </c>
      <c r="F27" s="313">
        <f>SWO!GY172</f>
        <v>0</v>
      </c>
      <c r="G27" s="381">
        <f>SWO!GZ172</f>
        <v>0</v>
      </c>
      <c r="H27" s="381">
        <f>SWO!HA172</f>
        <v>0</v>
      </c>
      <c r="I27" s="381">
        <f>SWO!HB172</f>
        <v>0</v>
      </c>
      <c r="J27" s="381">
        <f>SWO!HC172</f>
        <v>0</v>
      </c>
      <c r="K27" s="381">
        <f>SWO!HD172</f>
        <v>0</v>
      </c>
      <c r="L27" s="381">
        <f>SWO!HE172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SWO!HG172</f>
        <v>0</v>
      </c>
      <c r="E28" s="313">
        <f>SWO!HH172</f>
        <v>0</v>
      </c>
      <c r="F28" s="313">
        <f>SWO!HI172</f>
        <v>0</v>
      </c>
      <c r="G28" s="381">
        <f>SWO!HJ172</f>
        <v>0</v>
      </c>
      <c r="H28" s="381">
        <f>SWO!HK172</f>
        <v>0</v>
      </c>
      <c r="I28" s="381">
        <f>SWO!HL172</f>
        <v>0</v>
      </c>
      <c r="J28" s="381">
        <f>SWO!HM172</f>
        <v>0</v>
      </c>
      <c r="K28" s="381">
        <f>SWO!HN172</f>
        <v>0</v>
      </c>
      <c r="L28" s="381">
        <f>SWO!HO172</f>
        <v>0</v>
      </c>
      <c r="M28" s="299" t="e">
        <f t="shared" si="0"/>
        <v>#DIV/0!</v>
      </c>
      <c r="N28" s="299" t="e">
        <f t="shared" si="1"/>
        <v>#DIV/0!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SWO!HQ172</f>
        <v>0</v>
      </c>
      <c r="E29" s="313">
        <f>SWO!HR172</f>
        <v>0</v>
      </c>
      <c r="F29" s="313">
        <f>SWO!HS172</f>
        <v>0</v>
      </c>
      <c r="G29" s="381">
        <f>SWO!HT172</f>
        <v>0</v>
      </c>
      <c r="H29" s="381">
        <f>SWO!HU172</f>
        <v>0</v>
      </c>
      <c r="I29" s="381">
        <f>SWO!HV172</f>
        <v>0</v>
      </c>
      <c r="J29" s="381">
        <f>SWO!HW172</f>
        <v>0</v>
      </c>
      <c r="K29" s="381">
        <f>SWO!HX172</f>
        <v>0</v>
      </c>
      <c r="L29" s="381">
        <f>SWO!HY172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SWO!IA172</f>
        <v>0</v>
      </c>
      <c r="E30" s="313">
        <f>SWO!IB172</f>
        <v>0</v>
      </c>
      <c r="F30" s="313">
        <f>SWO!IC172</f>
        <v>0</v>
      </c>
      <c r="G30" s="381">
        <f>SWO!ID172</f>
        <v>0</v>
      </c>
      <c r="H30" s="381">
        <f>SWO!IE172</f>
        <v>0</v>
      </c>
      <c r="I30" s="381">
        <f>SWO!IF172</f>
        <v>0</v>
      </c>
      <c r="J30" s="381">
        <f>SWO!IG172</f>
        <v>0</v>
      </c>
      <c r="K30" s="381">
        <f>SWO!IH172</f>
        <v>0</v>
      </c>
      <c r="L30" s="381">
        <f>SWO!II172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SWO!IK172</f>
        <v>0</v>
      </c>
      <c r="E31" s="313">
        <f>SWO!IL172</f>
        <v>0</v>
      </c>
      <c r="F31" s="313">
        <f>SWO!IM172</f>
        <v>0</v>
      </c>
      <c r="G31" s="381">
        <f>SWO!IN172</f>
        <v>0</v>
      </c>
      <c r="H31" s="381">
        <f>SWO!IO172</f>
        <v>0</v>
      </c>
      <c r="I31" s="381">
        <f>SWO!IP172</f>
        <v>0</v>
      </c>
      <c r="J31" s="381">
        <f>SWO!IQ172</f>
        <v>0</v>
      </c>
      <c r="K31" s="381">
        <f>SWO!IR172</f>
        <v>0</v>
      </c>
      <c r="L31" s="381">
        <f>SWO!IS172</f>
        <v>0</v>
      </c>
      <c r="M31" s="299" t="e">
        <f t="shared" si="0"/>
        <v>#DIV/0!</v>
      </c>
      <c r="N31" s="299" t="e">
        <f t="shared" si="1"/>
        <v>#DIV/0!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SWO!IU172</f>
        <v>0</v>
      </c>
      <c r="E32" s="313">
        <f>SWO!IV172</f>
        <v>0</v>
      </c>
      <c r="F32" s="313">
        <f>SWO!IW172</f>
        <v>0</v>
      </c>
      <c r="G32" s="381">
        <f>SWO!IX172</f>
        <v>0</v>
      </c>
      <c r="H32" s="381">
        <f>SWO!IY172</f>
        <v>0</v>
      </c>
      <c r="I32" s="381">
        <f>SWO!IZ172</f>
        <v>0</v>
      </c>
      <c r="J32" s="381">
        <f>SWO!JA172</f>
        <v>0</v>
      </c>
      <c r="K32" s="381">
        <f>SWO!JB172</f>
        <v>0</v>
      </c>
      <c r="L32" s="381">
        <f>SWO!JC172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SWO!JE172</f>
        <v>0</v>
      </c>
      <c r="E33" s="313">
        <f>SWO!JF172</f>
        <v>0</v>
      </c>
      <c r="F33" s="313">
        <f>SWO!JG172</f>
        <v>0</v>
      </c>
      <c r="G33" s="381">
        <f>SWO!JH172</f>
        <v>0</v>
      </c>
      <c r="H33" s="381">
        <f>SWO!JI172</f>
        <v>0</v>
      </c>
      <c r="I33" s="381">
        <f>SWO!JJ172</f>
        <v>0</v>
      </c>
      <c r="J33" s="381">
        <f>SWO!JK172</f>
        <v>0</v>
      </c>
      <c r="K33" s="381">
        <f>SWO!JL172</f>
        <v>0</v>
      </c>
      <c r="L33" s="381">
        <f>SWO!JM172</f>
        <v>0</v>
      </c>
      <c r="M33" s="299" t="e">
        <f t="shared" si="0"/>
        <v>#DIV/0!</v>
      </c>
      <c r="N33" s="299" t="e">
        <f t="shared" si="1"/>
        <v>#DIV/0!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SWO!JO172</f>
        <v>0</v>
      </c>
      <c r="E34" s="313">
        <f>SWO!JP172</f>
        <v>0</v>
      </c>
      <c r="F34" s="313">
        <f>SWO!JQ172</f>
        <v>0</v>
      </c>
      <c r="G34" s="381">
        <f>SWO!JR172</f>
        <v>0</v>
      </c>
      <c r="H34" s="381">
        <f>SWO!JS172</f>
        <v>0</v>
      </c>
      <c r="I34" s="381">
        <f>SWO!JT172</f>
        <v>0</v>
      </c>
      <c r="J34" s="381">
        <f>SWO!JU172</f>
        <v>0</v>
      </c>
      <c r="K34" s="381">
        <f>SWO!JV172</f>
        <v>0</v>
      </c>
      <c r="L34" s="381">
        <f>SWO!JW172</f>
        <v>0</v>
      </c>
      <c r="M34" s="299" t="e">
        <f t="shared" si="0"/>
        <v>#DIV/0!</v>
      </c>
      <c r="N34" s="299" t="e">
        <f t="shared" si="1"/>
        <v>#DIV/0!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SWO!JY172</f>
        <v>0</v>
      </c>
      <c r="E35" s="313">
        <f>SWO!JZ172</f>
        <v>0</v>
      </c>
      <c r="F35" s="313">
        <f>SWO!KA172</f>
        <v>0</v>
      </c>
      <c r="G35" s="381">
        <f>SWO!KB172</f>
        <v>0</v>
      </c>
      <c r="H35" s="381">
        <f>SWO!KC172</f>
        <v>0</v>
      </c>
      <c r="I35" s="381">
        <f>SWO!KD172</f>
        <v>0</v>
      </c>
      <c r="J35" s="381">
        <f>SWO!KE172</f>
        <v>0</v>
      </c>
      <c r="K35" s="381">
        <f>SWO!KF172</f>
        <v>0</v>
      </c>
      <c r="L35" s="381">
        <f>SWO!KG172</f>
        <v>0</v>
      </c>
      <c r="M35" s="299" t="e">
        <f t="shared" si="0"/>
        <v>#DIV/0!</v>
      </c>
      <c r="N35" s="299" t="e">
        <f t="shared" si="1"/>
        <v>#DIV/0!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SWO!KI172</f>
        <v>0</v>
      </c>
      <c r="E36" s="313">
        <f>SWO!KJ172</f>
        <v>0</v>
      </c>
      <c r="F36" s="313">
        <f>SWO!KK172</f>
        <v>0</v>
      </c>
      <c r="G36" s="381">
        <f>SWO!KL172</f>
        <v>0</v>
      </c>
      <c r="H36" s="381">
        <f>SWO!KM172</f>
        <v>0</v>
      </c>
      <c r="I36" s="381">
        <f>SWO!KN172</f>
        <v>0</v>
      </c>
      <c r="J36" s="381">
        <f>SWO!KO172</f>
        <v>0</v>
      </c>
      <c r="K36" s="381">
        <f>SWO!KP172</f>
        <v>0</v>
      </c>
      <c r="L36" s="381">
        <f>SWO!KQ172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SWO!KS172</f>
        <v>0</v>
      </c>
      <c r="E37" s="313">
        <f>SWO!KT172</f>
        <v>0</v>
      </c>
      <c r="F37" s="313">
        <f>SWO!KU172</f>
        <v>0</v>
      </c>
      <c r="G37" s="381">
        <f>SWO!KV172</f>
        <v>0</v>
      </c>
      <c r="H37" s="381">
        <f>SWO!KW172</f>
        <v>0</v>
      </c>
      <c r="I37" s="381">
        <f>SWO!KX172</f>
        <v>0</v>
      </c>
      <c r="J37" s="381">
        <f>SWO!KY172</f>
        <v>0</v>
      </c>
      <c r="K37" s="381">
        <f>SWO!KZ172</f>
        <v>0</v>
      </c>
      <c r="L37" s="381">
        <f>SWO!LA172</f>
        <v>0</v>
      </c>
      <c r="M37" s="299" t="e">
        <f t="shared" si="0"/>
        <v>#DIV/0!</v>
      </c>
      <c r="N37" s="299" t="e">
        <f t="shared" si="1"/>
        <v>#DIV/0!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SWO!LC172</f>
        <v>0</v>
      </c>
      <c r="E38" s="313">
        <f>SWO!LD172</f>
        <v>0</v>
      </c>
      <c r="F38" s="313">
        <f>SWO!LE172</f>
        <v>0</v>
      </c>
      <c r="G38" s="381">
        <f>SWO!LF172</f>
        <v>0</v>
      </c>
      <c r="H38" s="381">
        <f>SWO!LG172</f>
        <v>0</v>
      </c>
      <c r="I38" s="381">
        <f>SWO!LH172</f>
        <v>0</v>
      </c>
      <c r="J38" s="381">
        <f>SWO!LI172</f>
        <v>0</v>
      </c>
      <c r="K38" s="381">
        <f>SWO!LJ172</f>
        <v>0</v>
      </c>
      <c r="L38" s="381">
        <f>SWO!LK172</f>
        <v>0</v>
      </c>
      <c r="M38" s="299" t="e">
        <f t="shared" si="0"/>
        <v>#DIV/0!</v>
      </c>
      <c r="N38" s="299" t="e">
        <f t="shared" si="1"/>
        <v>#DIV/0!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SWO!LM172</f>
        <v>0</v>
      </c>
      <c r="E39" s="313">
        <f>SWO!LN172</f>
        <v>0</v>
      </c>
      <c r="F39" s="313">
        <f>SWO!LO172</f>
        <v>0</v>
      </c>
      <c r="G39" s="381">
        <f>SWO!LP172</f>
        <v>0</v>
      </c>
      <c r="H39" s="381">
        <f>SWO!LQ172</f>
        <v>0</v>
      </c>
      <c r="I39" s="381">
        <f>SWO!LR172</f>
        <v>0</v>
      </c>
      <c r="J39" s="381">
        <f>SWO!LS172</f>
        <v>0</v>
      </c>
      <c r="K39" s="381">
        <f>SWO!LT172</f>
        <v>0</v>
      </c>
      <c r="L39" s="381">
        <f>SWO!LU172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0</v>
      </c>
      <c r="E40" s="303">
        <f t="shared" si="2"/>
        <v>0</v>
      </c>
      <c r="F40" s="303">
        <f t="shared" si="2"/>
        <v>0</v>
      </c>
      <c r="G40" s="382">
        <f t="shared" si="2"/>
        <v>0</v>
      </c>
      <c r="H40" s="382">
        <f t="shared" si="2"/>
        <v>0</v>
      </c>
      <c r="I40" s="382">
        <f t="shared" si="2"/>
        <v>0</v>
      </c>
      <c r="J40" s="382">
        <f t="shared" si="2"/>
        <v>0</v>
      </c>
      <c r="K40" s="382">
        <f t="shared" si="2"/>
        <v>0</v>
      </c>
      <c r="L40" s="382">
        <f t="shared" si="2"/>
        <v>0</v>
      </c>
      <c r="M40" s="305" t="e">
        <f t="shared" si="0"/>
        <v>#DIV/0!</v>
      </c>
      <c r="N40" s="306" t="e">
        <f t="shared" si="1"/>
        <v>#DIV/0!</v>
      </c>
    </row>
    <row r="41" spans="1:14" ht="22.5" x14ac:dyDescent="0.25">
      <c r="A41" s="1740" t="s">
        <v>309</v>
      </c>
      <c r="B41" s="1741"/>
      <c r="C41" s="322"/>
      <c r="D41" s="331">
        <f>SWO!MQ172</f>
        <v>0</v>
      </c>
      <c r="E41" s="331">
        <f>SWO!MR172</f>
        <v>0</v>
      </c>
      <c r="F41" s="331">
        <f>SWO!MS172</f>
        <v>0</v>
      </c>
      <c r="G41" s="383">
        <f>SWO!MT172</f>
        <v>0</v>
      </c>
      <c r="H41" s="383">
        <f>SWO!MU172</f>
        <v>0</v>
      </c>
      <c r="I41" s="383">
        <f>SWO!MV172</f>
        <v>0</v>
      </c>
      <c r="J41" s="383">
        <f>SWO!MW172</f>
        <v>0</v>
      </c>
      <c r="K41" s="383">
        <f>SWO!MX172</f>
        <v>0</v>
      </c>
      <c r="L41" s="383">
        <f>SWO!MY172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0</v>
      </c>
      <c r="E43" s="310">
        <f t="shared" si="3"/>
        <v>0</v>
      </c>
      <c r="F43" s="310">
        <f t="shared" si="3"/>
        <v>0</v>
      </c>
      <c r="G43" s="385">
        <f t="shared" si="3"/>
        <v>0</v>
      </c>
      <c r="H43" s="385">
        <f t="shared" si="3"/>
        <v>0</v>
      </c>
      <c r="I43" s="385">
        <f t="shared" si="3"/>
        <v>0</v>
      </c>
      <c r="J43" s="385">
        <f t="shared" si="3"/>
        <v>0</v>
      </c>
      <c r="K43" s="385">
        <f t="shared" si="3"/>
        <v>0</v>
      </c>
      <c r="L43" s="385">
        <f t="shared" si="3"/>
        <v>0</v>
      </c>
      <c r="M43" s="305" t="e">
        <f t="shared" si="0"/>
        <v>#DIV/0!</v>
      </c>
      <c r="N43" s="306" t="e">
        <f t="shared" si="1"/>
        <v>#DIV/0!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BreakPreview" zoomScale="60" workbookViewId="0">
      <pane xSplit="2" ySplit="6" topLeftCell="C7" activePane="bottomRight" state="frozen"/>
      <selection sqref="A1:O1"/>
      <selection pane="topRight" sqref="A1:O1"/>
      <selection pane="bottomLeft" sqref="A1:O1"/>
      <selection pane="bottomRight" activeCell="A2" sqref="A2:N2"/>
    </sheetView>
  </sheetViews>
  <sheetFormatPr defaultColWidth="9.28515625" defaultRowHeight="18.75" x14ac:dyDescent="0.25"/>
  <cols>
    <col min="1" max="1" width="5.28515625" style="291" customWidth="1"/>
    <col min="2" max="2" width="12.85546875" style="291" customWidth="1"/>
    <col min="3" max="3" width="11.5703125" style="291" customWidth="1"/>
    <col min="4" max="4" width="10.85546875" style="291" customWidth="1"/>
    <col min="5" max="5" width="9.140625" style="291" customWidth="1"/>
    <col min="6" max="6" width="10.7109375" style="291" customWidth="1"/>
    <col min="7" max="7" width="9.28515625" style="291" customWidth="1"/>
    <col min="8" max="8" width="10" style="291" customWidth="1"/>
    <col min="9" max="9" width="8.7109375" style="291" customWidth="1"/>
    <col min="10" max="10" width="8.42578125" style="291" customWidth="1"/>
    <col min="11" max="11" width="9.28515625" style="291" customWidth="1"/>
    <col min="12" max="12" width="10.7109375" style="291" customWidth="1"/>
    <col min="13" max="14" width="9.5703125" style="291" bestFit="1" customWidth="1"/>
    <col min="15" max="16" width="9.28515625" style="291"/>
    <col min="17" max="17" width="12.140625" style="291" bestFit="1" customWidth="1"/>
    <col min="18" max="253" width="9.28515625" style="291"/>
    <col min="254" max="254" width="5.28515625" style="291" customWidth="1"/>
    <col min="255" max="255" width="13.42578125" style="291" customWidth="1"/>
    <col min="256" max="256" width="7.42578125" style="291" bestFit="1" customWidth="1"/>
    <col min="257" max="257" width="10" style="291" customWidth="1"/>
    <col min="258" max="258" width="7.5703125" style="291" bestFit="1" customWidth="1"/>
    <col min="259" max="260" width="8.42578125" style="291" customWidth="1"/>
    <col min="261" max="261" width="10" style="291" customWidth="1"/>
    <col min="262" max="262" width="10.28515625" style="291" customWidth="1"/>
    <col min="263" max="264" width="8.42578125" style="291" customWidth="1"/>
    <col min="265" max="265" width="9.7109375" style="291" customWidth="1"/>
    <col min="266" max="266" width="9.5703125" style="291" customWidth="1"/>
    <col min="267" max="267" width="9.28515625" style="291"/>
    <col min="268" max="268" width="12.140625" style="291" bestFit="1" customWidth="1"/>
    <col min="269" max="272" width="9.28515625" style="291"/>
    <col min="273" max="273" width="12.140625" style="291" bestFit="1" customWidth="1"/>
    <col min="274" max="509" width="9.28515625" style="291"/>
    <col min="510" max="510" width="5.28515625" style="291" customWidth="1"/>
    <col min="511" max="511" width="13.42578125" style="291" customWidth="1"/>
    <col min="512" max="512" width="7.42578125" style="291" bestFit="1" customWidth="1"/>
    <col min="513" max="513" width="10" style="291" customWidth="1"/>
    <col min="514" max="514" width="7.5703125" style="291" bestFit="1" customWidth="1"/>
    <col min="515" max="516" width="8.42578125" style="291" customWidth="1"/>
    <col min="517" max="517" width="10" style="291" customWidth="1"/>
    <col min="518" max="518" width="10.28515625" style="291" customWidth="1"/>
    <col min="519" max="520" width="8.42578125" style="291" customWidth="1"/>
    <col min="521" max="521" width="9.7109375" style="291" customWidth="1"/>
    <col min="522" max="522" width="9.5703125" style="291" customWidth="1"/>
    <col min="523" max="523" width="9.28515625" style="291"/>
    <col min="524" max="524" width="12.140625" style="291" bestFit="1" customWidth="1"/>
    <col min="525" max="528" width="9.28515625" style="291"/>
    <col min="529" max="529" width="12.140625" style="291" bestFit="1" customWidth="1"/>
    <col min="530" max="765" width="9.28515625" style="291"/>
    <col min="766" max="766" width="5.28515625" style="291" customWidth="1"/>
    <col min="767" max="767" width="13.42578125" style="291" customWidth="1"/>
    <col min="768" max="768" width="7.42578125" style="291" bestFit="1" customWidth="1"/>
    <col min="769" max="769" width="10" style="291" customWidth="1"/>
    <col min="770" max="770" width="7.5703125" style="291" bestFit="1" customWidth="1"/>
    <col min="771" max="772" width="8.42578125" style="291" customWidth="1"/>
    <col min="773" max="773" width="10" style="291" customWidth="1"/>
    <col min="774" max="774" width="10.28515625" style="291" customWidth="1"/>
    <col min="775" max="776" width="8.42578125" style="291" customWidth="1"/>
    <col min="777" max="777" width="9.7109375" style="291" customWidth="1"/>
    <col min="778" max="778" width="9.5703125" style="291" customWidth="1"/>
    <col min="779" max="779" width="9.28515625" style="291"/>
    <col min="780" max="780" width="12.140625" style="291" bestFit="1" customWidth="1"/>
    <col min="781" max="784" width="9.28515625" style="291"/>
    <col min="785" max="785" width="12.140625" style="291" bestFit="1" customWidth="1"/>
    <col min="786" max="1021" width="9.28515625" style="291"/>
    <col min="1022" max="1022" width="5.28515625" style="291" customWidth="1"/>
    <col min="1023" max="1023" width="13.42578125" style="291" customWidth="1"/>
    <col min="1024" max="1024" width="7.42578125" style="291" bestFit="1" customWidth="1"/>
    <col min="1025" max="1025" width="10" style="291" customWidth="1"/>
    <col min="1026" max="1026" width="7.5703125" style="291" bestFit="1" customWidth="1"/>
    <col min="1027" max="1028" width="8.42578125" style="291" customWidth="1"/>
    <col min="1029" max="1029" width="10" style="291" customWidth="1"/>
    <col min="1030" max="1030" width="10.28515625" style="291" customWidth="1"/>
    <col min="1031" max="1032" width="8.42578125" style="291" customWidth="1"/>
    <col min="1033" max="1033" width="9.7109375" style="291" customWidth="1"/>
    <col min="1034" max="1034" width="9.5703125" style="291" customWidth="1"/>
    <col min="1035" max="1035" width="9.28515625" style="291"/>
    <col min="1036" max="1036" width="12.140625" style="291" bestFit="1" customWidth="1"/>
    <col min="1037" max="1040" width="9.28515625" style="291"/>
    <col min="1041" max="1041" width="12.140625" style="291" bestFit="1" customWidth="1"/>
    <col min="1042" max="1277" width="9.28515625" style="291"/>
    <col min="1278" max="1278" width="5.28515625" style="291" customWidth="1"/>
    <col min="1279" max="1279" width="13.42578125" style="291" customWidth="1"/>
    <col min="1280" max="1280" width="7.42578125" style="291" bestFit="1" customWidth="1"/>
    <col min="1281" max="1281" width="10" style="291" customWidth="1"/>
    <col min="1282" max="1282" width="7.5703125" style="291" bestFit="1" customWidth="1"/>
    <col min="1283" max="1284" width="8.42578125" style="291" customWidth="1"/>
    <col min="1285" max="1285" width="10" style="291" customWidth="1"/>
    <col min="1286" max="1286" width="10.28515625" style="291" customWidth="1"/>
    <col min="1287" max="1288" width="8.42578125" style="291" customWidth="1"/>
    <col min="1289" max="1289" width="9.7109375" style="291" customWidth="1"/>
    <col min="1290" max="1290" width="9.5703125" style="291" customWidth="1"/>
    <col min="1291" max="1291" width="9.28515625" style="291"/>
    <col min="1292" max="1292" width="12.140625" style="291" bestFit="1" customWidth="1"/>
    <col min="1293" max="1296" width="9.28515625" style="291"/>
    <col min="1297" max="1297" width="12.140625" style="291" bestFit="1" customWidth="1"/>
    <col min="1298" max="1533" width="9.28515625" style="291"/>
    <col min="1534" max="1534" width="5.28515625" style="291" customWidth="1"/>
    <col min="1535" max="1535" width="13.42578125" style="291" customWidth="1"/>
    <col min="1536" max="1536" width="7.42578125" style="291" bestFit="1" customWidth="1"/>
    <col min="1537" max="1537" width="10" style="291" customWidth="1"/>
    <col min="1538" max="1538" width="7.5703125" style="291" bestFit="1" customWidth="1"/>
    <col min="1539" max="1540" width="8.42578125" style="291" customWidth="1"/>
    <col min="1541" max="1541" width="10" style="291" customWidth="1"/>
    <col min="1542" max="1542" width="10.28515625" style="291" customWidth="1"/>
    <col min="1543" max="1544" width="8.42578125" style="291" customWidth="1"/>
    <col min="1545" max="1545" width="9.7109375" style="291" customWidth="1"/>
    <col min="1546" max="1546" width="9.5703125" style="291" customWidth="1"/>
    <col min="1547" max="1547" width="9.28515625" style="291"/>
    <col min="1548" max="1548" width="12.140625" style="291" bestFit="1" customWidth="1"/>
    <col min="1549" max="1552" width="9.28515625" style="291"/>
    <col min="1553" max="1553" width="12.140625" style="291" bestFit="1" customWidth="1"/>
    <col min="1554" max="1789" width="9.28515625" style="291"/>
    <col min="1790" max="1790" width="5.28515625" style="291" customWidth="1"/>
    <col min="1791" max="1791" width="13.42578125" style="291" customWidth="1"/>
    <col min="1792" max="1792" width="7.42578125" style="291" bestFit="1" customWidth="1"/>
    <col min="1793" max="1793" width="10" style="291" customWidth="1"/>
    <col min="1794" max="1794" width="7.5703125" style="291" bestFit="1" customWidth="1"/>
    <col min="1795" max="1796" width="8.42578125" style="291" customWidth="1"/>
    <col min="1797" max="1797" width="10" style="291" customWidth="1"/>
    <col min="1798" max="1798" width="10.28515625" style="291" customWidth="1"/>
    <col min="1799" max="1800" width="8.42578125" style="291" customWidth="1"/>
    <col min="1801" max="1801" width="9.7109375" style="291" customWidth="1"/>
    <col min="1802" max="1802" width="9.5703125" style="291" customWidth="1"/>
    <col min="1803" max="1803" width="9.28515625" style="291"/>
    <col min="1804" max="1804" width="12.140625" style="291" bestFit="1" customWidth="1"/>
    <col min="1805" max="1808" width="9.28515625" style="291"/>
    <col min="1809" max="1809" width="12.140625" style="291" bestFit="1" customWidth="1"/>
    <col min="1810" max="2045" width="9.28515625" style="291"/>
    <col min="2046" max="2046" width="5.28515625" style="291" customWidth="1"/>
    <col min="2047" max="2047" width="13.42578125" style="291" customWidth="1"/>
    <col min="2048" max="2048" width="7.42578125" style="291" bestFit="1" customWidth="1"/>
    <col min="2049" max="2049" width="10" style="291" customWidth="1"/>
    <col min="2050" max="2050" width="7.5703125" style="291" bestFit="1" customWidth="1"/>
    <col min="2051" max="2052" width="8.42578125" style="291" customWidth="1"/>
    <col min="2053" max="2053" width="10" style="291" customWidth="1"/>
    <col min="2054" max="2054" width="10.28515625" style="291" customWidth="1"/>
    <col min="2055" max="2056" width="8.42578125" style="291" customWidth="1"/>
    <col min="2057" max="2057" width="9.7109375" style="291" customWidth="1"/>
    <col min="2058" max="2058" width="9.5703125" style="291" customWidth="1"/>
    <col min="2059" max="2059" width="9.28515625" style="291"/>
    <col min="2060" max="2060" width="12.140625" style="291" bestFit="1" customWidth="1"/>
    <col min="2061" max="2064" width="9.28515625" style="291"/>
    <col min="2065" max="2065" width="12.140625" style="291" bestFit="1" customWidth="1"/>
    <col min="2066" max="2301" width="9.28515625" style="291"/>
    <col min="2302" max="2302" width="5.28515625" style="291" customWidth="1"/>
    <col min="2303" max="2303" width="13.42578125" style="291" customWidth="1"/>
    <col min="2304" max="2304" width="7.42578125" style="291" bestFit="1" customWidth="1"/>
    <col min="2305" max="2305" width="10" style="291" customWidth="1"/>
    <col min="2306" max="2306" width="7.5703125" style="291" bestFit="1" customWidth="1"/>
    <col min="2307" max="2308" width="8.42578125" style="291" customWidth="1"/>
    <col min="2309" max="2309" width="10" style="291" customWidth="1"/>
    <col min="2310" max="2310" width="10.28515625" style="291" customWidth="1"/>
    <col min="2311" max="2312" width="8.42578125" style="291" customWidth="1"/>
    <col min="2313" max="2313" width="9.7109375" style="291" customWidth="1"/>
    <col min="2314" max="2314" width="9.5703125" style="291" customWidth="1"/>
    <col min="2315" max="2315" width="9.28515625" style="291"/>
    <col min="2316" max="2316" width="12.140625" style="291" bestFit="1" customWidth="1"/>
    <col min="2317" max="2320" width="9.28515625" style="291"/>
    <col min="2321" max="2321" width="12.140625" style="291" bestFit="1" customWidth="1"/>
    <col min="2322" max="2557" width="9.28515625" style="291"/>
    <col min="2558" max="2558" width="5.28515625" style="291" customWidth="1"/>
    <col min="2559" max="2559" width="13.42578125" style="291" customWidth="1"/>
    <col min="2560" max="2560" width="7.42578125" style="291" bestFit="1" customWidth="1"/>
    <col min="2561" max="2561" width="10" style="291" customWidth="1"/>
    <col min="2562" max="2562" width="7.5703125" style="291" bestFit="1" customWidth="1"/>
    <col min="2563" max="2564" width="8.42578125" style="291" customWidth="1"/>
    <col min="2565" max="2565" width="10" style="291" customWidth="1"/>
    <col min="2566" max="2566" width="10.28515625" style="291" customWidth="1"/>
    <col min="2567" max="2568" width="8.42578125" style="291" customWidth="1"/>
    <col min="2569" max="2569" width="9.7109375" style="291" customWidth="1"/>
    <col min="2570" max="2570" width="9.5703125" style="291" customWidth="1"/>
    <col min="2571" max="2571" width="9.28515625" style="291"/>
    <col min="2572" max="2572" width="12.140625" style="291" bestFit="1" customWidth="1"/>
    <col min="2573" max="2576" width="9.28515625" style="291"/>
    <col min="2577" max="2577" width="12.140625" style="291" bestFit="1" customWidth="1"/>
    <col min="2578" max="2813" width="9.28515625" style="291"/>
    <col min="2814" max="2814" width="5.28515625" style="291" customWidth="1"/>
    <col min="2815" max="2815" width="13.42578125" style="291" customWidth="1"/>
    <col min="2816" max="2816" width="7.42578125" style="291" bestFit="1" customWidth="1"/>
    <col min="2817" max="2817" width="10" style="291" customWidth="1"/>
    <col min="2818" max="2818" width="7.5703125" style="291" bestFit="1" customWidth="1"/>
    <col min="2819" max="2820" width="8.42578125" style="291" customWidth="1"/>
    <col min="2821" max="2821" width="10" style="291" customWidth="1"/>
    <col min="2822" max="2822" width="10.28515625" style="291" customWidth="1"/>
    <col min="2823" max="2824" width="8.42578125" style="291" customWidth="1"/>
    <col min="2825" max="2825" width="9.7109375" style="291" customWidth="1"/>
    <col min="2826" max="2826" width="9.5703125" style="291" customWidth="1"/>
    <col min="2827" max="2827" width="9.28515625" style="291"/>
    <col min="2828" max="2828" width="12.140625" style="291" bestFit="1" customWidth="1"/>
    <col min="2829" max="2832" width="9.28515625" style="291"/>
    <col min="2833" max="2833" width="12.140625" style="291" bestFit="1" customWidth="1"/>
    <col min="2834" max="3069" width="9.28515625" style="291"/>
    <col min="3070" max="3070" width="5.28515625" style="291" customWidth="1"/>
    <col min="3071" max="3071" width="13.42578125" style="291" customWidth="1"/>
    <col min="3072" max="3072" width="7.42578125" style="291" bestFit="1" customWidth="1"/>
    <col min="3073" max="3073" width="10" style="291" customWidth="1"/>
    <col min="3074" max="3074" width="7.5703125" style="291" bestFit="1" customWidth="1"/>
    <col min="3075" max="3076" width="8.42578125" style="291" customWidth="1"/>
    <col min="3077" max="3077" width="10" style="291" customWidth="1"/>
    <col min="3078" max="3078" width="10.28515625" style="291" customWidth="1"/>
    <col min="3079" max="3080" width="8.42578125" style="291" customWidth="1"/>
    <col min="3081" max="3081" width="9.7109375" style="291" customWidth="1"/>
    <col min="3082" max="3082" width="9.5703125" style="291" customWidth="1"/>
    <col min="3083" max="3083" width="9.28515625" style="291"/>
    <col min="3084" max="3084" width="12.140625" style="291" bestFit="1" customWidth="1"/>
    <col min="3085" max="3088" width="9.28515625" style="291"/>
    <col min="3089" max="3089" width="12.140625" style="291" bestFit="1" customWidth="1"/>
    <col min="3090" max="3325" width="9.28515625" style="291"/>
    <col min="3326" max="3326" width="5.28515625" style="291" customWidth="1"/>
    <col min="3327" max="3327" width="13.42578125" style="291" customWidth="1"/>
    <col min="3328" max="3328" width="7.42578125" style="291" bestFit="1" customWidth="1"/>
    <col min="3329" max="3329" width="10" style="291" customWidth="1"/>
    <col min="3330" max="3330" width="7.5703125" style="291" bestFit="1" customWidth="1"/>
    <col min="3331" max="3332" width="8.42578125" style="291" customWidth="1"/>
    <col min="3333" max="3333" width="10" style="291" customWidth="1"/>
    <col min="3334" max="3334" width="10.28515625" style="291" customWidth="1"/>
    <col min="3335" max="3336" width="8.42578125" style="291" customWidth="1"/>
    <col min="3337" max="3337" width="9.7109375" style="291" customWidth="1"/>
    <col min="3338" max="3338" width="9.5703125" style="291" customWidth="1"/>
    <col min="3339" max="3339" width="9.28515625" style="291"/>
    <col min="3340" max="3340" width="12.140625" style="291" bestFit="1" customWidth="1"/>
    <col min="3341" max="3344" width="9.28515625" style="291"/>
    <col min="3345" max="3345" width="12.140625" style="291" bestFit="1" customWidth="1"/>
    <col min="3346" max="3581" width="9.28515625" style="291"/>
    <col min="3582" max="3582" width="5.28515625" style="291" customWidth="1"/>
    <col min="3583" max="3583" width="13.42578125" style="291" customWidth="1"/>
    <col min="3584" max="3584" width="7.42578125" style="291" bestFit="1" customWidth="1"/>
    <col min="3585" max="3585" width="10" style="291" customWidth="1"/>
    <col min="3586" max="3586" width="7.5703125" style="291" bestFit="1" customWidth="1"/>
    <col min="3587" max="3588" width="8.42578125" style="291" customWidth="1"/>
    <col min="3589" max="3589" width="10" style="291" customWidth="1"/>
    <col min="3590" max="3590" width="10.28515625" style="291" customWidth="1"/>
    <col min="3591" max="3592" width="8.42578125" style="291" customWidth="1"/>
    <col min="3593" max="3593" width="9.7109375" style="291" customWidth="1"/>
    <col min="3594" max="3594" width="9.5703125" style="291" customWidth="1"/>
    <col min="3595" max="3595" width="9.28515625" style="291"/>
    <col min="3596" max="3596" width="12.140625" style="291" bestFit="1" customWidth="1"/>
    <col min="3597" max="3600" width="9.28515625" style="291"/>
    <col min="3601" max="3601" width="12.140625" style="291" bestFit="1" customWidth="1"/>
    <col min="3602" max="3837" width="9.28515625" style="291"/>
    <col min="3838" max="3838" width="5.28515625" style="291" customWidth="1"/>
    <col min="3839" max="3839" width="13.42578125" style="291" customWidth="1"/>
    <col min="3840" max="3840" width="7.42578125" style="291" bestFit="1" customWidth="1"/>
    <col min="3841" max="3841" width="10" style="291" customWidth="1"/>
    <col min="3842" max="3842" width="7.5703125" style="291" bestFit="1" customWidth="1"/>
    <col min="3843" max="3844" width="8.42578125" style="291" customWidth="1"/>
    <col min="3845" max="3845" width="10" style="291" customWidth="1"/>
    <col min="3846" max="3846" width="10.28515625" style="291" customWidth="1"/>
    <col min="3847" max="3848" width="8.42578125" style="291" customWidth="1"/>
    <col min="3849" max="3849" width="9.7109375" style="291" customWidth="1"/>
    <col min="3850" max="3850" width="9.5703125" style="291" customWidth="1"/>
    <col min="3851" max="3851" width="9.28515625" style="291"/>
    <col min="3852" max="3852" width="12.140625" style="291" bestFit="1" customWidth="1"/>
    <col min="3853" max="3856" width="9.28515625" style="291"/>
    <col min="3857" max="3857" width="12.140625" style="291" bestFit="1" customWidth="1"/>
    <col min="3858" max="4093" width="9.28515625" style="291"/>
    <col min="4094" max="4094" width="5.28515625" style="291" customWidth="1"/>
    <col min="4095" max="4095" width="13.42578125" style="291" customWidth="1"/>
    <col min="4096" max="4096" width="7.42578125" style="291" bestFit="1" customWidth="1"/>
    <col min="4097" max="4097" width="10" style="291" customWidth="1"/>
    <col min="4098" max="4098" width="7.5703125" style="291" bestFit="1" customWidth="1"/>
    <col min="4099" max="4100" width="8.42578125" style="291" customWidth="1"/>
    <col min="4101" max="4101" width="10" style="291" customWidth="1"/>
    <col min="4102" max="4102" width="10.28515625" style="291" customWidth="1"/>
    <col min="4103" max="4104" width="8.42578125" style="291" customWidth="1"/>
    <col min="4105" max="4105" width="9.7109375" style="291" customWidth="1"/>
    <col min="4106" max="4106" width="9.5703125" style="291" customWidth="1"/>
    <col min="4107" max="4107" width="9.28515625" style="291"/>
    <col min="4108" max="4108" width="12.140625" style="291" bestFit="1" customWidth="1"/>
    <col min="4109" max="4112" width="9.28515625" style="291"/>
    <col min="4113" max="4113" width="12.140625" style="291" bestFit="1" customWidth="1"/>
    <col min="4114" max="4349" width="9.28515625" style="291"/>
    <col min="4350" max="4350" width="5.28515625" style="291" customWidth="1"/>
    <col min="4351" max="4351" width="13.42578125" style="291" customWidth="1"/>
    <col min="4352" max="4352" width="7.42578125" style="291" bestFit="1" customWidth="1"/>
    <col min="4353" max="4353" width="10" style="291" customWidth="1"/>
    <col min="4354" max="4354" width="7.5703125" style="291" bestFit="1" customWidth="1"/>
    <col min="4355" max="4356" width="8.42578125" style="291" customWidth="1"/>
    <col min="4357" max="4357" width="10" style="291" customWidth="1"/>
    <col min="4358" max="4358" width="10.28515625" style="291" customWidth="1"/>
    <col min="4359" max="4360" width="8.42578125" style="291" customWidth="1"/>
    <col min="4361" max="4361" width="9.7109375" style="291" customWidth="1"/>
    <col min="4362" max="4362" width="9.5703125" style="291" customWidth="1"/>
    <col min="4363" max="4363" width="9.28515625" style="291"/>
    <col min="4364" max="4364" width="12.140625" style="291" bestFit="1" customWidth="1"/>
    <col min="4365" max="4368" width="9.28515625" style="291"/>
    <col min="4369" max="4369" width="12.140625" style="291" bestFit="1" customWidth="1"/>
    <col min="4370" max="4605" width="9.28515625" style="291"/>
    <col min="4606" max="4606" width="5.28515625" style="291" customWidth="1"/>
    <col min="4607" max="4607" width="13.42578125" style="291" customWidth="1"/>
    <col min="4608" max="4608" width="7.42578125" style="291" bestFit="1" customWidth="1"/>
    <col min="4609" max="4609" width="10" style="291" customWidth="1"/>
    <col min="4610" max="4610" width="7.5703125" style="291" bestFit="1" customWidth="1"/>
    <col min="4611" max="4612" width="8.42578125" style="291" customWidth="1"/>
    <col min="4613" max="4613" width="10" style="291" customWidth="1"/>
    <col min="4614" max="4614" width="10.28515625" style="291" customWidth="1"/>
    <col min="4615" max="4616" width="8.42578125" style="291" customWidth="1"/>
    <col min="4617" max="4617" width="9.7109375" style="291" customWidth="1"/>
    <col min="4618" max="4618" width="9.5703125" style="291" customWidth="1"/>
    <col min="4619" max="4619" width="9.28515625" style="291"/>
    <col min="4620" max="4620" width="12.140625" style="291" bestFit="1" customWidth="1"/>
    <col min="4621" max="4624" width="9.28515625" style="291"/>
    <col min="4625" max="4625" width="12.140625" style="291" bestFit="1" customWidth="1"/>
    <col min="4626" max="4861" width="9.28515625" style="291"/>
    <col min="4862" max="4862" width="5.28515625" style="291" customWidth="1"/>
    <col min="4863" max="4863" width="13.42578125" style="291" customWidth="1"/>
    <col min="4864" max="4864" width="7.42578125" style="291" bestFit="1" customWidth="1"/>
    <col min="4865" max="4865" width="10" style="291" customWidth="1"/>
    <col min="4866" max="4866" width="7.5703125" style="291" bestFit="1" customWidth="1"/>
    <col min="4867" max="4868" width="8.42578125" style="291" customWidth="1"/>
    <col min="4869" max="4869" width="10" style="291" customWidth="1"/>
    <col min="4870" max="4870" width="10.28515625" style="291" customWidth="1"/>
    <col min="4871" max="4872" width="8.42578125" style="291" customWidth="1"/>
    <col min="4873" max="4873" width="9.7109375" style="291" customWidth="1"/>
    <col min="4874" max="4874" width="9.5703125" style="291" customWidth="1"/>
    <col min="4875" max="4875" width="9.28515625" style="291"/>
    <col min="4876" max="4876" width="12.140625" style="291" bestFit="1" customWidth="1"/>
    <col min="4877" max="4880" width="9.28515625" style="291"/>
    <col min="4881" max="4881" width="12.140625" style="291" bestFit="1" customWidth="1"/>
    <col min="4882" max="5117" width="9.28515625" style="291"/>
    <col min="5118" max="5118" width="5.28515625" style="291" customWidth="1"/>
    <col min="5119" max="5119" width="13.42578125" style="291" customWidth="1"/>
    <col min="5120" max="5120" width="7.42578125" style="291" bestFit="1" customWidth="1"/>
    <col min="5121" max="5121" width="10" style="291" customWidth="1"/>
    <col min="5122" max="5122" width="7.5703125" style="291" bestFit="1" customWidth="1"/>
    <col min="5123" max="5124" width="8.42578125" style="291" customWidth="1"/>
    <col min="5125" max="5125" width="10" style="291" customWidth="1"/>
    <col min="5126" max="5126" width="10.28515625" style="291" customWidth="1"/>
    <col min="5127" max="5128" width="8.42578125" style="291" customWidth="1"/>
    <col min="5129" max="5129" width="9.7109375" style="291" customWidth="1"/>
    <col min="5130" max="5130" width="9.5703125" style="291" customWidth="1"/>
    <col min="5131" max="5131" width="9.28515625" style="291"/>
    <col min="5132" max="5132" width="12.140625" style="291" bestFit="1" customWidth="1"/>
    <col min="5133" max="5136" width="9.28515625" style="291"/>
    <col min="5137" max="5137" width="12.140625" style="291" bestFit="1" customWidth="1"/>
    <col min="5138" max="5373" width="9.28515625" style="291"/>
    <col min="5374" max="5374" width="5.28515625" style="291" customWidth="1"/>
    <col min="5375" max="5375" width="13.42578125" style="291" customWidth="1"/>
    <col min="5376" max="5376" width="7.42578125" style="291" bestFit="1" customWidth="1"/>
    <col min="5377" max="5377" width="10" style="291" customWidth="1"/>
    <col min="5378" max="5378" width="7.5703125" style="291" bestFit="1" customWidth="1"/>
    <col min="5379" max="5380" width="8.42578125" style="291" customWidth="1"/>
    <col min="5381" max="5381" width="10" style="291" customWidth="1"/>
    <col min="5382" max="5382" width="10.28515625" style="291" customWidth="1"/>
    <col min="5383" max="5384" width="8.42578125" style="291" customWidth="1"/>
    <col min="5385" max="5385" width="9.7109375" style="291" customWidth="1"/>
    <col min="5386" max="5386" width="9.5703125" style="291" customWidth="1"/>
    <col min="5387" max="5387" width="9.28515625" style="291"/>
    <col min="5388" max="5388" width="12.140625" style="291" bestFit="1" customWidth="1"/>
    <col min="5389" max="5392" width="9.28515625" style="291"/>
    <col min="5393" max="5393" width="12.140625" style="291" bestFit="1" customWidth="1"/>
    <col min="5394" max="5629" width="9.28515625" style="291"/>
    <col min="5630" max="5630" width="5.28515625" style="291" customWidth="1"/>
    <col min="5631" max="5631" width="13.42578125" style="291" customWidth="1"/>
    <col min="5632" max="5632" width="7.42578125" style="291" bestFit="1" customWidth="1"/>
    <col min="5633" max="5633" width="10" style="291" customWidth="1"/>
    <col min="5634" max="5634" width="7.5703125" style="291" bestFit="1" customWidth="1"/>
    <col min="5635" max="5636" width="8.42578125" style="291" customWidth="1"/>
    <col min="5637" max="5637" width="10" style="291" customWidth="1"/>
    <col min="5638" max="5638" width="10.28515625" style="291" customWidth="1"/>
    <col min="5639" max="5640" width="8.42578125" style="291" customWidth="1"/>
    <col min="5641" max="5641" width="9.7109375" style="291" customWidth="1"/>
    <col min="5642" max="5642" width="9.5703125" style="291" customWidth="1"/>
    <col min="5643" max="5643" width="9.28515625" style="291"/>
    <col min="5644" max="5644" width="12.140625" style="291" bestFit="1" customWidth="1"/>
    <col min="5645" max="5648" width="9.28515625" style="291"/>
    <col min="5649" max="5649" width="12.140625" style="291" bestFit="1" customWidth="1"/>
    <col min="5650" max="5885" width="9.28515625" style="291"/>
    <col min="5886" max="5886" width="5.28515625" style="291" customWidth="1"/>
    <col min="5887" max="5887" width="13.42578125" style="291" customWidth="1"/>
    <col min="5888" max="5888" width="7.42578125" style="291" bestFit="1" customWidth="1"/>
    <col min="5889" max="5889" width="10" style="291" customWidth="1"/>
    <col min="5890" max="5890" width="7.5703125" style="291" bestFit="1" customWidth="1"/>
    <col min="5891" max="5892" width="8.42578125" style="291" customWidth="1"/>
    <col min="5893" max="5893" width="10" style="291" customWidth="1"/>
    <col min="5894" max="5894" width="10.28515625" style="291" customWidth="1"/>
    <col min="5895" max="5896" width="8.42578125" style="291" customWidth="1"/>
    <col min="5897" max="5897" width="9.7109375" style="291" customWidth="1"/>
    <col min="5898" max="5898" width="9.5703125" style="291" customWidth="1"/>
    <col min="5899" max="5899" width="9.28515625" style="291"/>
    <col min="5900" max="5900" width="12.140625" style="291" bestFit="1" customWidth="1"/>
    <col min="5901" max="5904" width="9.28515625" style="291"/>
    <col min="5905" max="5905" width="12.140625" style="291" bestFit="1" customWidth="1"/>
    <col min="5906" max="6141" width="9.28515625" style="291"/>
    <col min="6142" max="6142" width="5.28515625" style="291" customWidth="1"/>
    <col min="6143" max="6143" width="13.42578125" style="291" customWidth="1"/>
    <col min="6144" max="6144" width="7.42578125" style="291" bestFit="1" customWidth="1"/>
    <col min="6145" max="6145" width="10" style="291" customWidth="1"/>
    <col min="6146" max="6146" width="7.5703125" style="291" bestFit="1" customWidth="1"/>
    <col min="6147" max="6148" width="8.42578125" style="291" customWidth="1"/>
    <col min="6149" max="6149" width="10" style="291" customWidth="1"/>
    <col min="6150" max="6150" width="10.28515625" style="291" customWidth="1"/>
    <col min="6151" max="6152" width="8.42578125" style="291" customWidth="1"/>
    <col min="6153" max="6153" width="9.7109375" style="291" customWidth="1"/>
    <col min="6154" max="6154" width="9.5703125" style="291" customWidth="1"/>
    <col min="6155" max="6155" width="9.28515625" style="291"/>
    <col min="6156" max="6156" width="12.140625" style="291" bestFit="1" customWidth="1"/>
    <col min="6157" max="6160" width="9.28515625" style="291"/>
    <col min="6161" max="6161" width="12.140625" style="291" bestFit="1" customWidth="1"/>
    <col min="6162" max="6397" width="9.28515625" style="291"/>
    <col min="6398" max="6398" width="5.28515625" style="291" customWidth="1"/>
    <col min="6399" max="6399" width="13.42578125" style="291" customWidth="1"/>
    <col min="6400" max="6400" width="7.42578125" style="291" bestFit="1" customWidth="1"/>
    <col min="6401" max="6401" width="10" style="291" customWidth="1"/>
    <col min="6402" max="6402" width="7.5703125" style="291" bestFit="1" customWidth="1"/>
    <col min="6403" max="6404" width="8.42578125" style="291" customWidth="1"/>
    <col min="6405" max="6405" width="10" style="291" customWidth="1"/>
    <col min="6406" max="6406" width="10.28515625" style="291" customWidth="1"/>
    <col min="6407" max="6408" width="8.42578125" style="291" customWidth="1"/>
    <col min="6409" max="6409" width="9.7109375" style="291" customWidth="1"/>
    <col min="6410" max="6410" width="9.5703125" style="291" customWidth="1"/>
    <col min="6411" max="6411" width="9.28515625" style="291"/>
    <col min="6412" max="6412" width="12.140625" style="291" bestFit="1" customWidth="1"/>
    <col min="6413" max="6416" width="9.28515625" style="291"/>
    <col min="6417" max="6417" width="12.140625" style="291" bestFit="1" customWidth="1"/>
    <col min="6418" max="6653" width="9.28515625" style="291"/>
    <col min="6654" max="6654" width="5.28515625" style="291" customWidth="1"/>
    <col min="6655" max="6655" width="13.42578125" style="291" customWidth="1"/>
    <col min="6656" max="6656" width="7.42578125" style="291" bestFit="1" customWidth="1"/>
    <col min="6657" max="6657" width="10" style="291" customWidth="1"/>
    <col min="6658" max="6658" width="7.5703125" style="291" bestFit="1" customWidth="1"/>
    <col min="6659" max="6660" width="8.42578125" style="291" customWidth="1"/>
    <col min="6661" max="6661" width="10" style="291" customWidth="1"/>
    <col min="6662" max="6662" width="10.28515625" style="291" customWidth="1"/>
    <col min="6663" max="6664" width="8.42578125" style="291" customWidth="1"/>
    <col min="6665" max="6665" width="9.7109375" style="291" customWidth="1"/>
    <col min="6666" max="6666" width="9.5703125" style="291" customWidth="1"/>
    <col min="6667" max="6667" width="9.28515625" style="291"/>
    <col min="6668" max="6668" width="12.140625" style="291" bestFit="1" customWidth="1"/>
    <col min="6669" max="6672" width="9.28515625" style="291"/>
    <col min="6673" max="6673" width="12.140625" style="291" bestFit="1" customWidth="1"/>
    <col min="6674" max="6909" width="9.28515625" style="291"/>
    <col min="6910" max="6910" width="5.28515625" style="291" customWidth="1"/>
    <col min="6911" max="6911" width="13.42578125" style="291" customWidth="1"/>
    <col min="6912" max="6912" width="7.42578125" style="291" bestFit="1" customWidth="1"/>
    <col min="6913" max="6913" width="10" style="291" customWidth="1"/>
    <col min="6914" max="6914" width="7.5703125" style="291" bestFit="1" customWidth="1"/>
    <col min="6915" max="6916" width="8.42578125" style="291" customWidth="1"/>
    <col min="6917" max="6917" width="10" style="291" customWidth="1"/>
    <col min="6918" max="6918" width="10.28515625" style="291" customWidth="1"/>
    <col min="6919" max="6920" width="8.42578125" style="291" customWidth="1"/>
    <col min="6921" max="6921" width="9.7109375" style="291" customWidth="1"/>
    <col min="6922" max="6922" width="9.5703125" style="291" customWidth="1"/>
    <col min="6923" max="6923" width="9.28515625" style="291"/>
    <col min="6924" max="6924" width="12.140625" style="291" bestFit="1" customWidth="1"/>
    <col min="6925" max="6928" width="9.28515625" style="291"/>
    <col min="6929" max="6929" width="12.140625" style="291" bestFit="1" customWidth="1"/>
    <col min="6930" max="7165" width="9.28515625" style="291"/>
    <col min="7166" max="7166" width="5.28515625" style="291" customWidth="1"/>
    <col min="7167" max="7167" width="13.42578125" style="291" customWidth="1"/>
    <col min="7168" max="7168" width="7.42578125" style="291" bestFit="1" customWidth="1"/>
    <col min="7169" max="7169" width="10" style="291" customWidth="1"/>
    <col min="7170" max="7170" width="7.5703125" style="291" bestFit="1" customWidth="1"/>
    <col min="7171" max="7172" width="8.42578125" style="291" customWidth="1"/>
    <col min="7173" max="7173" width="10" style="291" customWidth="1"/>
    <col min="7174" max="7174" width="10.28515625" style="291" customWidth="1"/>
    <col min="7175" max="7176" width="8.42578125" style="291" customWidth="1"/>
    <col min="7177" max="7177" width="9.7109375" style="291" customWidth="1"/>
    <col min="7178" max="7178" width="9.5703125" style="291" customWidth="1"/>
    <col min="7179" max="7179" width="9.28515625" style="291"/>
    <col min="7180" max="7180" width="12.140625" style="291" bestFit="1" customWidth="1"/>
    <col min="7181" max="7184" width="9.28515625" style="291"/>
    <col min="7185" max="7185" width="12.140625" style="291" bestFit="1" customWidth="1"/>
    <col min="7186" max="7421" width="9.28515625" style="291"/>
    <col min="7422" max="7422" width="5.28515625" style="291" customWidth="1"/>
    <col min="7423" max="7423" width="13.42578125" style="291" customWidth="1"/>
    <col min="7424" max="7424" width="7.42578125" style="291" bestFit="1" customWidth="1"/>
    <col min="7425" max="7425" width="10" style="291" customWidth="1"/>
    <col min="7426" max="7426" width="7.5703125" style="291" bestFit="1" customWidth="1"/>
    <col min="7427" max="7428" width="8.42578125" style="291" customWidth="1"/>
    <col min="7429" max="7429" width="10" style="291" customWidth="1"/>
    <col min="7430" max="7430" width="10.28515625" style="291" customWidth="1"/>
    <col min="7431" max="7432" width="8.42578125" style="291" customWidth="1"/>
    <col min="7433" max="7433" width="9.7109375" style="291" customWidth="1"/>
    <col min="7434" max="7434" width="9.5703125" style="291" customWidth="1"/>
    <col min="7435" max="7435" width="9.28515625" style="291"/>
    <col min="7436" max="7436" width="12.140625" style="291" bestFit="1" customWidth="1"/>
    <col min="7437" max="7440" width="9.28515625" style="291"/>
    <col min="7441" max="7441" width="12.140625" style="291" bestFit="1" customWidth="1"/>
    <col min="7442" max="7677" width="9.28515625" style="291"/>
    <col min="7678" max="7678" width="5.28515625" style="291" customWidth="1"/>
    <col min="7679" max="7679" width="13.42578125" style="291" customWidth="1"/>
    <col min="7680" max="7680" width="7.42578125" style="291" bestFit="1" customWidth="1"/>
    <col min="7681" max="7681" width="10" style="291" customWidth="1"/>
    <col min="7682" max="7682" width="7.5703125" style="291" bestFit="1" customWidth="1"/>
    <col min="7683" max="7684" width="8.42578125" style="291" customWidth="1"/>
    <col min="7685" max="7685" width="10" style="291" customWidth="1"/>
    <col min="7686" max="7686" width="10.28515625" style="291" customWidth="1"/>
    <col min="7687" max="7688" width="8.42578125" style="291" customWidth="1"/>
    <col min="7689" max="7689" width="9.7109375" style="291" customWidth="1"/>
    <col min="7690" max="7690" width="9.5703125" style="291" customWidth="1"/>
    <col min="7691" max="7691" width="9.28515625" style="291"/>
    <col min="7692" max="7692" width="12.140625" style="291" bestFit="1" customWidth="1"/>
    <col min="7693" max="7696" width="9.28515625" style="291"/>
    <col min="7697" max="7697" width="12.140625" style="291" bestFit="1" customWidth="1"/>
    <col min="7698" max="7933" width="9.28515625" style="291"/>
    <col min="7934" max="7934" width="5.28515625" style="291" customWidth="1"/>
    <col min="7935" max="7935" width="13.42578125" style="291" customWidth="1"/>
    <col min="7936" max="7936" width="7.42578125" style="291" bestFit="1" customWidth="1"/>
    <col min="7937" max="7937" width="10" style="291" customWidth="1"/>
    <col min="7938" max="7938" width="7.5703125" style="291" bestFit="1" customWidth="1"/>
    <col min="7939" max="7940" width="8.42578125" style="291" customWidth="1"/>
    <col min="7941" max="7941" width="10" style="291" customWidth="1"/>
    <col min="7942" max="7942" width="10.28515625" style="291" customWidth="1"/>
    <col min="7943" max="7944" width="8.42578125" style="291" customWidth="1"/>
    <col min="7945" max="7945" width="9.7109375" style="291" customWidth="1"/>
    <col min="7946" max="7946" width="9.5703125" style="291" customWidth="1"/>
    <col min="7947" max="7947" width="9.28515625" style="291"/>
    <col min="7948" max="7948" width="12.140625" style="291" bestFit="1" customWidth="1"/>
    <col min="7949" max="7952" width="9.28515625" style="291"/>
    <col min="7953" max="7953" width="12.140625" style="291" bestFit="1" customWidth="1"/>
    <col min="7954" max="8189" width="9.28515625" style="291"/>
    <col min="8190" max="8190" width="5.28515625" style="291" customWidth="1"/>
    <col min="8191" max="8191" width="13.42578125" style="291" customWidth="1"/>
    <col min="8192" max="8192" width="7.42578125" style="291" bestFit="1" customWidth="1"/>
    <col min="8193" max="8193" width="10" style="291" customWidth="1"/>
    <col min="8194" max="8194" width="7.5703125" style="291" bestFit="1" customWidth="1"/>
    <col min="8195" max="8196" width="8.42578125" style="291" customWidth="1"/>
    <col min="8197" max="8197" width="10" style="291" customWidth="1"/>
    <col min="8198" max="8198" width="10.28515625" style="291" customWidth="1"/>
    <col min="8199" max="8200" width="8.42578125" style="291" customWidth="1"/>
    <col min="8201" max="8201" width="9.7109375" style="291" customWidth="1"/>
    <col min="8202" max="8202" width="9.5703125" style="291" customWidth="1"/>
    <col min="8203" max="8203" width="9.28515625" style="291"/>
    <col min="8204" max="8204" width="12.140625" style="291" bestFit="1" customWidth="1"/>
    <col min="8205" max="8208" width="9.28515625" style="291"/>
    <col min="8209" max="8209" width="12.140625" style="291" bestFit="1" customWidth="1"/>
    <col min="8210" max="8445" width="9.28515625" style="291"/>
    <col min="8446" max="8446" width="5.28515625" style="291" customWidth="1"/>
    <col min="8447" max="8447" width="13.42578125" style="291" customWidth="1"/>
    <col min="8448" max="8448" width="7.42578125" style="291" bestFit="1" customWidth="1"/>
    <col min="8449" max="8449" width="10" style="291" customWidth="1"/>
    <col min="8450" max="8450" width="7.5703125" style="291" bestFit="1" customWidth="1"/>
    <col min="8451" max="8452" width="8.42578125" style="291" customWidth="1"/>
    <col min="8453" max="8453" width="10" style="291" customWidth="1"/>
    <col min="8454" max="8454" width="10.28515625" style="291" customWidth="1"/>
    <col min="8455" max="8456" width="8.42578125" style="291" customWidth="1"/>
    <col min="8457" max="8457" width="9.7109375" style="291" customWidth="1"/>
    <col min="8458" max="8458" width="9.5703125" style="291" customWidth="1"/>
    <col min="8459" max="8459" width="9.28515625" style="291"/>
    <col min="8460" max="8460" width="12.140625" style="291" bestFit="1" customWidth="1"/>
    <col min="8461" max="8464" width="9.28515625" style="291"/>
    <col min="8465" max="8465" width="12.140625" style="291" bestFit="1" customWidth="1"/>
    <col min="8466" max="8701" width="9.28515625" style="291"/>
    <col min="8702" max="8702" width="5.28515625" style="291" customWidth="1"/>
    <col min="8703" max="8703" width="13.42578125" style="291" customWidth="1"/>
    <col min="8704" max="8704" width="7.42578125" style="291" bestFit="1" customWidth="1"/>
    <col min="8705" max="8705" width="10" style="291" customWidth="1"/>
    <col min="8706" max="8706" width="7.5703125" style="291" bestFit="1" customWidth="1"/>
    <col min="8707" max="8708" width="8.42578125" style="291" customWidth="1"/>
    <col min="8709" max="8709" width="10" style="291" customWidth="1"/>
    <col min="8710" max="8710" width="10.28515625" style="291" customWidth="1"/>
    <col min="8711" max="8712" width="8.42578125" style="291" customWidth="1"/>
    <col min="8713" max="8713" width="9.7109375" style="291" customWidth="1"/>
    <col min="8714" max="8714" width="9.5703125" style="291" customWidth="1"/>
    <col min="8715" max="8715" width="9.28515625" style="291"/>
    <col min="8716" max="8716" width="12.140625" style="291" bestFit="1" customWidth="1"/>
    <col min="8717" max="8720" width="9.28515625" style="291"/>
    <col min="8721" max="8721" width="12.140625" style="291" bestFit="1" customWidth="1"/>
    <col min="8722" max="8957" width="9.28515625" style="291"/>
    <col min="8958" max="8958" width="5.28515625" style="291" customWidth="1"/>
    <col min="8959" max="8959" width="13.42578125" style="291" customWidth="1"/>
    <col min="8960" max="8960" width="7.42578125" style="291" bestFit="1" customWidth="1"/>
    <col min="8961" max="8961" width="10" style="291" customWidth="1"/>
    <col min="8962" max="8962" width="7.5703125" style="291" bestFit="1" customWidth="1"/>
    <col min="8963" max="8964" width="8.42578125" style="291" customWidth="1"/>
    <col min="8965" max="8965" width="10" style="291" customWidth="1"/>
    <col min="8966" max="8966" width="10.28515625" style="291" customWidth="1"/>
    <col min="8967" max="8968" width="8.42578125" style="291" customWidth="1"/>
    <col min="8969" max="8969" width="9.7109375" style="291" customWidth="1"/>
    <col min="8970" max="8970" width="9.5703125" style="291" customWidth="1"/>
    <col min="8971" max="8971" width="9.28515625" style="291"/>
    <col min="8972" max="8972" width="12.140625" style="291" bestFit="1" customWidth="1"/>
    <col min="8973" max="8976" width="9.28515625" style="291"/>
    <col min="8977" max="8977" width="12.140625" style="291" bestFit="1" customWidth="1"/>
    <col min="8978" max="9213" width="9.28515625" style="291"/>
    <col min="9214" max="9214" width="5.28515625" style="291" customWidth="1"/>
    <col min="9215" max="9215" width="13.42578125" style="291" customWidth="1"/>
    <col min="9216" max="9216" width="7.42578125" style="291" bestFit="1" customWidth="1"/>
    <col min="9217" max="9217" width="10" style="291" customWidth="1"/>
    <col min="9218" max="9218" width="7.5703125" style="291" bestFit="1" customWidth="1"/>
    <col min="9219" max="9220" width="8.42578125" style="291" customWidth="1"/>
    <col min="9221" max="9221" width="10" style="291" customWidth="1"/>
    <col min="9222" max="9222" width="10.28515625" style="291" customWidth="1"/>
    <col min="9223" max="9224" width="8.42578125" style="291" customWidth="1"/>
    <col min="9225" max="9225" width="9.7109375" style="291" customWidth="1"/>
    <col min="9226" max="9226" width="9.5703125" style="291" customWidth="1"/>
    <col min="9227" max="9227" width="9.28515625" style="291"/>
    <col min="9228" max="9228" width="12.140625" style="291" bestFit="1" customWidth="1"/>
    <col min="9229" max="9232" width="9.28515625" style="291"/>
    <col min="9233" max="9233" width="12.140625" style="291" bestFit="1" customWidth="1"/>
    <col min="9234" max="9469" width="9.28515625" style="291"/>
    <col min="9470" max="9470" width="5.28515625" style="291" customWidth="1"/>
    <col min="9471" max="9471" width="13.42578125" style="291" customWidth="1"/>
    <col min="9472" max="9472" width="7.42578125" style="291" bestFit="1" customWidth="1"/>
    <col min="9473" max="9473" width="10" style="291" customWidth="1"/>
    <col min="9474" max="9474" width="7.5703125" style="291" bestFit="1" customWidth="1"/>
    <col min="9475" max="9476" width="8.42578125" style="291" customWidth="1"/>
    <col min="9477" max="9477" width="10" style="291" customWidth="1"/>
    <col min="9478" max="9478" width="10.28515625" style="291" customWidth="1"/>
    <col min="9479" max="9480" width="8.42578125" style="291" customWidth="1"/>
    <col min="9481" max="9481" width="9.7109375" style="291" customWidth="1"/>
    <col min="9482" max="9482" width="9.5703125" style="291" customWidth="1"/>
    <col min="9483" max="9483" width="9.28515625" style="291"/>
    <col min="9484" max="9484" width="12.140625" style="291" bestFit="1" customWidth="1"/>
    <col min="9485" max="9488" width="9.28515625" style="291"/>
    <col min="9489" max="9489" width="12.140625" style="291" bestFit="1" customWidth="1"/>
    <col min="9490" max="9725" width="9.28515625" style="291"/>
    <col min="9726" max="9726" width="5.28515625" style="291" customWidth="1"/>
    <col min="9727" max="9727" width="13.42578125" style="291" customWidth="1"/>
    <col min="9728" max="9728" width="7.42578125" style="291" bestFit="1" customWidth="1"/>
    <col min="9729" max="9729" width="10" style="291" customWidth="1"/>
    <col min="9730" max="9730" width="7.5703125" style="291" bestFit="1" customWidth="1"/>
    <col min="9731" max="9732" width="8.42578125" style="291" customWidth="1"/>
    <col min="9733" max="9733" width="10" style="291" customWidth="1"/>
    <col min="9734" max="9734" width="10.28515625" style="291" customWidth="1"/>
    <col min="9735" max="9736" width="8.42578125" style="291" customWidth="1"/>
    <col min="9737" max="9737" width="9.7109375" style="291" customWidth="1"/>
    <col min="9738" max="9738" width="9.5703125" style="291" customWidth="1"/>
    <col min="9739" max="9739" width="9.28515625" style="291"/>
    <col min="9740" max="9740" width="12.140625" style="291" bestFit="1" customWidth="1"/>
    <col min="9741" max="9744" width="9.28515625" style="291"/>
    <col min="9745" max="9745" width="12.140625" style="291" bestFit="1" customWidth="1"/>
    <col min="9746" max="9981" width="9.28515625" style="291"/>
    <col min="9982" max="9982" width="5.28515625" style="291" customWidth="1"/>
    <col min="9983" max="9983" width="13.42578125" style="291" customWidth="1"/>
    <col min="9984" max="9984" width="7.42578125" style="291" bestFit="1" customWidth="1"/>
    <col min="9985" max="9985" width="10" style="291" customWidth="1"/>
    <col min="9986" max="9986" width="7.5703125" style="291" bestFit="1" customWidth="1"/>
    <col min="9987" max="9988" width="8.42578125" style="291" customWidth="1"/>
    <col min="9989" max="9989" width="10" style="291" customWidth="1"/>
    <col min="9990" max="9990" width="10.28515625" style="291" customWidth="1"/>
    <col min="9991" max="9992" width="8.42578125" style="291" customWidth="1"/>
    <col min="9993" max="9993" width="9.7109375" style="291" customWidth="1"/>
    <col min="9994" max="9994" width="9.5703125" style="291" customWidth="1"/>
    <col min="9995" max="9995" width="9.28515625" style="291"/>
    <col min="9996" max="9996" width="12.140625" style="291" bestFit="1" customWidth="1"/>
    <col min="9997" max="10000" width="9.28515625" style="291"/>
    <col min="10001" max="10001" width="12.140625" style="291" bestFit="1" customWidth="1"/>
    <col min="10002" max="10237" width="9.28515625" style="291"/>
    <col min="10238" max="10238" width="5.28515625" style="291" customWidth="1"/>
    <col min="10239" max="10239" width="13.42578125" style="291" customWidth="1"/>
    <col min="10240" max="10240" width="7.42578125" style="291" bestFit="1" customWidth="1"/>
    <col min="10241" max="10241" width="10" style="291" customWidth="1"/>
    <col min="10242" max="10242" width="7.5703125" style="291" bestFit="1" customWidth="1"/>
    <col min="10243" max="10244" width="8.42578125" style="291" customWidth="1"/>
    <col min="10245" max="10245" width="10" style="291" customWidth="1"/>
    <col min="10246" max="10246" width="10.28515625" style="291" customWidth="1"/>
    <col min="10247" max="10248" width="8.42578125" style="291" customWidth="1"/>
    <col min="10249" max="10249" width="9.7109375" style="291" customWidth="1"/>
    <col min="10250" max="10250" width="9.5703125" style="291" customWidth="1"/>
    <col min="10251" max="10251" width="9.28515625" style="291"/>
    <col min="10252" max="10252" width="12.140625" style="291" bestFit="1" customWidth="1"/>
    <col min="10253" max="10256" width="9.28515625" style="291"/>
    <col min="10257" max="10257" width="12.140625" style="291" bestFit="1" customWidth="1"/>
    <col min="10258" max="10493" width="9.28515625" style="291"/>
    <col min="10494" max="10494" width="5.28515625" style="291" customWidth="1"/>
    <col min="10495" max="10495" width="13.42578125" style="291" customWidth="1"/>
    <col min="10496" max="10496" width="7.42578125" style="291" bestFit="1" customWidth="1"/>
    <col min="10497" max="10497" width="10" style="291" customWidth="1"/>
    <col min="10498" max="10498" width="7.5703125" style="291" bestFit="1" customWidth="1"/>
    <col min="10499" max="10500" width="8.42578125" style="291" customWidth="1"/>
    <col min="10501" max="10501" width="10" style="291" customWidth="1"/>
    <col min="10502" max="10502" width="10.28515625" style="291" customWidth="1"/>
    <col min="10503" max="10504" width="8.42578125" style="291" customWidth="1"/>
    <col min="10505" max="10505" width="9.7109375" style="291" customWidth="1"/>
    <col min="10506" max="10506" width="9.5703125" style="291" customWidth="1"/>
    <col min="10507" max="10507" width="9.28515625" style="291"/>
    <col min="10508" max="10508" width="12.140625" style="291" bestFit="1" customWidth="1"/>
    <col min="10509" max="10512" width="9.28515625" style="291"/>
    <col min="10513" max="10513" width="12.140625" style="291" bestFit="1" customWidth="1"/>
    <col min="10514" max="10749" width="9.28515625" style="291"/>
    <col min="10750" max="10750" width="5.28515625" style="291" customWidth="1"/>
    <col min="10751" max="10751" width="13.42578125" style="291" customWidth="1"/>
    <col min="10752" max="10752" width="7.42578125" style="291" bestFit="1" customWidth="1"/>
    <col min="10753" max="10753" width="10" style="291" customWidth="1"/>
    <col min="10754" max="10754" width="7.5703125" style="291" bestFit="1" customWidth="1"/>
    <col min="10755" max="10756" width="8.42578125" style="291" customWidth="1"/>
    <col min="10757" max="10757" width="10" style="291" customWidth="1"/>
    <col min="10758" max="10758" width="10.28515625" style="291" customWidth="1"/>
    <col min="10759" max="10760" width="8.42578125" style="291" customWidth="1"/>
    <col min="10761" max="10761" width="9.7109375" style="291" customWidth="1"/>
    <col min="10762" max="10762" width="9.5703125" style="291" customWidth="1"/>
    <col min="10763" max="10763" width="9.28515625" style="291"/>
    <col min="10764" max="10764" width="12.140625" style="291" bestFit="1" customWidth="1"/>
    <col min="10765" max="10768" width="9.28515625" style="291"/>
    <col min="10769" max="10769" width="12.140625" style="291" bestFit="1" customWidth="1"/>
    <col min="10770" max="11005" width="9.28515625" style="291"/>
    <col min="11006" max="11006" width="5.28515625" style="291" customWidth="1"/>
    <col min="11007" max="11007" width="13.42578125" style="291" customWidth="1"/>
    <col min="11008" max="11008" width="7.42578125" style="291" bestFit="1" customWidth="1"/>
    <col min="11009" max="11009" width="10" style="291" customWidth="1"/>
    <col min="11010" max="11010" width="7.5703125" style="291" bestFit="1" customWidth="1"/>
    <col min="11011" max="11012" width="8.42578125" style="291" customWidth="1"/>
    <col min="11013" max="11013" width="10" style="291" customWidth="1"/>
    <col min="11014" max="11014" width="10.28515625" style="291" customWidth="1"/>
    <col min="11015" max="11016" width="8.42578125" style="291" customWidth="1"/>
    <col min="11017" max="11017" width="9.7109375" style="291" customWidth="1"/>
    <col min="11018" max="11018" width="9.5703125" style="291" customWidth="1"/>
    <col min="11019" max="11019" width="9.28515625" style="291"/>
    <col min="11020" max="11020" width="12.140625" style="291" bestFit="1" customWidth="1"/>
    <col min="11021" max="11024" width="9.28515625" style="291"/>
    <col min="11025" max="11025" width="12.140625" style="291" bestFit="1" customWidth="1"/>
    <col min="11026" max="11261" width="9.28515625" style="291"/>
    <col min="11262" max="11262" width="5.28515625" style="291" customWidth="1"/>
    <col min="11263" max="11263" width="13.42578125" style="291" customWidth="1"/>
    <col min="11264" max="11264" width="7.42578125" style="291" bestFit="1" customWidth="1"/>
    <col min="11265" max="11265" width="10" style="291" customWidth="1"/>
    <col min="11266" max="11266" width="7.5703125" style="291" bestFit="1" customWidth="1"/>
    <col min="11267" max="11268" width="8.42578125" style="291" customWidth="1"/>
    <col min="11269" max="11269" width="10" style="291" customWidth="1"/>
    <col min="11270" max="11270" width="10.28515625" style="291" customWidth="1"/>
    <col min="11271" max="11272" width="8.42578125" style="291" customWidth="1"/>
    <col min="11273" max="11273" width="9.7109375" style="291" customWidth="1"/>
    <col min="11274" max="11274" width="9.5703125" style="291" customWidth="1"/>
    <col min="11275" max="11275" width="9.28515625" style="291"/>
    <col min="11276" max="11276" width="12.140625" style="291" bestFit="1" customWidth="1"/>
    <col min="11277" max="11280" width="9.28515625" style="291"/>
    <col min="11281" max="11281" width="12.140625" style="291" bestFit="1" customWidth="1"/>
    <col min="11282" max="11517" width="9.28515625" style="291"/>
    <col min="11518" max="11518" width="5.28515625" style="291" customWidth="1"/>
    <col min="11519" max="11519" width="13.42578125" style="291" customWidth="1"/>
    <col min="11520" max="11520" width="7.42578125" style="291" bestFit="1" customWidth="1"/>
    <col min="11521" max="11521" width="10" style="291" customWidth="1"/>
    <col min="11522" max="11522" width="7.5703125" style="291" bestFit="1" customWidth="1"/>
    <col min="11523" max="11524" width="8.42578125" style="291" customWidth="1"/>
    <col min="11525" max="11525" width="10" style="291" customWidth="1"/>
    <col min="11526" max="11526" width="10.28515625" style="291" customWidth="1"/>
    <col min="11527" max="11528" width="8.42578125" style="291" customWidth="1"/>
    <col min="11529" max="11529" width="9.7109375" style="291" customWidth="1"/>
    <col min="11530" max="11530" width="9.5703125" style="291" customWidth="1"/>
    <col min="11531" max="11531" width="9.28515625" style="291"/>
    <col min="11532" max="11532" width="12.140625" style="291" bestFit="1" customWidth="1"/>
    <col min="11533" max="11536" width="9.28515625" style="291"/>
    <col min="11537" max="11537" width="12.140625" style="291" bestFit="1" customWidth="1"/>
    <col min="11538" max="11773" width="9.28515625" style="291"/>
    <col min="11774" max="11774" width="5.28515625" style="291" customWidth="1"/>
    <col min="11775" max="11775" width="13.42578125" style="291" customWidth="1"/>
    <col min="11776" max="11776" width="7.42578125" style="291" bestFit="1" customWidth="1"/>
    <col min="11777" max="11777" width="10" style="291" customWidth="1"/>
    <col min="11778" max="11778" width="7.5703125" style="291" bestFit="1" customWidth="1"/>
    <col min="11779" max="11780" width="8.42578125" style="291" customWidth="1"/>
    <col min="11781" max="11781" width="10" style="291" customWidth="1"/>
    <col min="11782" max="11782" width="10.28515625" style="291" customWidth="1"/>
    <col min="11783" max="11784" width="8.42578125" style="291" customWidth="1"/>
    <col min="11785" max="11785" width="9.7109375" style="291" customWidth="1"/>
    <col min="11786" max="11786" width="9.5703125" style="291" customWidth="1"/>
    <col min="11787" max="11787" width="9.28515625" style="291"/>
    <col min="11788" max="11788" width="12.140625" style="291" bestFit="1" customWidth="1"/>
    <col min="11789" max="11792" width="9.28515625" style="291"/>
    <col min="11793" max="11793" width="12.140625" style="291" bestFit="1" customWidth="1"/>
    <col min="11794" max="12029" width="9.28515625" style="291"/>
    <col min="12030" max="12030" width="5.28515625" style="291" customWidth="1"/>
    <col min="12031" max="12031" width="13.42578125" style="291" customWidth="1"/>
    <col min="12032" max="12032" width="7.42578125" style="291" bestFit="1" customWidth="1"/>
    <col min="12033" max="12033" width="10" style="291" customWidth="1"/>
    <col min="12034" max="12034" width="7.5703125" style="291" bestFit="1" customWidth="1"/>
    <col min="12035" max="12036" width="8.42578125" style="291" customWidth="1"/>
    <col min="12037" max="12037" width="10" style="291" customWidth="1"/>
    <col min="12038" max="12038" width="10.28515625" style="291" customWidth="1"/>
    <col min="12039" max="12040" width="8.42578125" style="291" customWidth="1"/>
    <col min="12041" max="12041" width="9.7109375" style="291" customWidth="1"/>
    <col min="12042" max="12042" width="9.5703125" style="291" customWidth="1"/>
    <col min="12043" max="12043" width="9.28515625" style="291"/>
    <col min="12044" max="12044" width="12.140625" style="291" bestFit="1" customWidth="1"/>
    <col min="12045" max="12048" width="9.28515625" style="291"/>
    <col min="12049" max="12049" width="12.140625" style="291" bestFit="1" customWidth="1"/>
    <col min="12050" max="12285" width="9.28515625" style="291"/>
    <col min="12286" max="12286" width="5.28515625" style="291" customWidth="1"/>
    <col min="12287" max="12287" width="13.42578125" style="291" customWidth="1"/>
    <col min="12288" max="12288" width="7.42578125" style="291" bestFit="1" customWidth="1"/>
    <col min="12289" max="12289" width="10" style="291" customWidth="1"/>
    <col min="12290" max="12290" width="7.5703125" style="291" bestFit="1" customWidth="1"/>
    <col min="12291" max="12292" width="8.42578125" style="291" customWidth="1"/>
    <col min="12293" max="12293" width="10" style="291" customWidth="1"/>
    <col min="12294" max="12294" width="10.28515625" style="291" customWidth="1"/>
    <col min="12295" max="12296" width="8.42578125" style="291" customWidth="1"/>
    <col min="12297" max="12297" width="9.7109375" style="291" customWidth="1"/>
    <col min="12298" max="12298" width="9.5703125" style="291" customWidth="1"/>
    <col min="12299" max="12299" width="9.28515625" style="291"/>
    <col min="12300" max="12300" width="12.140625" style="291" bestFit="1" customWidth="1"/>
    <col min="12301" max="12304" width="9.28515625" style="291"/>
    <col min="12305" max="12305" width="12.140625" style="291" bestFit="1" customWidth="1"/>
    <col min="12306" max="12541" width="9.28515625" style="291"/>
    <col min="12542" max="12542" width="5.28515625" style="291" customWidth="1"/>
    <col min="12543" max="12543" width="13.42578125" style="291" customWidth="1"/>
    <col min="12544" max="12544" width="7.42578125" style="291" bestFit="1" customWidth="1"/>
    <col min="12545" max="12545" width="10" style="291" customWidth="1"/>
    <col min="12546" max="12546" width="7.5703125" style="291" bestFit="1" customWidth="1"/>
    <col min="12547" max="12548" width="8.42578125" style="291" customWidth="1"/>
    <col min="12549" max="12549" width="10" style="291" customWidth="1"/>
    <col min="12550" max="12550" width="10.28515625" style="291" customWidth="1"/>
    <col min="12551" max="12552" width="8.42578125" style="291" customWidth="1"/>
    <col min="12553" max="12553" width="9.7109375" style="291" customWidth="1"/>
    <col min="12554" max="12554" width="9.5703125" style="291" customWidth="1"/>
    <col min="12555" max="12555" width="9.28515625" style="291"/>
    <col min="12556" max="12556" width="12.140625" style="291" bestFit="1" customWidth="1"/>
    <col min="12557" max="12560" width="9.28515625" style="291"/>
    <col min="12561" max="12561" width="12.140625" style="291" bestFit="1" customWidth="1"/>
    <col min="12562" max="12797" width="9.28515625" style="291"/>
    <col min="12798" max="12798" width="5.28515625" style="291" customWidth="1"/>
    <col min="12799" max="12799" width="13.42578125" style="291" customWidth="1"/>
    <col min="12800" max="12800" width="7.42578125" style="291" bestFit="1" customWidth="1"/>
    <col min="12801" max="12801" width="10" style="291" customWidth="1"/>
    <col min="12802" max="12802" width="7.5703125" style="291" bestFit="1" customWidth="1"/>
    <col min="12803" max="12804" width="8.42578125" style="291" customWidth="1"/>
    <col min="12805" max="12805" width="10" style="291" customWidth="1"/>
    <col min="12806" max="12806" width="10.28515625" style="291" customWidth="1"/>
    <col min="12807" max="12808" width="8.42578125" style="291" customWidth="1"/>
    <col min="12809" max="12809" width="9.7109375" style="291" customWidth="1"/>
    <col min="12810" max="12810" width="9.5703125" style="291" customWidth="1"/>
    <col min="12811" max="12811" width="9.28515625" style="291"/>
    <col min="12812" max="12812" width="12.140625" style="291" bestFit="1" customWidth="1"/>
    <col min="12813" max="12816" width="9.28515625" style="291"/>
    <col min="12817" max="12817" width="12.140625" style="291" bestFit="1" customWidth="1"/>
    <col min="12818" max="13053" width="9.28515625" style="291"/>
    <col min="13054" max="13054" width="5.28515625" style="291" customWidth="1"/>
    <col min="13055" max="13055" width="13.42578125" style="291" customWidth="1"/>
    <col min="13056" max="13056" width="7.42578125" style="291" bestFit="1" customWidth="1"/>
    <col min="13057" max="13057" width="10" style="291" customWidth="1"/>
    <col min="13058" max="13058" width="7.5703125" style="291" bestFit="1" customWidth="1"/>
    <col min="13059" max="13060" width="8.42578125" style="291" customWidth="1"/>
    <col min="13061" max="13061" width="10" style="291" customWidth="1"/>
    <col min="13062" max="13062" width="10.28515625" style="291" customWidth="1"/>
    <col min="13063" max="13064" width="8.42578125" style="291" customWidth="1"/>
    <col min="13065" max="13065" width="9.7109375" style="291" customWidth="1"/>
    <col min="13066" max="13066" width="9.5703125" style="291" customWidth="1"/>
    <col min="13067" max="13067" width="9.28515625" style="291"/>
    <col min="13068" max="13068" width="12.140625" style="291" bestFit="1" customWidth="1"/>
    <col min="13069" max="13072" width="9.28515625" style="291"/>
    <col min="13073" max="13073" width="12.140625" style="291" bestFit="1" customWidth="1"/>
    <col min="13074" max="13309" width="9.28515625" style="291"/>
    <col min="13310" max="13310" width="5.28515625" style="291" customWidth="1"/>
    <col min="13311" max="13311" width="13.42578125" style="291" customWidth="1"/>
    <col min="13312" max="13312" width="7.42578125" style="291" bestFit="1" customWidth="1"/>
    <col min="13313" max="13313" width="10" style="291" customWidth="1"/>
    <col min="13314" max="13314" width="7.5703125" style="291" bestFit="1" customWidth="1"/>
    <col min="13315" max="13316" width="8.42578125" style="291" customWidth="1"/>
    <col min="13317" max="13317" width="10" style="291" customWidth="1"/>
    <col min="13318" max="13318" width="10.28515625" style="291" customWidth="1"/>
    <col min="13319" max="13320" width="8.42578125" style="291" customWidth="1"/>
    <col min="13321" max="13321" width="9.7109375" style="291" customWidth="1"/>
    <col min="13322" max="13322" width="9.5703125" style="291" customWidth="1"/>
    <col min="13323" max="13323" width="9.28515625" style="291"/>
    <col min="13324" max="13324" width="12.140625" style="291" bestFit="1" customWidth="1"/>
    <col min="13325" max="13328" width="9.28515625" style="291"/>
    <col min="13329" max="13329" width="12.140625" style="291" bestFit="1" customWidth="1"/>
    <col min="13330" max="13565" width="9.28515625" style="291"/>
    <col min="13566" max="13566" width="5.28515625" style="291" customWidth="1"/>
    <col min="13567" max="13567" width="13.42578125" style="291" customWidth="1"/>
    <col min="13568" max="13568" width="7.42578125" style="291" bestFit="1" customWidth="1"/>
    <col min="13569" max="13569" width="10" style="291" customWidth="1"/>
    <col min="13570" max="13570" width="7.5703125" style="291" bestFit="1" customWidth="1"/>
    <col min="13571" max="13572" width="8.42578125" style="291" customWidth="1"/>
    <col min="13573" max="13573" width="10" style="291" customWidth="1"/>
    <col min="13574" max="13574" width="10.28515625" style="291" customWidth="1"/>
    <col min="13575" max="13576" width="8.42578125" style="291" customWidth="1"/>
    <col min="13577" max="13577" width="9.7109375" style="291" customWidth="1"/>
    <col min="13578" max="13578" width="9.5703125" style="291" customWidth="1"/>
    <col min="13579" max="13579" width="9.28515625" style="291"/>
    <col min="13580" max="13580" width="12.140625" style="291" bestFit="1" customWidth="1"/>
    <col min="13581" max="13584" width="9.28515625" style="291"/>
    <col min="13585" max="13585" width="12.140625" style="291" bestFit="1" customWidth="1"/>
    <col min="13586" max="13821" width="9.28515625" style="291"/>
    <col min="13822" max="13822" width="5.28515625" style="291" customWidth="1"/>
    <col min="13823" max="13823" width="13.42578125" style="291" customWidth="1"/>
    <col min="13824" max="13824" width="7.42578125" style="291" bestFit="1" customWidth="1"/>
    <col min="13825" max="13825" width="10" style="291" customWidth="1"/>
    <col min="13826" max="13826" width="7.5703125" style="291" bestFit="1" customWidth="1"/>
    <col min="13827" max="13828" width="8.42578125" style="291" customWidth="1"/>
    <col min="13829" max="13829" width="10" style="291" customWidth="1"/>
    <col min="13830" max="13830" width="10.28515625" style="291" customWidth="1"/>
    <col min="13831" max="13832" width="8.42578125" style="291" customWidth="1"/>
    <col min="13833" max="13833" width="9.7109375" style="291" customWidth="1"/>
    <col min="13834" max="13834" width="9.5703125" style="291" customWidth="1"/>
    <col min="13835" max="13835" width="9.28515625" style="291"/>
    <col min="13836" max="13836" width="12.140625" style="291" bestFit="1" customWidth="1"/>
    <col min="13837" max="13840" width="9.28515625" style="291"/>
    <col min="13841" max="13841" width="12.140625" style="291" bestFit="1" customWidth="1"/>
    <col min="13842" max="14077" width="9.28515625" style="291"/>
    <col min="14078" max="14078" width="5.28515625" style="291" customWidth="1"/>
    <col min="14079" max="14079" width="13.42578125" style="291" customWidth="1"/>
    <col min="14080" max="14080" width="7.42578125" style="291" bestFit="1" customWidth="1"/>
    <col min="14081" max="14081" width="10" style="291" customWidth="1"/>
    <col min="14082" max="14082" width="7.5703125" style="291" bestFit="1" customWidth="1"/>
    <col min="14083" max="14084" width="8.42578125" style="291" customWidth="1"/>
    <col min="14085" max="14085" width="10" style="291" customWidth="1"/>
    <col min="14086" max="14086" width="10.28515625" style="291" customWidth="1"/>
    <col min="14087" max="14088" width="8.42578125" style="291" customWidth="1"/>
    <col min="14089" max="14089" width="9.7109375" style="291" customWidth="1"/>
    <col min="14090" max="14090" width="9.5703125" style="291" customWidth="1"/>
    <col min="14091" max="14091" width="9.28515625" style="291"/>
    <col min="14092" max="14092" width="12.140625" style="291" bestFit="1" customWidth="1"/>
    <col min="14093" max="14096" width="9.28515625" style="291"/>
    <col min="14097" max="14097" width="12.140625" style="291" bestFit="1" customWidth="1"/>
    <col min="14098" max="14333" width="9.28515625" style="291"/>
    <col min="14334" max="14334" width="5.28515625" style="291" customWidth="1"/>
    <col min="14335" max="14335" width="13.42578125" style="291" customWidth="1"/>
    <col min="14336" max="14336" width="7.42578125" style="291" bestFit="1" customWidth="1"/>
    <col min="14337" max="14337" width="10" style="291" customWidth="1"/>
    <col min="14338" max="14338" width="7.5703125" style="291" bestFit="1" customWidth="1"/>
    <col min="14339" max="14340" width="8.42578125" style="291" customWidth="1"/>
    <col min="14341" max="14341" width="10" style="291" customWidth="1"/>
    <col min="14342" max="14342" width="10.28515625" style="291" customWidth="1"/>
    <col min="14343" max="14344" width="8.42578125" style="291" customWidth="1"/>
    <col min="14345" max="14345" width="9.7109375" style="291" customWidth="1"/>
    <col min="14346" max="14346" width="9.5703125" style="291" customWidth="1"/>
    <col min="14347" max="14347" width="9.28515625" style="291"/>
    <col min="14348" max="14348" width="12.140625" style="291" bestFit="1" customWidth="1"/>
    <col min="14349" max="14352" width="9.28515625" style="291"/>
    <col min="14353" max="14353" width="12.140625" style="291" bestFit="1" customWidth="1"/>
    <col min="14354" max="14589" width="9.28515625" style="291"/>
    <col min="14590" max="14590" width="5.28515625" style="291" customWidth="1"/>
    <col min="14591" max="14591" width="13.42578125" style="291" customWidth="1"/>
    <col min="14592" max="14592" width="7.42578125" style="291" bestFit="1" customWidth="1"/>
    <col min="14593" max="14593" width="10" style="291" customWidth="1"/>
    <col min="14594" max="14594" width="7.5703125" style="291" bestFit="1" customWidth="1"/>
    <col min="14595" max="14596" width="8.42578125" style="291" customWidth="1"/>
    <col min="14597" max="14597" width="10" style="291" customWidth="1"/>
    <col min="14598" max="14598" width="10.28515625" style="291" customWidth="1"/>
    <col min="14599" max="14600" width="8.42578125" style="291" customWidth="1"/>
    <col min="14601" max="14601" width="9.7109375" style="291" customWidth="1"/>
    <col min="14602" max="14602" width="9.5703125" style="291" customWidth="1"/>
    <col min="14603" max="14603" width="9.28515625" style="291"/>
    <col min="14604" max="14604" width="12.140625" style="291" bestFit="1" customWidth="1"/>
    <col min="14605" max="14608" width="9.28515625" style="291"/>
    <col min="14609" max="14609" width="12.140625" style="291" bestFit="1" customWidth="1"/>
    <col min="14610" max="14845" width="9.28515625" style="291"/>
    <col min="14846" max="14846" width="5.28515625" style="291" customWidth="1"/>
    <col min="14847" max="14847" width="13.42578125" style="291" customWidth="1"/>
    <col min="14848" max="14848" width="7.42578125" style="291" bestFit="1" customWidth="1"/>
    <col min="14849" max="14849" width="10" style="291" customWidth="1"/>
    <col min="14850" max="14850" width="7.5703125" style="291" bestFit="1" customWidth="1"/>
    <col min="14851" max="14852" width="8.42578125" style="291" customWidth="1"/>
    <col min="14853" max="14853" width="10" style="291" customWidth="1"/>
    <col min="14854" max="14854" width="10.28515625" style="291" customWidth="1"/>
    <col min="14855" max="14856" width="8.42578125" style="291" customWidth="1"/>
    <col min="14857" max="14857" width="9.7109375" style="291" customWidth="1"/>
    <col min="14858" max="14858" width="9.5703125" style="291" customWidth="1"/>
    <col min="14859" max="14859" width="9.28515625" style="291"/>
    <col min="14860" max="14860" width="12.140625" style="291" bestFit="1" customWidth="1"/>
    <col min="14861" max="14864" width="9.28515625" style="291"/>
    <col min="14865" max="14865" width="12.140625" style="291" bestFit="1" customWidth="1"/>
    <col min="14866" max="15101" width="9.28515625" style="291"/>
    <col min="15102" max="15102" width="5.28515625" style="291" customWidth="1"/>
    <col min="15103" max="15103" width="13.42578125" style="291" customWidth="1"/>
    <col min="15104" max="15104" width="7.42578125" style="291" bestFit="1" customWidth="1"/>
    <col min="15105" max="15105" width="10" style="291" customWidth="1"/>
    <col min="15106" max="15106" width="7.5703125" style="291" bestFit="1" customWidth="1"/>
    <col min="15107" max="15108" width="8.42578125" style="291" customWidth="1"/>
    <col min="15109" max="15109" width="10" style="291" customWidth="1"/>
    <col min="15110" max="15110" width="10.28515625" style="291" customWidth="1"/>
    <col min="15111" max="15112" width="8.42578125" style="291" customWidth="1"/>
    <col min="15113" max="15113" width="9.7109375" style="291" customWidth="1"/>
    <col min="15114" max="15114" width="9.5703125" style="291" customWidth="1"/>
    <col min="15115" max="15115" width="9.28515625" style="291"/>
    <col min="15116" max="15116" width="12.140625" style="291" bestFit="1" customWidth="1"/>
    <col min="15117" max="15120" width="9.28515625" style="291"/>
    <col min="15121" max="15121" width="12.140625" style="291" bestFit="1" customWidth="1"/>
    <col min="15122" max="15357" width="9.28515625" style="291"/>
    <col min="15358" max="15358" width="5.28515625" style="291" customWidth="1"/>
    <col min="15359" max="15359" width="13.42578125" style="291" customWidth="1"/>
    <col min="15360" max="15360" width="7.42578125" style="291" bestFit="1" customWidth="1"/>
    <col min="15361" max="15361" width="10" style="291" customWidth="1"/>
    <col min="15362" max="15362" width="7.5703125" style="291" bestFit="1" customWidth="1"/>
    <col min="15363" max="15364" width="8.42578125" style="291" customWidth="1"/>
    <col min="15365" max="15365" width="10" style="291" customWidth="1"/>
    <col min="15366" max="15366" width="10.28515625" style="291" customWidth="1"/>
    <col min="15367" max="15368" width="8.42578125" style="291" customWidth="1"/>
    <col min="15369" max="15369" width="9.7109375" style="291" customWidth="1"/>
    <col min="15370" max="15370" width="9.5703125" style="291" customWidth="1"/>
    <col min="15371" max="15371" width="9.28515625" style="291"/>
    <col min="15372" max="15372" width="12.140625" style="291" bestFit="1" customWidth="1"/>
    <col min="15373" max="15376" width="9.28515625" style="291"/>
    <col min="15377" max="15377" width="12.140625" style="291" bestFit="1" customWidth="1"/>
    <col min="15378" max="15613" width="9.28515625" style="291"/>
    <col min="15614" max="15614" width="5.28515625" style="291" customWidth="1"/>
    <col min="15615" max="15615" width="13.42578125" style="291" customWidth="1"/>
    <col min="15616" max="15616" width="7.42578125" style="291" bestFit="1" customWidth="1"/>
    <col min="15617" max="15617" width="10" style="291" customWidth="1"/>
    <col min="15618" max="15618" width="7.5703125" style="291" bestFit="1" customWidth="1"/>
    <col min="15619" max="15620" width="8.42578125" style="291" customWidth="1"/>
    <col min="15621" max="15621" width="10" style="291" customWidth="1"/>
    <col min="15622" max="15622" width="10.28515625" style="291" customWidth="1"/>
    <col min="15623" max="15624" width="8.42578125" style="291" customWidth="1"/>
    <col min="15625" max="15625" width="9.7109375" style="291" customWidth="1"/>
    <col min="15626" max="15626" width="9.5703125" style="291" customWidth="1"/>
    <col min="15627" max="15627" width="9.28515625" style="291"/>
    <col min="15628" max="15628" width="12.140625" style="291" bestFit="1" customWidth="1"/>
    <col min="15629" max="15632" width="9.28515625" style="291"/>
    <col min="15633" max="15633" width="12.140625" style="291" bestFit="1" customWidth="1"/>
    <col min="15634" max="15869" width="9.28515625" style="291"/>
    <col min="15870" max="15870" width="5.28515625" style="291" customWidth="1"/>
    <col min="15871" max="15871" width="13.42578125" style="291" customWidth="1"/>
    <col min="15872" max="15872" width="7.42578125" style="291" bestFit="1" customWidth="1"/>
    <col min="15873" max="15873" width="10" style="291" customWidth="1"/>
    <col min="15874" max="15874" width="7.5703125" style="291" bestFit="1" customWidth="1"/>
    <col min="15875" max="15876" width="8.42578125" style="291" customWidth="1"/>
    <col min="15877" max="15877" width="10" style="291" customWidth="1"/>
    <col min="15878" max="15878" width="10.28515625" style="291" customWidth="1"/>
    <col min="15879" max="15880" width="8.42578125" style="291" customWidth="1"/>
    <col min="15881" max="15881" width="9.7109375" style="291" customWidth="1"/>
    <col min="15882" max="15882" width="9.5703125" style="291" customWidth="1"/>
    <col min="15883" max="15883" width="9.28515625" style="291"/>
    <col min="15884" max="15884" width="12.140625" style="291" bestFit="1" customWidth="1"/>
    <col min="15885" max="15888" width="9.28515625" style="291"/>
    <col min="15889" max="15889" width="12.140625" style="291" bestFit="1" customWidth="1"/>
    <col min="15890" max="16125" width="9.28515625" style="291"/>
    <col min="16126" max="16126" width="5.28515625" style="291" customWidth="1"/>
    <col min="16127" max="16127" width="13.42578125" style="291" customWidth="1"/>
    <col min="16128" max="16128" width="7.42578125" style="291" bestFit="1" customWidth="1"/>
    <col min="16129" max="16129" width="10" style="291" customWidth="1"/>
    <col min="16130" max="16130" width="7.5703125" style="291" bestFit="1" customWidth="1"/>
    <col min="16131" max="16132" width="8.42578125" style="291" customWidth="1"/>
    <col min="16133" max="16133" width="10" style="291" customWidth="1"/>
    <col min="16134" max="16134" width="10.28515625" style="291" customWidth="1"/>
    <col min="16135" max="16136" width="8.42578125" style="291" customWidth="1"/>
    <col min="16137" max="16137" width="9.7109375" style="291" customWidth="1"/>
    <col min="16138" max="16138" width="9.5703125" style="291" customWidth="1"/>
    <col min="16139" max="16139" width="9.28515625" style="291"/>
    <col min="16140" max="16140" width="12.140625" style="291" bestFit="1" customWidth="1"/>
    <col min="16141" max="16144" width="9.28515625" style="291"/>
    <col min="16145" max="16145" width="12.140625" style="291" bestFit="1" customWidth="1"/>
    <col min="16146" max="16384" width="9.28515625" style="291"/>
  </cols>
  <sheetData>
    <row r="1" spans="1:14" ht="30.6" customHeight="1" x14ac:dyDescent="0.25">
      <c r="A1" s="1719" t="e">
        <f>'P-75'!A1:N1\</f>
        <v>#NAME?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1"/>
    </row>
    <row r="2" spans="1:14" ht="30.6" customHeight="1" thickBot="1" x14ac:dyDescent="0.3">
      <c r="A2" s="1722" t="s">
        <v>451</v>
      </c>
      <c r="B2" s="1723"/>
      <c r="C2" s="1723"/>
      <c r="D2" s="1723"/>
      <c r="E2" s="1723"/>
      <c r="F2" s="1723"/>
      <c r="G2" s="1723"/>
      <c r="H2" s="1723"/>
      <c r="I2" s="1723"/>
      <c r="J2" s="1723"/>
      <c r="K2" s="1723"/>
      <c r="L2" s="1723"/>
      <c r="M2" s="1723"/>
      <c r="N2" s="1724"/>
    </row>
    <row r="3" spans="1:14" ht="30.6" customHeight="1" thickBot="1" x14ac:dyDescent="0.3">
      <c r="A3" s="1725" t="s">
        <v>396</v>
      </c>
      <c r="B3" s="1726"/>
      <c r="C3" s="1748"/>
      <c r="D3" s="1746"/>
      <c r="E3" s="1746"/>
      <c r="F3" s="1746"/>
      <c r="G3" s="1746"/>
      <c r="H3" s="1746"/>
      <c r="I3" s="1746"/>
      <c r="J3" s="1746"/>
      <c r="K3" s="1746"/>
      <c r="L3" s="1746"/>
      <c r="M3" s="1746" t="s">
        <v>313</v>
      </c>
      <c r="N3" s="1747"/>
    </row>
    <row r="4" spans="1:14" s="292" customFormat="1" ht="29.45" customHeight="1" x14ac:dyDescent="0.25">
      <c r="A4" s="1749" t="s">
        <v>261</v>
      </c>
      <c r="B4" s="1736" t="s">
        <v>262</v>
      </c>
      <c r="C4" s="1727" t="s">
        <v>296</v>
      </c>
      <c r="D4" s="1729" t="s">
        <v>297</v>
      </c>
      <c r="E4" s="1731" t="s">
        <v>298</v>
      </c>
      <c r="F4" s="1731"/>
      <c r="G4" s="1732" t="s">
        <v>301</v>
      </c>
      <c r="H4" s="1732" t="s">
        <v>302</v>
      </c>
      <c r="I4" s="1732"/>
      <c r="J4" s="1732" t="s">
        <v>304</v>
      </c>
      <c r="K4" s="1732" t="s">
        <v>305</v>
      </c>
      <c r="L4" s="1732" t="s">
        <v>306</v>
      </c>
      <c r="M4" s="1734" t="s">
        <v>307</v>
      </c>
      <c r="N4" s="1736" t="s">
        <v>308</v>
      </c>
    </row>
    <row r="5" spans="1:14" ht="46.9" customHeight="1" x14ac:dyDescent="0.25">
      <c r="A5" s="1750"/>
      <c r="B5" s="1737"/>
      <c r="C5" s="1728"/>
      <c r="D5" s="1730"/>
      <c r="E5" s="295" t="s">
        <v>299</v>
      </c>
      <c r="F5" s="295" t="s">
        <v>300</v>
      </c>
      <c r="G5" s="1733"/>
      <c r="H5" s="295" t="s">
        <v>314</v>
      </c>
      <c r="I5" s="295" t="s">
        <v>303</v>
      </c>
      <c r="J5" s="1733"/>
      <c r="K5" s="1733"/>
      <c r="L5" s="1733"/>
      <c r="M5" s="1735"/>
      <c r="N5" s="1737"/>
    </row>
    <row r="6" spans="1:14" ht="21" customHeight="1" thickBot="1" x14ac:dyDescent="0.3">
      <c r="A6" s="368">
        <v>1</v>
      </c>
      <c r="B6" s="369">
        <v>2</v>
      </c>
      <c r="C6" s="370">
        <v>3</v>
      </c>
      <c r="D6" s="371">
        <v>4</v>
      </c>
      <c r="E6" s="371">
        <v>5</v>
      </c>
      <c r="F6" s="371">
        <v>6</v>
      </c>
      <c r="G6" s="371">
        <v>7</v>
      </c>
      <c r="H6" s="371">
        <v>8</v>
      </c>
      <c r="I6" s="371">
        <v>9</v>
      </c>
      <c r="J6" s="371">
        <v>10</v>
      </c>
      <c r="K6" s="371">
        <v>11</v>
      </c>
      <c r="L6" s="371">
        <v>12</v>
      </c>
      <c r="M6" s="371">
        <v>13</v>
      </c>
      <c r="N6" s="369">
        <v>14</v>
      </c>
    </row>
    <row r="7" spans="1:14" s="293" customFormat="1" ht="24.6" customHeight="1" x14ac:dyDescent="0.25">
      <c r="A7" s="372">
        <v>1</v>
      </c>
      <c r="B7" s="325" t="s">
        <v>263</v>
      </c>
      <c r="C7" s="317"/>
      <c r="D7" s="313">
        <f>SWO!E173</f>
        <v>22</v>
      </c>
      <c r="E7" s="313">
        <f>SWO!F173</f>
        <v>1.1000000000000001</v>
      </c>
      <c r="F7" s="313">
        <f>SWO!G173</f>
        <v>21.24</v>
      </c>
      <c r="G7" s="381">
        <f>SWO!H173</f>
        <v>0</v>
      </c>
      <c r="H7" s="381">
        <f>SWO!I173</f>
        <v>0</v>
      </c>
      <c r="I7" s="381">
        <f>SWO!J173</f>
        <v>0</v>
      </c>
      <c r="J7" s="381">
        <f>SWO!K173</f>
        <v>0</v>
      </c>
      <c r="K7" s="381">
        <f>SWO!L173</f>
        <v>0</v>
      </c>
      <c r="L7" s="381">
        <f>SWO!M173</f>
        <v>0</v>
      </c>
      <c r="M7" s="308" t="e">
        <f>F7/C7*100</f>
        <v>#DIV/0!</v>
      </c>
      <c r="N7" s="308">
        <f>F7/D7*100</f>
        <v>96.545454545454533</v>
      </c>
    </row>
    <row r="8" spans="1:14" s="293" customFormat="1" ht="24.6" customHeight="1" x14ac:dyDescent="0.25">
      <c r="A8" s="373">
        <v>2</v>
      </c>
      <c r="B8" s="326" t="s">
        <v>264</v>
      </c>
      <c r="C8" s="318"/>
      <c r="D8" s="313">
        <f>SWO!O173</f>
        <v>17.95</v>
      </c>
      <c r="E8" s="313">
        <f>SWO!P173</f>
        <v>0.41</v>
      </c>
      <c r="F8" s="313">
        <f>SWO!Q173</f>
        <v>17.39</v>
      </c>
      <c r="G8" s="381">
        <f>SWO!R173</f>
        <v>0</v>
      </c>
      <c r="H8" s="381">
        <f>SWO!S173</f>
        <v>0</v>
      </c>
      <c r="I8" s="381">
        <f>SWO!T173</f>
        <v>0</v>
      </c>
      <c r="J8" s="381">
        <f>SWO!U173</f>
        <v>0</v>
      </c>
      <c r="K8" s="381">
        <f>SWO!V173</f>
        <v>0</v>
      </c>
      <c r="L8" s="381">
        <f>SWO!W173</f>
        <v>0</v>
      </c>
      <c r="M8" s="299" t="e">
        <f t="shared" ref="M8:M43" si="0">F8/C8*100</f>
        <v>#DIV/0!</v>
      </c>
      <c r="N8" s="299">
        <f t="shared" ref="N8:N43" si="1">F8/D8*100</f>
        <v>96.880222841225645</v>
      </c>
    </row>
    <row r="9" spans="1:14" s="293" customFormat="1" ht="24.6" customHeight="1" x14ac:dyDescent="0.25">
      <c r="A9" s="373">
        <v>3</v>
      </c>
      <c r="B9" s="326" t="s">
        <v>265</v>
      </c>
      <c r="C9" s="318"/>
      <c r="D9" s="313">
        <f>SWO!Y173</f>
        <v>25.5</v>
      </c>
      <c r="E9" s="313">
        <f>SWO!Z173</f>
        <v>2.19</v>
      </c>
      <c r="F9" s="313">
        <f>SWO!AA173</f>
        <v>25.18</v>
      </c>
      <c r="G9" s="381">
        <f>SWO!AB173</f>
        <v>0</v>
      </c>
      <c r="H9" s="381">
        <f>SWO!AC173</f>
        <v>0</v>
      </c>
      <c r="I9" s="381">
        <f>SWO!AD173</f>
        <v>0</v>
      </c>
      <c r="J9" s="381">
        <f>SWO!AE173</f>
        <v>0</v>
      </c>
      <c r="K9" s="381">
        <f>SWO!AF173</f>
        <v>0</v>
      </c>
      <c r="L9" s="381">
        <f>SWO!AG173</f>
        <v>0</v>
      </c>
      <c r="M9" s="299" t="e">
        <f t="shared" si="0"/>
        <v>#DIV/0!</v>
      </c>
      <c r="N9" s="299">
        <f t="shared" si="1"/>
        <v>98.745098039215691</v>
      </c>
    </row>
    <row r="10" spans="1:14" s="293" customFormat="1" ht="24.6" customHeight="1" x14ac:dyDescent="0.25">
      <c r="A10" s="373">
        <v>4</v>
      </c>
      <c r="B10" s="326" t="s">
        <v>266</v>
      </c>
      <c r="C10" s="318"/>
      <c r="D10" s="313">
        <f>SWO!AI173</f>
        <v>0</v>
      </c>
      <c r="E10" s="313">
        <f>SWO!AJ173</f>
        <v>0</v>
      </c>
      <c r="F10" s="313">
        <f>SWO!AK173</f>
        <v>0</v>
      </c>
      <c r="G10" s="381">
        <f>SWO!AL173</f>
        <v>0</v>
      </c>
      <c r="H10" s="381">
        <f>SWO!AM173</f>
        <v>0</v>
      </c>
      <c r="I10" s="381">
        <f>SWO!AN173</f>
        <v>0</v>
      </c>
      <c r="J10" s="381">
        <f>SWO!AO173</f>
        <v>0</v>
      </c>
      <c r="K10" s="381">
        <f>SWO!AP173</f>
        <v>0</v>
      </c>
      <c r="L10" s="381">
        <f>SWO!AQ173</f>
        <v>0</v>
      </c>
      <c r="M10" s="299" t="e">
        <f t="shared" si="0"/>
        <v>#DIV/0!</v>
      </c>
      <c r="N10" s="299" t="e">
        <f t="shared" si="1"/>
        <v>#DIV/0!</v>
      </c>
    </row>
    <row r="11" spans="1:14" s="293" customFormat="1" ht="24.6" customHeight="1" x14ac:dyDescent="0.25">
      <c r="A11" s="373">
        <v>5</v>
      </c>
      <c r="B11" s="326" t="s">
        <v>267</v>
      </c>
      <c r="C11" s="318"/>
      <c r="D11" s="313">
        <f>SWO!AS173</f>
        <v>26</v>
      </c>
      <c r="E11" s="313">
        <f>SWO!AT173</f>
        <v>7.28</v>
      </c>
      <c r="F11" s="313">
        <f>SWO!AU173</f>
        <v>25.54</v>
      </c>
      <c r="G11" s="381">
        <f>SWO!AV173</f>
        <v>0</v>
      </c>
      <c r="H11" s="381">
        <f>SWO!AW173</f>
        <v>0</v>
      </c>
      <c r="I11" s="381">
        <f>SWO!AX173</f>
        <v>0</v>
      </c>
      <c r="J11" s="381">
        <f>SWO!AY173</f>
        <v>0</v>
      </c>
      <c r="K11" s="381">
        <f>SWO!AZ173</f>
        <v>0</v>
      </c>
      <c r="L11" s="381">
        <f>SWO!BA173</f>
        <v>0</v>
      </c>
      <c r="M11" s="299" t="e">
        <f t="shared" si="0"/>
        <v>#DIV/0!</v>
      </c>
      <c r="N11" s="299">
        <f t="shared" si="1"/>
        <v>98.230769230769226</v>
      </c>
    </row>
    <row r="12" spans="1:14" s="294" customFormat="1" ht="24.6" customHeight="1" x14ac:dyDescent="0.25">
      <c r="A12" s="374">
        <v>6</v>
      </c>
      <c r="B12" s="327" t="s">
        <v>268</v>
      </c>
      <c r="C12" s="319"/>
      <c r="D12" s="313">
        <f>SWO!BC173</f>
        <v>0</v>
      </c>
      <c r="E12" s="313">
        <f>SWO!BD173</f>
        <v>0</v>
      </c>
      <c r="F12" s="313">
        <f>SWO!BE173</f>
        <v>0</v>
      </c>
      <c r="G12" s="381">
        <f>SWO!BF173</f>
        <v>0</v>
      </c>
      <c r="H12" s="381">
        <f>SWO!BG173</f>
        <v>0</v>
      </c>
      <c r="I12" s="381">
        <f>SWO!BH173</f>
        <v>0</v>
      </c>
      <c r="J12" s="381">
        <f>SWO!BI173</f>
        <v>0</v>
      </c>
      <c r="K12" s="381">
        <f>SWO!BJ173</f>
        <v>0</v>
      </c>
      <c r="L12" s="381">
        <f>SWO!BK173</f>
        <v>0</v>
      </c>
      <c r="M12" s="299" t="e">
        <f t="shared" si="0"/>
        <v>#DIV/0!</v>
      </c>
      <c r="N12" s="299" t="e">
        <f t="shared" si="1"/>
        <v>#DIV/0!</v>
      </c>
    </row>
    <row r="13" spans="1:14" s="294" customFormat="1" ht="24.6" customHeight="1" x14ac:dyDescent="0.25">
      <c r="A13" s="374">
        <v>7</v>
      </c>
      <c r="B13" s="327" t="s">
        <v>269</v>
      </c>
      <c r="C13" s="318"/>
      <c r="D13" s="313">
        <f>SWO!BM173</f>
        <v>48.25</v>
      </c>
      <c r="E13" s="313">
        <f>SWO!BN173</f>
        <v>6.65</v>
      </c>
      <c r="F13" s="313">
        <f>SWO!BO173</f>
        <v>42.31</v>
      </c>
      <c r="G13" s="381">
        <f>SWO!BP173</f>
        <v>5</v>
      </c>
      <c r="H13" s="381">
        <f>SWO!BQ173</f>
        <v>5</v>
      </c>
      <c r="I13" s="381">
        <f>SWO!BR173</f>
        <v>5</v>
      </c>
      <c r="J13" s="381">
        <f>SWO!BS173</f>
        <v>0</v>
      </c>
      <c r="K13" s="381">
        <f>SWO!BT173</f>
        <v>5</v>
      </c>
      <c r="L13" s="381">
        <f>SWO!BU173</f>
        <v>0</v>
      </c>
      <c r="M13" s="299" t="e">
        <f t="shared" si="0"/>
        <v>#DIV/0!</v>
      </c>
      <c r="N13" s="299">
        <f t="shared" si="1"/>
        <v>87.689119170984469</v>
      </c>
    </row>
    <row r="14" spans="1:14" s="293" customFormat="1" ht="24.6" customHeight="1" x14ac:dyDescent="0.25">
      <c r="A14" s="373">
        <v>8</v>
      </c>
      <c r="B14" s="326" t="s">
        <v>270</v>
      </c>
      <c r="C14" s="318"/>
      <c r="D14" s="313">
        <f>SWO!BW173</f>
        <v>34.200000000000003</v>
      </c>
      <c r="E14" s="313">
        <f>SWO!BX173</f>
        <v>0</v>
      </c>
      <c r="F14" s="313">
        <f>SWO!BY173</f>
        <v>44.14</v>
      </c>
      <c r="G14" s="381">
        <f>SWO!BZ173</f>
        <v>0</v>
      </c>
      <c r="H14" s="381">
        <f>SWO!CA173</f>
        <v>0</v>
      </c>
      <c r="I14" s="381">
        <f>SWO!CB173</f>
        <v>0</v>
      </c>
      <c r="J14" s="381">
        <f>SWO!CC173</f>
        <v>0</v>
      </c>
      <c r="K14" s="381">
        <f>SWO!CD173</f>
        <v>0</v>
      </c>
      <c r="L14" s="381">
        <f>SWO!CE173</f>
        <v>0</v>
      </c>
      <c r="M14" s="299" t="e">
        <f t="shared" si="0"/>
        <v>#DIV/0!</v>
      </c>
      <c r="N14" s="299">
        <f t="shared" si="1"/>
        <v>129.06432748538009</v>
      </c>
    </row>
    <row r="15" spans="1:14" s="293" customFormat="1" ht="24.6" customHeight="1" x14ac:dyDescent="0.25">
      <c r="A15" s="373">
        <v>9</v>
      </c>
      <c r="B15" s="326" t="s">
        <v>271</v>
      </c>
      <c r="C15" s="318"/>
      <c r="D15" s="313">
        <f>SWO!CG173</f>
        <v>18</v>
      </c>
      <c r="E15" s="313">
        <f>SWO!CH173</f>
        <v>1.68</v>
      </c>
      <c r="F15" s="313">
        <f>SWO!CI173</f>
        <v>17.32</v>
      </c>
      <c r="G15" s="381">
        <f>SWO!CJ173</f>
        <v>0</v>
      </c>
      <c r="H15" s="381">
        <f>SWO!CK173</f>
        <v>0</v>
      </c>
      <c r="I15" s="381">
        <f>SWO!CL173</f>
        <v>0</v>
      </c>
      <c r="J15" s="381">
        <f>SWO!CM173</f>
        <v>0</v>
      </c>
      <c r="K15" s="381">
        <f>SWO!CN173</f>
        <v>0</v>
      </c>
      <c r="L15" s="381">
        <f>SWO!CO173</f>
        <v>0</v>
      </c>
      <c r="M15" s="299" t="e">
        <f t="shared" si="0"/>
        <v>#DIV/0!</v>
      </c>
      <c r="N15" s="299">
        <f t="shared" si="1"/>
        <v>96.222222222222214</v>
      </c>
    </row>
    <row r="16" spans="1:14" s="293" customFormat="1" ht="24.6" customHeight="1" x14ac:dyDescent="0.25">
      <c r="A16" s="373">
        <v>10</v>
      </c>
      <c r="B16" s="326" t="s">
        <v>272</v>
      </c>
      <c r="C16" s="318"/>
      <c r="D16" s="313">
        <f>SWO!CQ173</f>
        <v>25.5</v>
      </c>
      <c r="E16" s="313">
        <f>SWO!CR173</f>
        <v>0.54</v>
      </c>
      <c r="F16" s="313">
        <f>SWO!CS173</f>
        <v>18.690000000000001</v>
      </c>
      <c r="G16" s="381">
        <f>SWO!CT173</f>
        <v>0</v>
      </c>
      <c r="H16" s="381">
        <f>SWO!CU173</f>
        <v>0</v>
      </c>
      <c r="I16" s="381">
        <f>SWO!CV173</f>
        <v>0</v>
      </c>
      <c r="J16" s="381">
        <f>SWO!CW173</f>
        <v>0</v>
      </c>
      <c r="K16" s="381">
        <f>SWO!CX173</f>
        <v>0</v>
      </c>
      <c r="L16" s="381">
        <f>SWO!CY173</f>
        <v>0</v>
      </c>
      <c r="M16" s="299" t="e">
        <f t="shared" si="0"/>
        <v>#DIV/0!</v>
      </c>
      <c r="N16" s="299">
        <f t="shared" si="1"/>
        <v>73.294117647058826</v>
      </c>
    </row>
    <row r="17" spans="1:14" s="293" customFormat="1" ht="24.6" customHeight="1" x14ac:dyDescent="0.25">
      <c r="A17" s="373">
        <v>11</v>
      </c>
      <c r="B17" s="326" t="s">
        <v>273</v>
      </c>
      <c r="C17" s="318"/>
      <c r="D17" s="313">
        <f>SWO!DA173</f>
        <v>10.92</v>
      </c>
      <c r="E17" s="313">
        <f>SWO!DB173</f>
        <v>1.41</v>
      </c>
      <c r="F17" s="313">
        <f>SWO!DC173</f>
        <v>15.58</v>
      </c>
      <c r="G17" s="381">
        <f>SWO!DD173</f>
        <v>0</v>
      </c>
      <c r="H17" s="381">
        <f>SWO!DE173</f>
        <v>0</v>
      </c>
      <c r="I17" s="381">
        <f>SWO!DF173</f>
        <v>0</v>
      </c>
      <c r="J17" s="381">
        <f>SWO!DG173</f>
        <v>0</v>
      </c>
      <c r="K17" s="381">
        <f>SWO!DH173</f>
        <v>0</v>
      </c>
      <c r="L17" s="381">
        <f>SWO!DI173</f>
        <v>0</v>
      </c>
      <c r="M17" s="299" t="e">
        <f t="shared" si="0"/>
        <v>#DIV/0!</v>
      </c>
      <c r="N17" s="299">
        <f t="shared" si="1"/>
        <v>142.67399267399267</v>
      </c>
    </row>
    <row r="18" spans="1:14" s="293" customFormat="1" ht="24.6" customHeight="1" x14ac:dyDescent="0.25">
      <c r="A18" s="373">
        <v>12</v>
      </c>
      <c r="B18" s="326" t="s">
        <v>274</v>
      </c>
      <c r="C18" s="318"/>
      <c r="D18" s="313">
        <f>SWO!DK173</f>
        <v>0</v>
      </c>
      <c r="E18" s="313">
        <f>SWO!DL173</f>
        <v>0</v>
      </c>
      <c r="F18" s="313">
        <f>SWO!DM173</f>
        <v>0</v>
      </c>
      <c r="G18" s="381">
        <f>SWO!DN173</f>
        <v>0</v>
      </c>
      <c r="H18" s="381">
        <f>SWO!DO173</f>
        <v>0</v>
      </c>
      <c r="I18" s="381">
        <f>SWO!DP173</f>
        <v>0</v>
      </c>
      <c r="J18" s="381">
        <f>SWO!DQ173</f>
        <v>0</v>
      </c>
      <c r="K18" s="381">
        <f>SWO!DR173</f>
        <v>0</v>
      </c>
      <c r="L18" s="381">
        <f>SWO!DS173</f>
        <v>0</v>
      </c>
      <c r="M18" s="299" t="e">
        <f t="shared" si="0"/>
        <v>#DIV/0!</v>
      </c>
      <c r="N18" s="299" t="e">
        <f t="shared" si="1"/>
        <v>#DIV/0!</v>
      </c>
    </row>
    <row r="19" spans="1:14" s="293" customFormat="1" ht="24.6" customHeight="1" x14ac:dyDescent="0.25">
      <c r="A19" s="373">
        <v>13</v>
      </c>
      <c r="B19" s="326" t="s">
        <v>275</v>
      </c>
      <c r="C19" s="318"/>
      <c r="D19" s="313">
        <f>SWO!DU173</f>
        <v>24.26</v>
      </c>
      <c r="E19" s="313">
        <f>SWO!DV173</f>
        <v>2.6</v>
      </c>
      <c r="F19" s="313">
        <f>SWO!DW173</f>
        <v>24.26</v>
      </c>
      <c r="G19" s="381">
        <f>SWO!DX173</f>
        <v>0</v>
      </c>
      <c r="H19" s="381">
        <f>SWO!DY173</f>
        <v>0</v>
      </c>
      <c r="I19" s="381">
        <f>SWO!DZ173</f>
        <v>0</v>
      </c>
      <c r="J19" s="381">
        <f>SWO!EA173</f>
        <v>0</v>
      </c>
      <c r="K19" s="381">
        <f>SWO!EB173</f>
        <v>0</v>
      </c>
      <c r="L19" s="381">
        <f>SWO!EC173</f>
        <v>0</v>
      </c>
      <c r="M19" s="299" t="e">
        <f t="shared" si="0"/>
        <v>#DIV/0!</v>
      </c>
      <c r="N19" s="299">
        <f t="shared" si="1"/>
        <v>100</v>
      </c>
    </row>
    <row r="20" spans="1:14" s="293" customFormat="1" ht="24.6" customHeight="1" x14ac:dyDescent="0.25">
      <c r="A20" s="373">
        <v>14</v>
      </c>
      <c r="B20" s="326" t="s">
        <v>276</v>
      </c>
      <c r="C20" s="318"/>
      <c r="D20" s="313">
        <f>SWO!EE173</f>
        <v>15.37</v>
      </c>
      <c r="E20" s="313">
        <f>SWO!EF173</f>
        <v>0</v>
      </c>
      <c r="F20" s="313">
        <f>SWO!EG173</f>
        <v>15.37</v>
      </c>
      <c r="G20" s="381">
        <f>SWO!EH173</f>
        <v>0</v>
      </c>
      <c r="H20" s="381">
        <f>SWO!EI173</f>
        <v>0</v>
      </c>
      <c r="I20" s="381">
        <f>SWO!EJ173</f>
        <v>0</v>
      </c>
      <c r="J20" s="381">
        <f>SWO!EK173</f>
        <v>0</v>
      </c>
      <c r="K20" s="381">
        <f>SWO!EL173</f>
        <v>0</v>
      </c>
      <c r="L20" s="381">
        <f>SWO!EM173</f>
        <v>0</v>
      </c>
      <c r="M20" s="299" t="e">
        <f t="shared" si="0"/>
        <v>#DIV/0!</v>
      </c>
      <c r="N20" s="299">
        <f t="shared" si="1"/>
        <v>100</v>
      </c>
    </row>
    <row r="21" spans="1:14" s="293" customFormat="1" ht="24.6" customHeight="1" x14ac:dyDescent="0.25">
      <c r="A21" s="373">
        <v>15</v>
      </c>
      <c r="B21" s="326" t="s">
        <v>277</v>
      </c>
      <c r="C21" s="318"/>
      <c r="D21" s="313">
        <f>SWO!EO173</f>
        <v>19</v>
      </c>
      <c r="E21" s="313">
        <f>SWO!EP173</f>
        <v>0.54</v>
      </c>
      <c r="F21" s="313">
        <f>SWO!EQ173</f>
        <v>20.02</v>
      </c>
      <c r="G21" s="381">
        <f>SWO!ER173</f>
        <v>0</v>
      </c>
      <c r="H21" s="381">
        <f>SWO!ES173</f>
        <v>0</v>
      </c>
      <c r="I21" s="381">
        <f>SWO!ET173</f>
        <v>0</v>
      </c>
      <c r="J21" s="381">
        <f>SWO!EU173</f>
        <v>0</v>
      </c>
      <c r="K21" s="381">
        <f>SWO!EV173</f>
        <v>0</v>
      </c>
      <c r="L21" s="381">
        <f>SWO!EW173</f>
        <v>0</v>
      </c>
      <c r="M21" s="299" t="e">
        <f t="shared" si="0"/>
        <v>#DIV/0!</v>
      </c>
      <c r="N21" s="299">
        <f t="shared" si="1"/>
        <v>105.36842105263158</v>
      </c>
    </row>
    <row r="22" spans="1:14" s="293" customFormat="1" ht="24.6" customHeight="1" x14ac:dyDescent="0.25">
      <c r="A22" s="373">
        <v>16</v>
      </c>
      <c r="B22" s="326" t="s">
        <v>278</v>
      </c>
      <c r="C22" s="318"/>
      <c r="D22" s="313">
        <f>SWO!EY173</f>
        <v>29.5</v>
      </c>
      <c r="E22" s="313">
        <f>SWO!EZ173</f>
        <v>1.01</v>
      </c>
      <c r="F22" s="313">
        <f>SWO!FA173</f>
        <v>29.13</v>
      </c>
      <c r="G22" s="381">
        <f>SWO!FB173</f>
        <v>0</v>
      </c>
      <c r="H22" s="381">
        <f>SWO!FC173</f>
        <v>0</v>
      </c>
      <c r="I22" s="381">
        <f>SWO!FD173</f>
        <v>0</v>
      </c>
      <c r="J22" s="381">
        <f>SWO!FE173</f>
        <v>0</v>
      </c>
      <c r="K22" s="381">
        <f>SWO!FF173</f>
        <v>0</v>
      </c>
      <c r="L22" s="381">
        <f>SWO!FG173</f>
        <v>0</v>
      </c>
      <c r="M22" s="299" t="e">
        <f t="shared" si="0"/>
        <v>#DIV/0!</v>
      </c>
      <c r="N22" s="299">
        <f t="shared" si="1"/>
        <v>98.745762711864401</v>
      </c>
    </row>
    <row r="23" spans="1:14" s="293" customFormat="1" ht="24.6" customHeight="1" x14ac:dyDescent="0.25">
      <c r="A23" s="373">
        <v>17</v>
      </c>
      <c r="B23" s="326" t="s">
        <v>279</v>
      </c>
      <c r="C23" s="318"/>
      <c r="D23" s="313">
        <f>SWO!FI173</f>
        <v>23</v>
      </c>
      <c r="E23" s="313">
        <f>SWO!FJ173</f>
        <v>2.29</v>
      </c>
      <c r="F23" s="313">
        <f>SWO!FK173</f>
        <v>24.22</v>
      </c>
      <c r="G23" s="381">
        <f>SWO!FL173</f>
        <v>0</v>
      </c>
      <c r="H23" s="381">
        <f>SWO!FM173</f>
        <v>0</v>
      </c>
      <c r="I23" s="381">
        <f>SWO!FN173</f>
        <v>0</v>
      </c>
      <c r="J23" s="381">
        <f>SWO!FO173</f>
        <v>0</v>
      </c>
      <c r="K23" s="381">
        <f>SWO!FP173</f>
        <v>0</v>
      </c>
      <c r="L23" s="381">
        <f>SWO!FQ173</f>
        <v>0</v>
      </c>
      <c r="M23" s="299" t="e">
        <f t="shared" si="0"/>
        <v>#DIV/0!</v>
      </c>
      <c r="N23" s="299">
        <f t="shared" si="1"/>
        <v>105.30434782608695</v>
      </c>
    </row>
    <row r="24" spans="1:14" s="293" customFormat="1" ht="24.6" customHeight="1" x14ac:dyDescent="0.25">
      <c r="A24" s="373">
        <v>18</v>
      </c>
      <c r="B24" s="326" t="s">
        <v>280</v>
      </c>
      <c r="C24" s="318"/>
      <c r="D24" s="313">
        <f>SWO!FS173</f>
        <v>0</v>
      </c>
      <c r="E24" s="313">
        <f>SWO!FT173</f>
        <v>0</v>
      </c>
      <c r="F24" s="313">
        <f>SWO!FU173</f>
        <v>0</v>
      </c>
      <c r="G24" s="381">
        <f>SWO!FV173</f>
        <v>0</v>
      </c>
      <c r="H24" s="381">
        <f>SWO!FW173</f>
        <v>0</v>
      </c>
      <c r="I24" s="381">
        <f>SWO!FX173</f>
        <v>0</v>
      </c>
      <c r="J24" s="381">
        <f>SWO!FY173</f>
        <v>0</v>
      </c>
      <c r="K24" s="381">
        <f>SWO!FZ173</f>
        <v>0</v>
      </c>
      <c r="L24" s="381">
        <f>SWO!GA173</f>
        <v>0</v>
      </c>
      <c r="M24" s="299" t="e">
        <f t="shared" si="0"/>
        <v>#DIV/0!</v>
      </c>
      <c r="N24" s="299" t="e">
        <f t="shared" si="1"/>
        <v>#DIV/0!</v>
      </c>
    </row>
    <row r="25" spans="1:14" s="293" customFormat="1" ht="24.6" customHeight="1" x14ac:dyDescent="0.25">
      <c r="A25" s="373">
        <v>19</v>
      </c>
      <c r="B25" s="326" t="s">
        <v>281</v>
      </c>
      <c r="C25" s="318"/>
      <c r="D25" s="313">
        <f>SWO!GC173</f>
        <v>42</v>
      </c>
      <c r="E25" s="313">
        <f>SWO!GD173</f>
        <v>1.45</v>
      </c>
      <c r="F25" s="313">
        <f>SWO!GE173</f>
        <v>42</v>
      </c>
      <c r="G25" s="381">
        <f>SWO!GF173</f>
        <v>0</v>
      </c>
      <c r="H25" s="381">
        <f>SWO!GG173</f>
        <v>0</v>
      </c>
      <c r="I25" s="381">
        <f>SWO!GH173</f>
        <v>0</v>
      </c>
      <c r="J25" s="381">
        <f>SWO!GI173</f>
        <v>0</v>
      </c>
      <c r="K25" s="381">
        <f>SWO!GJ173</f>
        <v>0</v>
      </c>
      <c r="L25" s="381">
        <f>SWO!GK173</f>
        <v>0</v>
      </c>
      <c r="M25" s="299" t="e">
        <f t="shared" si="0"/>
        <v>#DIV/0!</v>
      </c>
      <c r="N25" s="299">
        <f t="shared" si="1"/>
        <v>100</v>
      </c>
    </row>
    <row r="26" spans="1:14" s="294" customFormat="1" ht="24.6" customHeight="1" x14ac:dyDescent="0.25">
      <c r="A26" s="374">
        <v>20</v>
      </c>
      <c r="B26" s="327" t="s">
        <v>282</v>
      </c>
      <c r="C26" s="319"/>
      <c r="D26" s="313">
        <f>SWO!GM173</f>
        <v>6</v>
      </c>
      <c r="E26" s="313">
        <f>SWO!GN173</f>
        <v>1.63</v>
      </c>
      <c r="F26" s="313">
        <f>SWO!GO173</f>
        <v>17.22</v>
      </c>
      <c r="G26" s="381">
        <f>SWO!GP173</f>
        <v>0</v>
      </c>
      <c r="H26" s="381">
        <f>SWO!GQ173</f>
        <v>0</v>
      </c>
      <c r="I26" s="381">
        <f>SWO!GR173</f>
        <v>0</v>
      </c>
      <c r="J26" s="381">
        <f>SWO!GS173</f>
        <v>0</v>
      </c>
      <c r="K26" s="381">
        <f>SWO!GT173</f>
        <v>0</v>
      </c>
      <c r="L26" s="381">
        <f>SWO!GU173</f>
        <v>0</v>
      </c>
      <c r="M26" s="299" t="e">
        <f t="shared" si="0"/>
        <v>#DIV/0!</v>
      </c>
      <c r="N26" s="299">
        <f t="shared" si="1"/>
        <v>286.99999999999994</v>
      </c>
    </row>
    <row r="27" spans="1:14" s="294" customFormat="1" ht="24.6" customHeight="1" x14ac:dyDescent="0.25">
      <c r="A27" s="374">
        <v>21</v>
      </c>
      <c r="B27" s="327" t="s">
        <v>283</v>
      </c>
      <c r="C27" s="318"/>
      <c r="D27" s="313">
        <f>SWO!GW173</f>
        <v>0</v>
      </c>
      <c r="E27" s="313">
        <f>SWO!GX173</f>
        <v>0</v>
      </c>
      <c r="F27" s="313">
        <f>SWO!GY173</f>
        <v>0</v>
      </c>
      <c r="G27" s="381">
        <f>SWO!GZ173</f>
        <v>0</v>
      </c>
      <c r="H27" s="381">
        <f>SWO!HA173</f>
        <v>0</v>
      </c>
      <c r="I27" s="381">
        <f>SWO!HB173</f>
        <v>0</v>
      </c>
      <c r="J27" s="381">
        <f>SWO!HC173</f>
        <v>0</v>
      </c>
      <c r="K27" s="381">
        <f>SWO!HD173</f>
        <v>0</v>
      </c>
      <c r="L27" s="381">
        <f>SWO!HE173</f>
        <v>0</v>
      </c>
      <c r="M27" s="299" t="e">
        <f t="shared" si="0"/>
        <v>#DIV/0!</v>
      </c>
      <c r="N27" s="299" t="e">
        <f t="shared" si="1"/>
        <v>#DIV/0!</v>
      </c>
    </row>
    <row r="28" spans="1:14" s="294" customFormat="1" ht="24.6" customHeight="1" x14ac:dyDescent="0.25">
      <c r="A28" s="374">
        <v>22</v>
      </c>
      <c r="B28" s="327" t="s">
        <v>284</v>
      </c>
      <c r="C28" s="319"/>
      <c r="D28" s="313">
        <f>SWO!HG173</f>
        <v>12.9</v>
      </c>
      <c r="E28" s="313">
        <f>SWO!HH173</f>
        <v>1.41</v>
      </c>
      <c r="F28" s="313">
        <f>SWO!HI173</f>
        <v>13.63</v>
      </c>
      <c r="G28" s="381">
        <f>SWO!HJ173</f>
        <v>0</v>
      </c>
      <c r="H28" s="381">
        <f>SWO!HK173</f>
        <v>0</v>
      </c>
      <c r="I28" s="381">
        <f>SWO!HL173</f>
        <v>0</v>
      </c>
      <c r="J28" s="381">
        <f>SWO!HM173</f>
        <v>0</v>
      </c>
      <c r="K28" s="381">
        <f>SWO!HN173</f>
        <v>0</v>
      </c>
      <c r="L28" s="381">
        <f>SWO!HO173</f>
        <v>0</v>
      </c>
      <c r="M28" s="299" t="e">
        <f t="shared" si="0"/>
        <v>#DIV/0!</v>
      </c>
      <c r="N28" s="299">
        <f t="shared" si="1"/>
        <v>105.65891472868216</v>
      </c>
    </row>
    <row r="29" spans="1:14" s="294" customFormat="1" ht="24.6" customHeight="1" x14ac:dyDescent="0.25">
      <c r="A29" s="374">
        <v>23</v>
      </c>
      <c r="B29" s="327" t="s">
        <v>285</v>
      </c>
      <c r="C29" s="319"/>
      <c r="D29" s="313">
        <f>SWO!HQ173</f>
        <v>0</v>
      </c>
      <c r="E29" s="313">
        <f>SWO!HR173</f>
        <v>0</v>
      </c>
      <c r="F29" s="313">
        <f>SWO!HS173</f>
        <v>0</v>
      </c>
      <c r="G29" s="381">
        <f>SWO!HT173</f>
        <v>0</v>
      </c>
      <c r="H29" s="381">
        <f>SWO!HU173</f>
        <v>0</v>
      </c>
      <c r="I29" s="381">
        <f>SWO!HV173</f>
        <v>0</v>
      </c>
      <c r="J29" s="381">
        <f>SWO!HW173</f>
        <v>0</v>
      </c>
      <c r="K29" s="381">
        <f>SWO!HX173</f>
        <v>0</v>
      </c>
      <c r="L29" s="381">
        <f>SWO!HY173</f>
        <v>0</v>
      </c>
      <c r="M29" s="299" t="e">
        <f t="shared" si="0"/>
        <v>#DIV/0!</v>
      </c>
      <c r="N29" s="299" t="e">
        <f t="shared" si="1"/>
        <v>#DIV/0!</v>
      </c>
    </row>
    <row r="30" spans="1:14" s="294" customFormat="1" ht="24.6" customHeight="1" x14ac:dyDescent="0.25">
      <c r="A30" s="375">
        <v>24</v>
      </c>
      <c r="B30" s="328" t="s">
        <v>286</v>
      </c>
      <c r="C30" s="319"/>
      <c r="D30" s="313">
        <f>SWO!IA173</f>
        <v>0</v>
      </c>
      <c r="E30" s="313">
        <f>SWO!IB173</f>
        <v>0</v>
      </c>
      <c r="F30" s="313">
        <f>SWO!IC173</f>
        <v>0</v>
      </c>
      <c r="G30" s="381">
        <f>SWO!ID173</f>
        <v>0</v>
      </c>
      <c r="H30" s="381">
        <f>SWO!IE173</f>
        <v>0</v>
      </c>
      <c r="I30" s="381">
        <f>SWO!IF173</f>
        <v>0</v>
      </c>
      <c r="J30" s="381">
        <f>SWO!IG173</f>
        <v>0</v>
      </c>
      <c r="K30" s="381">
        <f>SWO!IH173</f>
        <v>0</v>
      </c>
      <c r="L30" s="381">
        <f>SWO!II173</f>
        <v>0</v>
      </c>
      <c r="M30" s="299" t="e">
        <f t="shared" si="0"/>
        <v>#DIV/0!</v>
      </c>
      <c r="N30" s="299" t="e">
        <f t="shared" si="1"/>
        <v>#DIV/0!</v>
      </c>
    </row>
    <row r="31" spans="1:14" s="294" customFormat="1" ht="24.6" customHeight="1" x14ac:dyDescent="0.25">
      <c r="A31" s="374">
        <v>25</v>
      </c>
      <c r="B31" s="327" t="s">
        <v>287</v>
      </c>
      <c r="C31" s="319"/>
      <c r="D31" s="313">
        <f>SWO!IK173</f>
        <v>22.5</v>
      </c>
      <c r="E31" s="313">
        <f>SWO!IL173</f>
        <v>0.34</v>
      </c>
      <c r="F31" s="313">
        <f>SWO!IM173</f>
        <v>15.14</v>
      </c>
      <c r="G31" s="381">
        <f>SWO!IN173</f>
        <v>0</v>
      </c>
      <c r="H31" s="381">
        <f>SWO!IO173</f>
        <v>0</v>
      </c>
      <c r="I31" s="381">
        <f>SWO!IP173</f>
        <v>0</v>
      </c>
      <c r="J31" s="381">
        <f>SWO!IQ173</f>
        <v>0</v>
      </c>
      <c r="K31" s="381">
        <f>SWO!IR173</f>
        <v>0</v>
      </c>
      <c r="L31" s="381">
        <f>SWO!IS173</f>
        <v>0</v>
      </c>
      <c r="M31" s="299" t="e">
        <f t="shared" si="0"/>
        <v>#DIV/0!</v>
      </c>
      <c r="N31" s="299">
        <f t="shared" si="1"/>
        <v>67.288888888888891</v>
      </c>
    </row>
    <row r="32" spans="1:14" s="294" customFormat="1" ht="24.6" customHeight="1" x14ac:dyDescent="0.25">
      <c r="A32" s="374">
        <v>26</v>
      </c>
      <c r="B32" s="327" t="s">
        <v>288</v>
      </c>
      <c r="C32" s="319"/>
      <c r="D32" s="313">
        <f>SWO!IU173</f>
        <v>0</v>
      </c>
      <c r="E32" s="313">
        <f>SWO!IV173</f>
        <v>0</v>
      </c>
      <c r="F32" s="313">
        <f>SWO!IW173</f>
        <v>0</v>
      </c>
      <c r="G32" s="381">
        <f>SWO!IX173</f>
        <v>0</v>
      </c>
      <c r="H32" s="381">
        <f>SWO!IY173</f>
        <v>0</v>
      </c>
      <c r="I32" s="381">
        <f>SWO!IZ173</f>
        <v>0</v>
      </c>
      <c r="J32" s="381">
        <f>SWO!JA173</f>
        <v>0</v>
      </c>
      <c r="K32" s="381">
        <f>SWO!JB173</f>
        <v>0</v>
      </c>
      <c r="L32" s="381">
        <f>SWO!JC173</f>
        <v>0</v>
      </c>
      <c r="M32" s="299" t="e">
        <f t="shared" si="0"/>
        <v>#DIV/0!</v>
      </c>
      <c r="N32" s="299" t="e">
        <f t="shared" si="1"/>
        <v>#DIV/0!</v>
      </c>
    </row>
    <row r="33" spans="1:14" s="294" customFormat="1" ht="24.6" customHeight="1" x14ac:dyDescent="0.25">
      <c r="A33" s="375">
        <v>27</v>
      </c>
      <c r="B33" s="328" t="s">
        <v>289</v>
      </c>
      <c r="C33" s="319"/>
      <c r="D33" s="313">
        <f>SWO!JE173</f>
        <v>3</v>
      </c>
      <c r="E33" s="313">
        <f>SWO!JF173</f>
        <v>0.21</v>
      </c>
      <c r="F33" s="313">
        <f>SWO!JG173</f>
        <v>2.99</v>
      </c>
      <c r="G33" s="381">
        <f>SWO!JH173</f>
        <v>0</v>
      </c>
      <c r="H33" s="381">
        <f>SWO!JI173</f>
        <v>0</v>
      </c>
      <c r="I33" s="381">
        <f>SWO!JJ173</f>
        <v>0</v>
      </c>
      <c r="J33" s="381">
        <f>SWO!JK173</f>
        <v>0</v>
      </c>
      <c r="K33" s="381">
        <f>SWO!JL173</f>
        <v>0</v>
      </c>
      <c r="L33" s="381">
        <f>SWO!JM173</f>
        <v>0</v>
      </c>
      <c r="M33" s="299" t="e">
        <f t="shared" si="0"/>
        <v>#DIV/0!</v>
      </c>
      <c r="N33" s="299">
        <f t="shared" si="1"/>
        <v>99.666666666666671</v>
      </c>
    </row>
    <row r="34" spans="1:14" s="294" customFormat="1" ht="24.6" customHeight="1" x14ac:dyDescent="0.25">
      <c r="A34" s="376">
        <v>28</v>
      </c>
      <c r="B34" s="329" t="s">
        <v>290</v>
      </c>
      <c r="C34" s="319"/>
      <c r="D34" s="313">
        <f>SWO!JO173</f>
        <v>14</v>
      </c>
      <c r="E34" s="313">
        <f>SWO!JP173</f>
        <v>0</v>
      </c>
      <c r="F34" s="313">
        <f>SWO!JQ173</f>
        <v>11.78</v>
      </c>
      <c r="G34" s="381">
        <f>SWO!JR173</f>
        <v>1</v>
      </c>
      <c r="H34" s="381">
        <f>SWO!JS173</f>
        <v>1</v>
      </c>
      <c r="I34" s="381">
        <f>SWO!JT173</f>
        <v>1</v>
      </c>
      <c r="J34" s="381">
        <f>SWO!JU173</f>
        <v>1</v>
      </c>
      <c r="K34" s="381">
        <f>SWO!JV173</f>
        <v>1</v>
      </c>
      <c r="L34" s="381">
        <f>SWO!JW173</f>
        <v>1</v>
      </c>
      <c r="M34" s="299" t="e">
        <f t="shared" si="0"/>
        <v>#DIV/0!</v>
      </c>
      <c r="N34" s="299">
        <f t="shared" si="1"/>
        <v>84.142857142857139</v>
      </c>
    </row>
    <row r="35" spans="1:14" s="294" customFormat="1" ht="24.6" customHeight="1" x14ac:dyDescent="0.25">
      <c r="A35" s="375">
        <v>29</v>
      </c>
      <c r="B35" s="328" t="s">
        <v>291</v>
      </c>
      <c r="C35" s="318"/>
      <c r="D35" s="313">
        <f>SWO!JY173</f>
        <v>8.7200000000000006</v>
      </c>
      <c r="E35" s="313">
        <f>SWO!JZ173</f>
        <v>0</v>
      </c>
      <c r="F35" s="313">
        <f>SWO!KA173</f>
        <v>8.7200000000000006</v>
      </c>
      <c r="G35" s="381">
        <f>SWO!KB173</f>
        <v>0</v>
      </c>
      <c r="H35" s="381">
        <f>SWO!KC173</f>
        <v>2</v>
      </c>
      <c r="I35" s="381">
        <f>SWO!KD173</f>
        <v>2</v>
      </c>
      <c r="J35" s="381">
        <f>SWO!KE173</f>
        <v>0</v>
      </c>
      <c r="K35" s="381">
        <f>SWO!KF173</f>
        <v>2</v>
      </c>
      <c r="L35" s="381">
        <f>SWO!KG173</f>
        <v>2</v>
      </c>
      <c r="M35" s="299" t="e">
        <f t="shared" si="0"/>
        <v>#DIV/0!</v>
      </c>
      <c r="N35" s="299">
        <f t="shared" si="1"/>
        <v>100</v>
      </c>
    </row>
    <row r="36" spans="1:14" s="294" customFormat="1" ht="24.6" customHeight="1" x14ac:dyDescent="0.25">
      <c r="A36" s="375">
        <v>30</v>
      </c>
      <c r="B36" s="328" t="s">
        <v>292</v>
      </c>
      <c r="C36" s="319"/>
      <c r="D36" s="313">
        <f>SWO!KI173</f>
        <v>0</v>
      </c>
      <c r="E36" s="313">
        <f>SWO!KJ173</f>
        <v>0</v>
      </c>
      <c r="F36" s="313">
        <f>SWO!KK173</f>
        <v>0</v>
      </c>
      <c r="G36" s="381">
        <f>SWO!KL173</f>
        <v>0</v>
      </c>
      <c r="H36" s="381">
        <f>SWO!KM173</f>
        <v>0</v>
      </c>
      <c r="I36" s="381">
        <f>SWO!KN173</f>
        <v>0</v>
      </c>
      <c r="J36" s="381">
        <f>SWO!KO173</f>
        <v>0</v>
      </c>
      <c r="K36" s="381">
        <f>SWO!KP173</f>
        <v>0</v>
      </c>
      <c r="L36" s="381">
        <f>SWO!KQ173</f>
        <v>0</v>
      </c>
      <c r="M36" s="299" t="e">
        <f t="shared" si="0"/>
        <v>#DIV/0!</v>
      </c>
      <c r="N36" s="299" t="e">
        <f t="shared" si="1"/>
        <v>#DIV/0!</v>
      </c>
    </row>
    <row r="37" spans="1:14" s="294" customFormat="1" ht="24.6" customHeight="1" x14ac:dyDescent="0.25">
      <c r="A37" s="374">
        <v>31</v>
      </c>
      <c r="B37" s="327" t="s">
        <v>293</v>
      </c>
      <c r="C37" s="319"/>
      <c r="D37" s="313">
        <f>SWO!KS173</f>
        <v>3</v>
      </c>
      <c r="E37" s="313">
        <f>SWO!KT173</f>
        <v>0.48</v>
      </c>
      <c r="F37" s="313">
        <f>SWO!KU173</f>
        <v>0.48</v>
      </c>
      <c r="G37" s="381">
        <f>SWO!KV173</f>
        <v>0</v>
      </c>
      <c r="H37" s="381">
        <f>SWO!KW173</f>
        <v>6</v>
      </c>
      <c r="I37" s="381">
        <f>SWO!KX173</f>
        <v>65</v>
      </c>
      <c r="J37" s="381">
        <f>SWO!KY173</f>
        <v>0</v>
      </c>
      <c r="K37" s="381">
        <f>SWO!KZ173</f>
        <v>65</v>
      </c>
      <c r="L37" s="381">
        <f>SWO!LA173</f>
        <v>65</v>
      </c>
      <c r="M37" s="299" t="e">
        <f t="shared" si="0"/>
        <v>#DIV/0!</v>
      </c>
      <c r="N37" s="299">
        <f t="shared" si="1"/>
        <v>16</v>
      </c>
    </row>
    <row r="38" spans="1:14" s="294" customFormat="1" ht="24.6" customHeight="1" x14ac:dyDescent="0.25">
      <c r="A38" s="375">
        <v>32</v>
      </c>
      <c r="B38" s="328" t="s">
        <v>294</v>
      </c>
      <c r="C38" s="319"/>
      <c r="D38" s="313">
        <f>SWO!LC173</f>
        <v>2</v>
      </c>
      <c r="E38" s="313">
        <f>SWO!LD173</f>
        <v>0.26</v>
      </c>
      <c r="F38" s="313">
        <f>SWO!LE173</f>
        <v>0.66</v>
      </c>
      <c r="G38" s="381">
        <f>SWO!LF173</f>
        <v>1</v>
      </c>
      <c r="H38" s="381">
        <f>SWO!LG173</f>
        <v>0</v>
      </c>
      <c r="I38" s="381">
        <f>SWO!LH173</f>
        <v>1</v>
      </c>
      <c r="J38" s="381">
        <f>SWO!LI173</f>
        <v>0</v>
      </c>
      <c r="K38" s="381">
        <f>SWO!LJ173</f>
        <v>0</v>
      </c>
      <c r="L38" s="381">
        <f>SWO!LK173</f>
        <v>0</v>
      </c>
      <c r="M38" s="299" t="e">
        <f t="shared" si="0"/>
        <v>#DIV/0!</v>
      </c>
      <c r="N38" s="299">
        <f t="shared" si="1"/>
        <v>33</v>
      </c>
    </row>
    <row r="39" spans="1:14" s="294" customFormat="1" ht="24.6" customHeight="1" thickBot="1" x14ac:dyDescent="0.3">
      <c r="A39" s="377">
        <v>33</v>
      </c>
      <c r="B39" s="330" t="s">
        <v>295</v>
      </c>
      <c r="C39" s="320"/>
      <c r="D39" s="313">
        <f>SWO!LM173</f>
        <v>0</v>
      </c>
      <c r="E39" s="313">
        <f>SWO!LN173</f>
        <v>0</v>
      </c>
      <c r="F39" s="313">
        <f>SWO!LO173</f>
        <v>0</v>
      </c>
      <c r="G39" s="381">
        <f>SWO!LP173</f>
        <v>0</v>
      </c>
      <c r="H39" s="381">
        <f>SWO!LQ173</f>
        <v>0</v>
      </c>
      <c r="I39" s="381">
        <f>SWO!LR173</f>
        <v>0</v>
      </c>
      <c r="J39" s="381">
        <f>SWO!LS173</f>
        <v>0</v>
      </c>
      <c r="K39" s="381">
        <f>SWO!LT173</f>
        <v>0</v>
      </c>
      <c r="L39" s="381">
        <f>SWO!LU173</f>
        <v>0</v>
      </c>
      <c r="M39" s="302" t="e">
        <f t="shared" si="0"/>
        <v>#DIV/0!</v>
      </c>
      <c r="N39" s="302" t="e">
        <f t="shared" si="1"/>
        <v>#DIV/0!</v>
      </c>
    </row>
    <row r="40" spans="1:14" s="294" customFormat="1" ht="24.6" customHeight="1" thickBot="1" x14ac:dyDescent="0.3">
      <c r="A40" s="1738" t="s">
        <v>310</v>
      </c>
      <c r="B40" s="1739"/>
      <c r="C40" s="321">
        <f>SUM(C7:C39)</f>
        <v>0</v>
      </c>
      <c r="D40" s="303">
        <f t="shared" ref="D40:L40" si="2">SUM(D7:D39)</f>
        <v>453.56999999999994</v>
      </c>
      <c r="E40" s="303">
        <f t="shared" si="2"/>
        <v>33.479999999999997</v>
      </c>
      <c r="F40" s="303">
        <f t="shared" si="2"/>
        <v>453.01000000000005</v>
      </c>
      <c r="G40" s="382">
        <f t="shared" si="2"/>
        <v>7</v>
      </c>
      <c r="H40" s="382">
        <f t="shared" si="2"/>
        <v>14</v>
      </c>
      <c r="I40" s="382">
        <f t="shared" si="2"/>
        <v>74</v>
      </c>
      <c r="J40" s="382">
        <f t="shared" si="2"/>
        <v>1</v>
      </c>
      <c r="K40" s="382">
        <f t="shared" si="2"/>
        <v>73</v>
      </c>
      <c r="L40" s="382">
        <f t="shared" si="2"/>
        <v>68</v>
      </c>
      <c r="M40" s="305" t="e">
        <f t="shared" si="0"/>
        <v>#DIV/0!</v>
      </c>
      <c r="N40" s="306">
        <f t="shared" si="1"/>
        <v>99.876535044204886</v>
      </c>
    </row>
    <row r="41" spans="1:14" ht="22.5" x14ac:dyDescent="0.25">
      <c r="A41" s="1740" t="s">
        <v>309</v>
      </c>
      <c r="B41" s="1741"/>
      <c r="C41" s="322"/>
      <c r="D41" s="331">
        <f>SWO!MQ173</f>
        <v>0</v>
      </c>
      <c r="E41" s="331">
        <f>SWO!MR173</f>
        <v>0</v>
      </c>
      <c r="F41" s="331">
        <f>SWO!MS173</f>
        <v>0</v>
      </c>
      <c r="G41" s="383">
        <f>SWO!MT173</f>
        <v>0</v>
      </c>
      <c r="H41" s="383">
        <f>SWO!MU173</f>
        <v>0</v>
      </c>
      <c r="I41" s="383">
        <f>SWO!MV173</f>
        <v>0</v>
      </c>
      <c r="J41" s="383">
        <f>SWO!MW173</f>
        <v>0</v>
      </c>
      <c r="K41" s="383">
        <f>SWO!MX173</f>
        <v>0</v>
      </c>
      <c r="L41" s="383">
        <f>SWO!MY173</f>
        <v>0</v>
      </c>
      <c r="M41" s="308" t="e">
        <f t="shared" si="0"/>
        <v>#DIV/0!</v>
      </c>
      <c r="N41" s="308" t="e">
        <f t="shared" si="1"/>
        <v>#DIV/0!</v>
      </c>
    </row>
    <row r="42" spans="1:14" ht="23.25" thickBot="1" x14ac:dyDescent="0.3">
      <c r="A42" s="1742" t="s">
        <v>311</v>
      </c>
      <c r="B42" s="1743"/>
      <c r="C42" s="323"/>
      <c r="D42" s="316">
        <v>0</v>
      </c>
      <c r="E42" s="316">
        <v>0</v>
      </c>
      <c r="F42" s="316">
        <v>0</v>
      </c>
      <c r="G42" s="392">
        <v>0</v>
      </c>
      <c r="H42" s="392">
        <v>0</v>
      </c>
      <c r="I42" s="392">
        <v>0</v>
      </c>
      <c r="J42" s="392">
        <v>0</v>
      </c>
      <c r="K42" s="392">
        <v>0</v>
      </c>
      <c r="L42" s="392">
        <v>0</v>
      </c>
      <c r="M42" s="302" t="e">
        <f t="shared" si="0"/>
        <v>#DIV/0!</v>
      </c>
      <c r="N42" s="302" t="e">
        <f t="shared" si="1"/>
        <v>#DIV/0!</v>
      </c>
    </row>
    <row r="43" spans="1:14" ht="23.25" thickBot="1" x14ac:dyDescent="0.3">
      <c r="A43" s="1744" t="s">
        <v>310</v>
      </c>
      <c r="B43" s="1745"/>
      <c r="C43" s="324">
        <f t="shared" ref="C43:L43" si="3">C40+C41+C42</f>
        <v>0</v>
      </c>
      <c r="D43" s="310">
        <f t="shared" si="3"/>
        <v>453.56999999999994</v>
      </c>
      <c r="E43" s="310">
        <f t="shared" si="3"/>
        <v>33.479999999999997</v>
      </c>
      <c r="F43" s="310">
        <f t="shared" si="3"/>
        <v>453.01000000000005</v>
      </c>
      <c r="G43" s="385">
        <f t="shared" si="3"/>
        <v>7</v>
      </c>
      <c r="H43" s="385">
        <f t="shared" si="3"/>
        <v>14</v>
      </c>
      <c r="I43" s="385">
        <f t="shared" si="3"/>
        <v>74</v>
      </c>
      <c r="J43" s="385">
        <f t="shared" si="3"/>
        <v>1</v>
      </c>
      <c r="K43" s="385">
        <f t="shared" si="3"/>
        <v>73</v>
      </c>
      <c r="L43" s="385">
        <f t="shared" si="3"/>
        <v>68</v>
      </c>
      <c r="M43" s="305" t="e">
        <f t="shared" si="0"/>
        <v>#DIV/0!</v>
      </c>
      <c r="N43" s="306">
        <f t="shared" si="1"/>
        <v>99.876535044204886</v>
      </c>
    </row>
  </sheetData>
  <sheetProtection formatColumns="0"/>
  <mergeCells count="21">
    <mergeCell ref="N4:N5"/>
    <mergeCell ref="A40:B40"/>
    <mergeCell ref="A41:B41"/>
    <mergeCell ref="A42:B42"/>
    <mergeCell ref="A43:B43"/>
    <mergeCell ref="G4:G5"/>
    <mergeCell ref="H4:I4"/>
    <mergeCell ref="J4:J5"/>
    <mergeCell ref="K4:K5"/>
    <mergeCell ref="L4:L5"/>
    <mergeCell ref="M4:M5"/>
    <mergeCell ref="A4:A5"/>
    <mergeCell ref="B4:B5"/>
    <mergeCell ref="C4:C5"/>
    <mergeCell ref="D4:D5"/>
    <mergeCell ref="E4:F4"/>
    <mergeCell ref="A1:N1"/>
    <mergeCell ref="A2:N2"/>
    <mergeCell ref="A3:B3"/>
    <mergeCell ref="C3:L3"/>
    <mergeCell ref="M3:N3"/>
  </mergeCells>
  <pageMargins left="0.49" right="0.28000000000000003" top="0.4" bottom="0.25" header="0.25" footer="0.21"/>
  <pageSetup paperSize="9" scale="65" orientation="portrait" r:id="rId1"/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100</vt:i4>
      </vt:variant>
    </vt:vector>
  </HeadingPairs>
  <TitlesOfParts>
    <vt:vector size="197" baseType="lpstr">
      <vt:lpstr>SWO</vt:lpstr>
      <vt:lpstr>Sheet1</vt:lpstr>
      <vt:lpstr>P1617</vt:lpstr>
      <vt:lpstr>NP1617</vt:lpstr>
      <vt:lpstr>Summary-p</vt:lpstr>
      <vt:lpstr>Summary-p (2)</vt:lpstr>
      <vt:lpstr>P-2</vt:lpstr>
      <vt:lpstr>P-2B</vt:lpstr>
      <vt:lpstr>P-3</vt:lpstr>
      <vt:lpstr>P-4</vt:lpstr>
      <vt:lpstr>P-5</vt:lpstr>
      <vt:lpstr>P-6</vt:lpstr>
      <vt:lpstr>P-6.1</vt:lpstr>
      <vt:lpstr>P-7</vt:lpstr>
      <vt:lpstr>P-8</vt:lpstr>
      <vt:lpstr>P-10</vt:lpstr>
      <vt:lpstr>P-11</vt:lpstr>
      <vt:lpstr>P-12</vt:lpstr>
      <vt:lpstr>P-13</vt:lpstr>
      <vt:lpstr>P-14</vt:lpstr>
      <vt:lpstr>P-15</vt:lpstr>
      <vt:lpstr>P-16</vt:lpstr>
      <vt:lpstr>P-17</vt:lpstr>
      <vt:lpstr>P-17A</vt:lpstr>
      <vt:lpstr>P-19</vt:lpstr>
      <vt:lpstr>P-20</vt:lpstr>
      <vt:lpstr>P-21</vt:lpstr>
      <vt:lpstr>P-22</vt:lpstr>
      <vt:lpstr>P-24</vt:lpstr>
      <vt:lpstr>P-24A</vt:lpstr>
      <vt:lpstr>P-27</vt:lpstr>
      <vt:lpstr>P-28</vt:lpstr>
      <vt:lpstr>P-29</vt:lpstr>
      <vt:lpstr>P-30</vt:lpstr>
      <vt:lpstr>P-35(239)</vt:lpstr>
      <vt:lpstr>P-356</vt:lpstr>
      <vt:lpstr>P-353</vt:lpstr>
      <vt:lpstr>P-355</vt:lpstr>
      <vt:lpstr>P-354</vt:lpstr>
      <vt:lpstr>P-31</vt:lpstr>
      <vt:lpstr>P-31A</vt:lpstr>
      <vt:lpstr>P-32</vt:lpstr>
      <vt:lpstr>P-32A</vt:lpstr>
      <vt:lpstr>P-32C</vt:lpstr>
      <vt:lpstr>P-32B</vt:lpstr>
      <vt:lpstr>P-33</vt:lpstr>
      <vt:lpstr>P-35A</vt:lpstr>
      <vt:lpstr>P-HS</vt:lpstr>
      <vt:lpstr>P-36</vt:lpstr>
      <vt:lpstr>P-36A</vt:lpstr>
      <vt:lpstr>P-38</vt:lpstr>
      <vt:lpstr>P-39</vt:lpstr>
      <vt:lpstr>P-40</vt:lpstr>
      <vt:lpstr>P-40A</vt:lpstr>
      <vt:lpstr>P-41</vt:lpstr>
      <vt:lpstr>P-42</vt:lpstr>
      <vt:lpstr>P-42A</vt:lpstr>
      <vt:lpstr>P-43</vt:lpstr>
      <vt:lpstr>P-43A</vt:lpstr>
      <vt:lpstr>P-44</vt:lpstr>
      <vt:lpstr>P-44A</vt:lpstr>
      <vt:lpstr>P-47</vt:lpstr>
      <vt:lpstr>P-49A</vt:lpstr>
      <vt:lpstr>P-50</vt:lpstr>
      <vt:lpstr>P-51</vt:lpstr>
      <vt:lpstr>P-52</vt:lpstr>
      <vt:lpstr>total51+52</vt:lpstr>
      <vt:lpstr>P-54</vt:lpstr>
      <vt:lpstr>P-55</vt:lpstr>
      <vt:lpstr>P-57</vt:lpstr>
      <vt:lpstr>P-58</vt:lpstr>
      <vt:lpstr>P-60</vt:lpstr>
      <vt:lpstr>P-60A</vt:lpstr>
      <vt:lpstr>P-61</vt:lpstr>
      <vt:lpstr>P-62</vt:lpstr>
      <vt:lpstr>P-63</vt:lpstr>
      <vt:lpstr>P-65</vt:lpstr>
      <vt:lpstr>P-66</vt:lpstr>
      <vt:lpstr>P-68</vt:lpstr>
      <vt:lpstr>P-69</vt:lpstr>
      <vt:lpstr>P-70</vt:lpstr>
      <vt:lpstr>P-71</vt:lpstr>
      <vt:lpstr>P-72</vt:lpstr>
      <vt:lpstr>P-73</vt:lpstr>
      <vt:lpstr>P-74</vt:lpstr>
      <vt:lpstr>P-75</vt:lpstr>
      <vt:lpstr>NP-10</vt:lpstr>
      <vt:lpstr>NP-19</vt:lpstr>
      <vt:lpstr>NP-24</vt:lpstr>
      <vt:lpstr>NP-27</vt:lpstr>
      <vt:lpstr>NP-28</vt:lpstr>
      <vt:lpstr>NP-33</vt:lpstr>
      <vt:lpstr>NP-48</vt:lpstr>
      <vt:lpstr>NP-63</vt:lpstr>
      <vt:lpstr>NP-66</vt:lpstr>
      <vt:lpstr>NP-68</vt:lpstr>
      <vt:lpstr>001</vt:lpstr>
      <vt:lpstr>'001'!Print_Area</vt:lpstr>
      <vt:lpstr>'NP-10'!Print_Area</vt:lpstr>
      <vt:lpstr>'NP1617'!Print_Area</vt:lpstr>
      <vt:lpstr>'NP-19'!Print_Area</vt:lpstr>
      <vt:lpstr>'NP-24'!Print_Area</vt:lpstr>
      <vt:lpstr>'NP-27'!Print_Area</vt:lpstr>
      <vt:lpstr>'NP-28'!Print_Area</vt:lpstr>
      <vt:lpstr>'NP-33'!Print_Area</vt:lpstr>
      <vt:lpstr>'NP-48'!Print_Area</vt:lpstr>
      <vt:lpstr>'NP-63'!Print_Area</vt:lpstr>
      <vt:lpstr>'NP-66'!Print_Area</vt:lpstr>
      <vt:lpstr>'NP-68'!Print_Area</vt:lpstr>
      <vt:lpstr>'P-10'!Print_Area</vt:lpstr>
      <vt:lpstr>'P-11'!Print_Area</vt:lpstr>
      <vt:lpstr>'P-12'!Print_Area</vt:lpstr>
      <vt:lpstr>'P-13'!Print_Area</vt:lpstr>
      <vt:lpstr>'P-14'!Print_Area</vt:lpstr>
      <vt:lpstr>'P-15'!Print_Area</vt:lpstr>
      <vt:lpstr>'P-16'!Print_Area</vt:lpstr>
      <vt:lpstr>'P1617'!Print_Area</vt:lpstr>
      <vt:lpstr>'P-17'!Print_Area</vt:lpstr>
      <vt:lpstr>'P-17A'!Print_Area</vt:lpstr>
      <vt:lpstr>'P-19'!Print_Area</vt:lpstr>
      <vt:lpstr>'P-2'!Print_Area</vt:lpstr>
      <vt:lpstr>'P-20'!Print_Area</vt:lpstr>
      <vt:lpstr>'P-21'!Print_Area</vt:lpstr>
      <vt:lpstr>'P-22'!Print_Area</vt:lpstr>
      <vt:lpstr>'P-24'!Print_Area</vt:lpstr>
      <vt:lpstr>'P-24A'!Print_Area</vt:lpstr>
      <vt:lpstr>'P-27'!Print_Area</vt:lpstr>
      <vt:lpstr>'P-28'!Print_Area</vt:lpstr>
      <vt:lpstr>'P-29'!Print_Area</vt:lpstr>
      <vt:lpstr>'P-2B'!Print_Area</vt:lpstr>
      <vt:lpstr>'P-3'!Print_Area</vt:lpstr>
      <vt:lpstr>'P-30'!Print_Area</vt:lpstr>
      <vt:lpstr>'P-31'!Print_Area</vt:lpstr>
      <vt:lpstr>'P-31A'!Print_Area</vt:lpstr>
      <vt:lpstr>'P-32'!Print_Area</vt:lpstr>
      <vt:lpstr>'P-32A'!Print_Area</vt:lpstr>
      <vt:lpstr>'P-32B'!Print_Area</vt:lpstr>
      <vt:lpstr>'P-32C'!Print_Area</vt:lpstr>
      <vt:lpstr>'P-33'!Print_Area</vt:lpstr>
      <vt:lpstr>'P-35(239)'!Print_Area</vt:lpstr>
      <vt:lpstr>'P-353'!Print_Area</vt:lpstr>
      <vt:lpstr>'P-354'!Print_Area</vt:lpstr>
      <vt:lpstr>'P-355'!Print_Area</vt:lpstr>
      <vt:lpstr>'P-356'!Print_Area</vt:lpstr>
      <vt:lpstr>'P-35A'!Print_Area</vt:lpstr>
      <vt:lpstr>'P-36'!Print_Area</vt:lpstr>
      <vt:lpstr>'P-36A'!Print_Area</vt:lpstr>
      <vt:lpstr>'P-38'!Print_Area</vt:lpstr>
      <vt:lpstr>'P-39'!Print_Area</vt:lpstr>
      <vt:lpstr>'P-4'!Print_Area</vt:lpstr>
      <vt:lpstr>'P-40'!Print_Area</vt:lpstr>
      <vt:lpstr>'P-40A'!Print_Area</vt:lpstr>
      <vt:lpstr>'P-41'!Print_Area</vt:lpstr>
      <vt:lpstr>'P-42'!Print_Area</vt:lpstr>
      <vt:lpstr>'P-42A'!Print_Area</vt:lpstr>
      <vt:lpstr>'P-43'!Print_Area</vt:lpstr>
      <vt:lpstr>'P-43A'!Print_Area</vt:lpstr>
      <vt:lpstr>'P-44'!Print_Area</vt:lpstr>
      <vt:lpstr>'P-44A'!Print_Area</vt:lpstr>
      <vt:lpstr>'P-47'!Print_Area</vt:lpstr>
      <vt:lpstr>'P-49A'!Print_Area</vt:lpstr>
      <vt:lpstr>'P-5'!Print_Area</vt:lpstr>
      <vt:lpstr>'P-50'!Print_Area</vt:lpstr>
      <vt:lpstr>'P-51'!Print_Area</vt:lpstr>
      <vt:lpstr>'P-52'!Print_Area</vt:lpstr>
      <vt:lpstr>'P-54'!Print_Area</vt:lpstr>
      <vt:lpstr>'P-55'!Print_Area</vt:lpstr>
      <vt:lpstr>'P-57'!Print_Area</vt:lpstr>
      <vt:lpstr>'P-58'!Print_Area</vt:lpstr>
      <vt:lpstr>'P-6'!Print_Area</vt:lpstr>
      <vt:lpstr>'P-6.1'!Print_Area</vt:lpstr>
      <vt:lpstr>'P-60'!Print_Area</vt:lpstr>
      <vt:lpstr>'P-60A'!Print_Area</vt:lpstr>
      <vt:lpstr>'P-61'!Print_Area</vt:lpstr>
      <vt:lpstr>'P-62'!Print_Area</vt:lpstr>
      <vt:lpstr>'P-63'!Print_Area</vt:lpstr>
      <vt:lpstr>'P-65'!Print_Area</vt:lpstr>
      <vt:lpstr>'P-66'!Print_Area</vt:lpstr>
      <vt:lpstr>'P-68'!Print_Area</vt:lpstr>
      <vt:lpstr>'P-69'!Print_Area</vt:lpstr>
      <vt:lpstr>'P-7'!Print_Area</vt:lpstr>
      <vt:lpstr>'P-70'!Print_Area</vt:lpstr>
      <vt:lpstr>'P-71'!Print_Area</vt:lpstr>
      <vt:lpstr>'P-72'!Print_Area</vt:lpstr>
      <vt:lpstr>'P-73'!Print_Area</vt:lpstr>
      <vt:lpstr>'P-74'!Print_Area</vt:lpstr>
      <vt:lpstr>'P-75'!Print_Area</vt:lpstr>
      <vt:lpstr>'P-8'!Print_Area</vt:lpstr>
      <vt:lpstr>'P-HS'!Print_Area</vt:lpstr>
      <vt:lpstr>Sheet1!Print_Area</vt:lpstr>
      <vt:lpstr>'Summary-p'!Print_Area</vt:lpstr>
      <vt:lpstr>'Summary-p (2)'!Print_Area</vt:lpstr>
      <vt:lpstr>SWO!Print_Area</vt:lpstr>
      <vt:lpstr>'total51+52'!Print_Area</vt:lpstr>
      <vt:lpstr>Sheet1!Print_Titles</vt:lpstr>
      <vt:lpstr>'Summary-p'!Print_Titles</vt:lpstr>
      <vt:lpstr>'Summary-p (2)'!Print_Titles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2018-02-16T06:43:52Z</dcterms:modified>
</cp:coreProperties>
</file>